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OBMigra\2023\Relatórios\Mensal\01_2023\"/>
    </mc:Choice>
  </mc:AlternateContent>
  <xr:revisionPtr revIDLastSave="0" documentId="8_{02D5BDE9-AABE-48EC-AC28-E8B574C4DD6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MRE" sheetId="10" r:id="rId1"/>
    <sheet name="STI" sheetId="2" r:id="rId2"/>
    <sheet name="SISMIGRA" sheetId="1" r:id="rId3"/>
    <sheet name="SOLIC_REFÚGIO" sheetId="3" r:id="rId4"/>
    <sheet name="CGIL" sheetId="9" r:id="rId5"/>
    <sheet name="CAGED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3" l="1"/>
  <c r="D79" i="3"/>
  <c r="C79" i="3"/>
  <c r="E26" i="3"/>
  <c r="K19" i="3"/>
  <c r="G19" i="3"/>
  <c r="C19" i="3"/>
  <c r="K18" i="3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C8" i="3"/>
  <c r="C6" i="3" s="1"/>
  <c r="K7" i="3"/>
  <c r="K6" i="3" s="1"/>
  <c r="G7" i="3"/>
  <c r="C7" i="3"/>
  <c r="N6" i="3"/>
  <c r="M6" i="3"/>
  <c r="L6" i="3"/>
  <c r="I6" i="3"/>
  <c r="H6" i="3"/>
  <c r="G6" i="3"/>
  <c r="E6" i="3"/>
  <c r="D6" i="3"/>
  <c r="E111" i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D71" i="1" s="1"/>
  <c r="C80" i="1"/>
  <c r="C71" i="1" s="1"/>
  <c r="E72" i="1"/>
  <c r="E71" i="1" s="1"/>
  <c r="D72" i="1"/>
  <c r="C72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I39" i="1" s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C39" i="1" s="1"/>
  <c r="I41" i="1"/>
  <c r="F41" i="1"/>
  <c r="F39" i="1" s="1"/>
  <c r="C41" i="1"/>
  <c r="I40" i="1"/>
  <c r="F40" i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H85" i="2"/>
  <c r="E85" i="2"/>
  <c r="K84" i="2"/>
  <c r="H84" i="2"/>
  <c r="E84" i="2"/>
  <c r="K83" i="2"/>
  <c r="K81" i="2" s="1"/>
  <c r="H83" i="2"/>
  <c r="H81" i="2" s="1"/>
  <c r="E83" i="2"/>
  <c r="K82" i="2"/>
  <c r="H82" i="2"/>
  <c r="E82" i="2"/>
  <c r="E81" i="2" s="1"/>
  <c r="J81" i="2"/>
  <c r="I81" i="2"/>
  <c r="G81" i="2"/>
  <c r="F81" i="2"/>
  <c r="D81" i="2"/>
  <c r="C81" i="2"/>
  <c r="K80" i="2"/>
  <c r="H80" i="2"/>
  <c r="E80" i="2"/>
  <c r="K79" i="2"/>
  <c r="H79" i="2"/>
  <c r="E79" i="2"/>
  <c r="K78" i="2"/>
  <c r="H78" i="2"/>
  <c r="H77" i="2" s="1"/>
  <c r="E78" i="2"/>
  <c r="E77" i="2" s="1"/>
  <c r="K77" i="2"/>
  <c r="J77" i="2"/>
  <c r="I77" i="2"/>
  <c r="G77" i="2"/>
  <c r="F77" i="2"/>
  <c r="D77" i="2"/>
  <c r="C77" i="2"/>
  <c r="K76" i="2"/>
  <c r="H76" i="2"/>
  <c r="E76" i="2"/>
  <c r="K75" i="2"/>
  <c r="H75" i="2"/>
  <c r="E75" i="2"/>
  <c r="K74" i="2"/>
  <c r="K72" i="2" s="1"/>
  <c r="H74" i="2"/>
  <c r="H72" i="2" s="1"/>
  <c r="E74" i="2"/>
  <c r="K73" i="2"/>
  <c r="H73" i="2"/>
  <c r="E73" i="2"/>
  <c r="E72" i="2" s="1"/>
  <c r="J72" i="2"/>
  <c r="I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H62" i="2" s="1"/>
  <c r="E63" i="2"/>
  <c r="E62" i="2" s="1"/>
  <c r="K62" i="2"/>
  <c r="J62" i="2"/>
  <c r="I62" i="2"/>
  <c r="G62" i="2"/>
  <c r="G53" i="2" s="1"/>
  <c r="F62" i="2"/>
  <c r="F53" i="2" s="1"/>
  <c r="D62" i="2"/>
  <c r="D53" i="2" s="1"/>
  <c r="C62" i="2"/>
  <c r="C53" i="2" s="1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K54" i="2" s="1"/>
  <c r="H56" i="2"/>
  <c r="E56" i="2"/>
  <c r="K55" i="2"/>
  <c r="H55" i="2"/>
  <c r="H54" i="2" s="1"/>
  <c r="E55" i="2"/>
  <c r="E54" i="2" s="1"/>
  <c r="J54" i="2"/>
  <c r="I54" i="2"/>
  <c r="I53" i="2" s="1"/>
  <c r="G54" i="2"/>
  <c r="F54" i="2"/>
  <c r="D54" i="2"/>
  <c r="C54" i="2"/>
  <c r="J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K22" i="2" s="1"/>
  <c r="H24" i="2"/>
  <c r="E24" i="2"/>
  <c r="K23" i="2"/>
  <c r="H23" i="2"/>
  <c r="E23" i="2"/>
  <c r="E22" i="2" s="1"/>
  <c r="J22" i="2"/>
  <c r="I22" i="2"/>
  <c r="H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K6" i="2" s="1"/>
  <c r="H8" i="2"/>
  <c r="E8" i="2"/>
  <c r="K7" i="2"/>
  <c r="H7" i="2"/>
  <c r="H6" i="2" s="1"/>
  <c r="E7" i="2"/>
  <c r="E6" i="2" s="1"/>
  <c r="J6" i="2"/>
  <c r="I6" i="2"/>
  <c r="G6" i="2"/>
  <c r="F6" i="2"/>
  <c r="D6" i="2"/>
  <c r="C6" i="2"/>
  <c r="K53" i="2" l="1"/>
  <c r="H53" i="2"/>
  <c r="E53" i="2"/>
</calcChain>
</file>

<file path=xl/sharedStrings.xml><?xml version="1.0" encoding="utf-8"?>
<sst xmlns="http://schemas.openxmlformats.org/spreadsheetml/2006/main" count="888" uniqueCount="326">
  <si>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</si>
  <si>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</si>
  <si>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</si>
  <si>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</si>
  <si>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</si>
  <si>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</si>
  <si>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</si>
  <si>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</si>
  <si>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</si>
  <si>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</si>
  <si>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</si>
  <si>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</si>
  <si>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</si>
  <si>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</si>
  <si>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</si>
  <si>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</si>
  <si>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</si>
  <si>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</si>
  <si>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</si>
  <si>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</si>
  <si>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</si>
  <si>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</si>
  <si>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</si>
  <si>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</si>
  <si>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</si>
  <si>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</si>
  <si>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</si>
  <si>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</si>
  <si>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</si>
  <si>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</si>
  <si>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</si>
  <si>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</si>
  <si>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</si>
  <si>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</si>
  <si>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</si>
  <si>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</si>
  <si>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</si>
  <si>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</si>
  <si>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</si>
  <si>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</si>
  <si>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</si>
  <si>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</si>
  <si>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</si>
  <si>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</si>
  <si>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</si>
  <si>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</si>
  <si>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</si>
  <si>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</si>
  <si>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</si>
  <si>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Mato Grosso</t>
  </si>
  <si>
    <t>Saldo</t>
  </si>
  <si>
    <t>Residente (*)</t>
  </si>
  <si>
    <t>Nota(*) inclui as antigas classificações permanentes, asilados, outros e provisórios.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</si>
  <si>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</si>
  <si>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</si>
  <si>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</si>
  <si>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</si>
  <si>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</si>
  <si>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</si>
  <si>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</si>
  <si>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</si>
  <si>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</si>
  <si>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</si>
  <si>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</si>
  <si>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OUTROS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</si>
  <si>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</si>
  <si>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</si>
  <si>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</si>
  <si>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</si>
  <si>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</si>
  <si>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</si>
  <si>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</si>
  <si>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</si>
  <si>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</si>
  <si>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</si>
  <si>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</si>
  <si>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</si>
  <si>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</si>
  <si>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</si>
  <si>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</si>
  <si>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</si>
  <si>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</si>
  <si>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</si>
  <si>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</si>
  <si>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</si>
  <si>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</si>
  <si>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</si>
  <si>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</si>
  <si>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Amparo</t>
  </si>
  <si>
    <t>Descrição do amparo</t>
  </si>
  <si>
    <t>janeiro/22</t>
  </si>
  <si>
    <t>ano/mês de registro</t>
  </si>
  <si>
    <t>Outros países</t>
  </si>
  <si>
    <t>Tipo de Visto</t>
  </si>
  <si>
    <t>4_2018</t>
  </si>
  <si>
    <t>4_2019</t>
  </si>
  <si>
    <t>Residência</t>
  </si>
  <si>
    <t>Residência Prévia</t>
  </si>
  <si>
    <t>Resolução Normativa Originária</t>
  </si>
  <si>
    <t>Países</t>
  </si>
  <si>
    <t>Idade</t>
  </si>
  <si>
    <t>menor que 20</t>
  </si>
  <si>
    <t>20 a 34</t>
  </si>
  <si>
    <t>35 a 49</t>
  </si>
  <si>
    <t>50 a 64</t>
  </si>
  <si>
    <t>65 ou mais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</si>
  <si>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</si>
  <si>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</si>
  <si>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</si>
  <si>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</si>
  <si>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</si>
  <si>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</si>
  <si>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</si>
  <si>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</si>
  <si>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</si>
  <si>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</si>
  <si>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MEMBROS SUPERIORES DO PODER PÚBLICO, DIRIGENTES DE ORGANIZAÇÕES DE INTERESSE PÚBLICO E DE EMPRESAS, GERENTES</t>
  </si>
  <si>
    <t>TRABALHADORES DA PRODUÇÃO DE BENS E SERVIÇOS INDUSTRIAIS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</si>
  <si>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</si>
  <si>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</si>
  <si>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</si>
  <si>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</si>
  <si>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</si>
  <si>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Tipo de RN</t>
  </si>
  <si>
    <t>Grupos de Idade</t>
  </si>
  <si>
    <t>Número de autorizações concedidas, por mês e sexo, segundo o tipo de autorização - Brasil, janeiro/2022 e dezembro de 2022 e janeiro de 2023.</t>
  </si>
  <si>
    <t>Fonte: Coordenação Geral de Imigração Laboral/ Ministério da Justiça e Segurança Pública, janeiro/2022 e dezembro de 2022 e janeiro de 2023.</t>
  </si>
  <si>
    <t>Número de Resoluções Normativas 30 editadas em função de alteração de prazo, por mês e sexo, segundo o tipo de autorização - Brasil, janeiro/2022 e dezembro de 2022 e janeiro de 2023.</t>
  </si>
  <si>
    <t>Fonte: Coordenação Geral de Imigração Laboral/ Ministério da Justiça e Segurança Pública,janeiro/2022 e dezembro de 2022 e janeiro de 2023.</t>
  </si>
  <si>
    <t>Número de Resoluções Normativas 30 editadas em função de renovação de residência, por mês e sexo, segundo o tipo de autorização - Brasil, janeiro/2022 e dezembro de 2022 e janeiro de 2023.</t>
  </si>
  <si>
    <t>Número de autorizações concedidas, por mês e sexo, segundo principais países - Brasil, janeiro/2022 e dezembro de 2022 e janeiro de 2023.</t>
  </si>
  <si>
    <t>Número de autorizações concedidas, por mês, segundo grupos de idade - Brasil, janeiro/2022 e dezembro de 2022 e janeiro de 2023.</t>
  </si>
  <si>
    <t>Número de autorizações concedidas, por mês, segundo escolaridade - Brasil, janeiro/2022 e dezembro de 2022 e janeiro de 2023.</t>
  </si>
  <si>
    <t>Número de autorizações concedidas, por mês, segundo grupos ocupacionais - Brasil, janeiro/2022 e dezembro de 2022 e janeiro de 2023.</t>
  </si>
  <si>
    <t>Número de autorizações concedidas, por mês, segundo Brasil, Grandes Regiões e Unidades da Federação, janeiro/2022 e dezembro de 2022 e janeiro de 2023.</t>
  </si>
  <si>
    <t>Número de autorizações concedidas para trabalhadores qualificados, por mês e sexo, segundo tipo de autorização, Brasil, janeiro/2022 e dezembro de 2022 e janeiro de 2023.</t>
  </si>
  <si>
    <t>Número de autorizações concedidas para trabalhadores qualificados, por mês e sexo, segundo principais países - Brasil, janeiro/2022 e dezembro de 2022 e janeiro de 2023.</t>
  </si>
  <si>
    <t>Número de autorizações concedidas para trabalhadores qualificados, por mês, segundo grupos de idade, Brasil,  janeiro/2022 e dezembro de 2022 e janeiro de 2023.</t>
  </si>
  <si>
    <t>Número de autorizações concedidas para trabalhadores qualificados, por mês, segundo escolaridade,  Brasil, janeiro/2022 e dezembro de 2022 e janeiro de 2023.</t>
  </si>
  <si>
    <t>Número de autorizações concedidas para trabalhadores qualificados, por mês, segundo grupos ocupacionais, Brasil, janeiro/2022 e dezembro de 2022 e janeiro de 2023.</t>
  </si>
  <si>
    <t>Número de autorizações concedidas para trabalhadores qualificados, por mês, segundo Brasil, Grandes Regiões e Unidades da Federação, janeiro/2022 e dezembro de 2022 e janeiro de 2023.</t>
  </si>
  <si>
    <t>Haiti</t>
  </si>
  <si>
    <t>Venezuela</t>
  </si>
  <si>
    <t>Argentina</t>
  </si>
  <si>
    <t>Paraguai</t>
  </si>
  <si>
    <t>Cuba</t>
  </si>
  <si>
    <t>Bolívia</t>
  </si>
  <si>
    <t>Uruguai</t>
  </si>
  <si>
    <t>Peru</t>
  </si>
  <si>
    <t>Colômbia</t>
  </si>
  <si>
    <t>Alimentador de linha de produção</t>
  </si>
  <si>
    <t>Magarefe</t>
  </si>
  <si>
    <t>Servente de obras</t>
  </si>
  <si>
    <t>Faxineiro</t>
  </si>
  <si>
    <t>Auxiliar nos serviços de alimentação</t>
  </si>
  <si>
    <t>Repositor de mercadorias</t>
  </si>
  <si>
    <t>Abatedor</t>
  </si>
  <si>
    <t>Vendedor de comércio varejista</t>
  </si>
  <si>
    <t>Abate de aves</t>
  </si>
  <si>
    <t>Frigorífico - abate de suínos</t>
  </si>
  <si>
    <t>Locação de mão-de-obra temporária</t>
  </si>
  <si>
    <t>Restaurantes e similares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</si>
  <si>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</si>
  <si>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</si>
  <si>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</si>
  <si>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Limpeza em prédios e em domicílios</t>
  </si>
  <si>
    <t>Hotéis</t>
  </si>
  <si>
    <t>Movimentação de trabalhadores migrantes no mercado de trabalho formal, por mês e sexo, segundo principais países - Brasil, dezembro/2021 e novembro e dezembro de 2022.</t>
  </si>
  <si>
    <t>Fonte: Elaborado pelo OBMigra, a partir dos dados do Ministério da Economia, base harmonizada RAIS-CTPS-CAGED, dezembro/2021 e novembro e dezembro de 2022.</t>
  </si>
  <si>
    <t>Movimentação de trabalhadores migrantes no mercado de trabalho formal, por mês, segundo grupos de idade - Brasil, dezembro/2021 e novembro e dezembro de 2022.</t>
  </si>
  <si>
    <t>Movimentação de trabalhadores migrantes no mercado de trabalho formal, por mês, segundo escolaridade - Brasil, dezembro/2021 e novembro e dezembro de 2022.</t>
  </si>
  <si>
    <t>Movimentação de trabalhadores migrantes no mercado de trabalho formal, por mês, segundo principais ocupações - Brasil, dezembro/2021 e novembro e dezembro de 2022.</t>
  </si>
  <si>
    <t>Movimentação de trabalhadores migrantes no mercado de trabalho formal, por mês, segundo principais atividades econômicas - Brasil, dezembro/2021 e novembro e dezembro de 2022.</t>
  </si>
  <si>
    <t>Movimentação de trabalhadores migrantes no mercado de trabalho formal, por mês, segundo Brasil, Grandes Regiões e Unidades da Federação, dezembro/2021 e novembro e dezembro de 2022.</t>
  </si>
  <si>
    <t>Movimentação de trabalhadores migrantes no mercado de trabalho formal, por mês, segundo principais cidades, dezembro/2021 e novembro e dezembro de 2022.</t>
  </si>
  <si>
    <t>janeiro/23</t>
  </si>
  <si>
    <t>dezembro/22</t>
  </si>
  <si>
    <t>Número de solicitações de reconhecimento da condição de refugiado, por mês e sexo, segundo principais países - Brasil, janeiro/2022 e dezembro de 2022 e janeiro de 2023.</t>
  </si>
  <si>
    <t>Fonte: Elaborado pelo OBMigra, a partir dos dados da Polícia Federal, Solicitações de reconhecimento da condição de refugiado, janeiro/2022 e dezembro de 2022 e janeiro de 2023.</t>
  </si>
  <si>
    <t>Número de  solicitações de reconhecimento da condição de refugiado, por mês, segundo Brasil, Grandes Regiões e Unidades da Federação, janeiro/2022 e dezembro de 2022 e janeiro de 2023.</t>
  </si>
  <si>
    <t>Número de solicitações de reconhecimento da condição de refugiado, por mês, segundo principais municípios - Brasil, janeiro/2022 e dezembro de 2022 e janeiro de 2023.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</si>
  <si>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</si>
  <si>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</si>
  <si>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</si>
  <si>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</si>
  <si>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</si>
  <si>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</si>
  <si>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</si>
  <si>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</si>
  <si>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</si>
  <si>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</si>
  <si>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</si>
  <si>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</si>
  <si>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Afeganistão</t>
  </si>
  <si>
    <t>Ucrânia</t>
  </si>
  <si>
    <t>UCRÂNIA</t>
  </si>
  <si>
    <t>Angola</t>
  </si>
  <si>
    <t>Atendente de lanchonete</t>
  </si>
  <si>
    <t>Operador de caixa</t>
  </si>
  <si>
    <t>Serviços combinados de escritório e apoio administrativo</t>
  </si>
  <si>
    <t>São Paulo - SP</t>
  </si>
  <si>
    <t>Curitiba - PR</t>
  </si>
  <si>
    <t>Chapecó - SC</t>
  </si>
  <si>
    <t>Boa Vista - RR</t>
  </si>
  <si>
    <t>Florianópolis - SC</t>
  </si>
  <si>
    <t>Cascavel - PR</t>
  </si>
  <si>
    <t>Joinville - SC</t>
  </si>
  <si>
    <t>Manaus - AM</t>
  </si>
  <si>
    <t>Rio de Janeiro - RJ</t>
  </si>
  <si>
    <t>Caxias do Sul - SC</t>
  </si>
  <si>
    <t>Entrada e saídas do território brasileiro nos pontos de fronteira, por mês, segundo tipologias de classificação - Brasil,  janeiro e dezembro de 2022 e janeiro de 2023.</t>
  </si>
  <si>
    <t>Fonte: Elaborado pelo OBMigra, a partir dos dados da Polícia Federal, Sistema de Tráfego Internacional (STI),  janeiro e dezembro de 2022 e janeiro de 2023.</t>
  </si>
  <si>
    <t>Entrada e saídas do território brasileiro nos pontos de fronteira, por mês, segundo principais países - Brasil,  janeiro e dezembro de 2022 e janeiro de 2023.</t>
  </si>
  <si>
    <t>AFEGANISTÃO</t>
  </si>
  <si>
    <t>ALEMANHA</t>
  </si>
  <si>
    <t>ARGENTINA</t>
  </si>
  <si>
    <t>BOLÍVIA</t>
  </si>
  <si>
    <t>CANADÁ</t>
  </si>
  <si>
    <t>CHILE</t>
  </si>
  <si>
    <t>COLÔMBIA</t>
  </si>
  <si>
    <t>ESPANHA</t>
  </si>
  <si>
    <t>ESTADOS UNIDOS</t>
  </si>
  <si>
    <t>FILIPINAS</t>
  </si>
  <si>
    <t>FRANÇA</t>
  </si>
  <si>
    <t>INDONÉSIA</t>
  </si>
  <si>
    <t>ITÁLIA</t>
  </si>
  <si>
    <t>MÉXICO</t>
  </si>
  <si>
    <t>PARAGUAI</t>
  </si>
  <si>
    <t>PERU</t>
  </si>
  <si>
    <t>PORTUGAL</t>
  </si>
  <si>
    <t>REINO UNIDO</t>
  </si>
  <si>
    <t>URUGUAI</t>
  </si>
  <si>
    <t>VENEZUELA</t>
  </si>
  <si>
    <t>ÍNDIA</t>
  </si>
  <si>
    <t>Entrada e saídas do território brasileiro nos pontos de fronteira, por mês, segundo Brasil, Grandes Regiões e Unidades da Federação,  dezembro/2021 e novembro e dezembro de 2022.</t>
  </si>
  <si>
    <t>Número de registros de migrantes, por mês de registro, segundo classificação - Brasil,  janeiro e dezembro de 2022 e janeiro de 2023.</t>
  </si>
  <si>
    <t>Não Aplicável/Não Especificado</t>
  </si>
  <si>
    <t>Fonte: Elaborado pelo OBMigra, a partir dos dados da Polícia Federal, Sistema de Registro Nacional Migratório (SISMIGRA),  janeiro e dezembro de 2022 e janeiro de 2023.</t>
  </si>
  <si>
    <t>Número total de registros, por mês de registro, segundo amparo e descrição do amparo,  Brasil,   janeiro e dezembro de 2022 e janeiro de 2023.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</si>
  <si>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</si>
  <si>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</si>
  <si>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</si>
  <si>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</si>
  <si>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</si>
  <si>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</si>
  <si>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33/2022</t>
  </si>
  <si>
    <t>279 - PORTARIA MJSP/MRE Nº 33/2022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</si>
  <si>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</si>
  <si>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</si>
  <si>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</si>
  <si>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</si>
  <si>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</si>
  <si>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Fonte: Elaborado pelo OBMigra, a partir dos dados da Polícia Federal, Sistema de Registro Nacional Migratório (SISMIGRA), janeiro e dezembro de 2022 e janeiro de 2023.</t>
  </si>
  <si>
    <t>Número de registros de migrantes, por mês de registro e sexo, segundo principais países - Brasil,   janeiro e dezembro de 2022 e janeiro de 2023.</t>
  </si>
  <si>
    <t>HAITI</t>
  </si>
  <si>
    <t>Número de registros de migrantes, por mês de registro, segundo grupos de idade - Brasil,   janeiro e dezembro de 2022 e janeiro de 2023.</t>
  </si>
  <si>
    <t>Nulos</t>
  </si>
  <si>
    <t>Número de registros de migrantes, por mês de registro, segundo Brasil,  Grandes Regiões e Unidades da Federação,   janeiro e dezembro de 2022 e janeiro de 2023.</t>
  </si>
  <si>
    <t>Número de registros de migrantes, por mês de registro, segundo principais municípios,   janeiro e dezembro de 2022 e janeiro de 2023.</t>
  </si>
  <si>
    <t>AM - MANAUS</t>
  </si>
  <si>
    <t>PR - CURITIBA</t>
  </si>
  <si>
    <t>PR - FOZ DO IGUAÇU</t>
  </si>
  <si>
    <t>RJ - RIO DE JANEIRO</t>
  </si>
  <si>
    <t>RR - BOA VISTA</t>
  </si>
  <si>
    <t>RR - PACARAIMA</t>
  </si>
  <si>
    <t>RS - CAXIAS DO SUL</t>
  </si>
  <si>
    <t>SC - CHAPECÓ</t>
  </si>
  <si>
    <t>SC - FLORIANÓPOLIS</t>
  </si>
  <si>
    <t>SP - SÃO PAULO</t>
  </si>
  <si>
    <t>RN 02</t>
  </si>
  <si>
    <t>RN 14</t>
  </si>
  <si>
    <t>RN 40</t>
  </si>
  <si>
    <t>RN 03</t>
  </si>
  <si>
    <t>RN 04</t>
  </si>
  <si>
    <t>RN 06</t>
  </si>
  <si>
    <t>RN 07</t>
  </si>
  <si>
    <t>RN 08</t>
  </si>
  <si>
    <t>RN 09</t>
  </si>
  <si>
    <t>RN 10</t>
  </si>
  <si>
    <t>RN 11</t>
  </si>
  <si>
    <t>RN 15</t>
  </si>
  <si>
    <t>RN 16</t>
  </si>
  <si>
    <t>RN 17</t>
  </si>
  <si>
    <t>RN 20</t>
  </si>
  <si>
    <t>RN 21</t>
  </si>
  <si>
    <t>RN 24</t>
  </si>
  <si>
    <t>CHINA</t>
  </si>
  <si>
    <t>JAPÃO</t>
  </si>
  <si>
    <t>Número de autorizações concedidas, por mês, segundo RNs 36 e 45 - Brasil, janeiro/2022 e dezembro de 2022 e janeiro de 2023.</t>
  </si>
  <si>
    <t>RN</t>
  </si>
  <si>
    <t>RN 36</t>
  </si>
  <si>
    <t>RN 30</t>
  </si>
  <si>
    <t>CORÉIA DO SUL</t>
  </si>
  <si>
    <t>Número de vistos concedidos, por mês e sexo, segundo principais países de localização do posto consular - Brasil, janeiro de 2022, dezembro de 2022 e janeiro de 2023</t>
  </si>
  <si>
    <t>China</t>
  </si>
  <si>
    <t>Estados Unidos</t>
  </si>
  <si>
    <t>Índia</t>
  </si>
  <si>
    <t>França</t>
  </si>
  <si>
    <t>Irã</t>
  </si>
  <si>
    <t>Alemanha</t>
  </si>
  <si>
    <t>Moçambique</t>
  </si>
  <si>
    <t>Demais países</t>
  </si>
  <si>
    <t>Fonte: Elaborado pelo OBMigra, a partir dos dados do Ministério das Relações Exteriores, janeiro de 2022, dezembro de 2022 e janeiro de 2023.</t>
  </si>
  <si>
    <t>Número de vistos concedidos, por mês e sexo, segundo principais nacionalidades - Brasil, janeiro de 2022, dezembro de 2022 e janeiro de 2023</t>
  </si>
  <si>
    <t>Itália</t>
  </si>
  <si>
    <t>Número de vistos concedidos, por mês, segundo grupos de idade - Brasil, janeiro de 2022, dezembro de 2022 e janeiro de 2023.</t>
  </si>
  <si>
    <t>Número de vistos concedidos, por mês, segundo tipologias - Brasil, janeiro de 2022, dezembro de 2022 e janeiro de 2023.</t>
  </si>
  <si>
    <t>CUBA</t>
  </si>
  <si>
    <t>ANGOLA</t>
  </si>
  <si>
    <t>CAMARÕES</t>
  </si>
  <si>
    <t>MARROCOS</t>
  </si>
  <si>
    <t>NIGÉRIA</t>
  </si>
  <si>
    <t>REPÚBLICA DOMINICANA</t>
  </si>
  <si>
    <t>Mato grosso do sul</t>
  </si>
  <si>
    <t>Mato grosso</t>
  </si>
  <si>
    <t>PACARAIMA-RR</t>
  </si>
  <si>
    <t>BOA VISTA-RR</t>
  </si>
  <si>
    <t>SAO PAULO-SP</t>
  </si>
  <si>
    <t>MANAUS-AM</t>
  </si>
  <si>
    <t>EPITACIOLANDIA-AC</t>
  </si>
  <si>
    <t>CURITIBA-PR</t>
  </si>
  <si>
    <t>FOZ DO IGUACU-PR</t>
  </si>
  <si>
    <t>FLORIANOPOLIS-SC</t>
  </si>
  <si>
    <t>RIO DE JANEIRO-RJ</t>
  </si>
  <si>
    <t>PORTO ALEGRE-RS</t>
  </si>
  <si>
    <t>RN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</si>
</sst>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b/>
      <sz val="10"/>
      <color theme="1" tint="0.249977111117893"/>
      <name val="Calibri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EA2F"/>
        <bgColor rgb="FFFAEA2F"/>
      </patternFill>
    </fill>
    <fill>
      <patternFill patternType="solid">
        <fgColor theme="0"/>
        <bgColor rgb="FFFAEA2F"/>
      </patternFill>
    </fill>
    <fill>
      <patternFill patternType="solid">
        <fgColor rgb="FF169CD8"/>
        <bgColor indexed="64"/>
      </patternFill>
    </fill>
    <fill>
      <patternFill patternType="solid">
        <fgColor rgb="FFE6A18E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5" fillId="6" borderId="0" xfId="0" applyFont="1" applyFill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Fill="1"/>
    <xf numFmtId="3" fontId="0" fillId="5" borderId="0" xfId="1" applyNumberFormat="1" applyFont="1" applyFill="1" applyAlignment="1">
      <alignment horizontal="center" vertical="center"/>
    </xf>
    <xf numFmtId="0" fontId="2" fillId="5" borderId="0" xfId="0" applyFont="1" applyFill="1"/>
    <xf numFmtId="0" fontId="0" fillId="5" borderId="0" xfId="0" applyFill="1" applyAlignment="1">
      <alignment horizontal="left" wrapText="1"/>
    </xf>
    <xf numFmtId="0" fontId="6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wrapText="1"/>
    </xf>
    <xf numFmtId="0" fontId="0" fillId="4" borderId="4" xfId="0" applyFill="1" applyBorder="1"/>
    <xf numFmtId="0" fontId="0" fillId="10" borderId="4" xfId="0" applyFill="1" applyBorder="1"/>
    <xf numFmtId="0" fontId="3" fillId="4" borderId="4" xfId="0" applyFont="1" applyFill="1" applyBorder="1" applyAlignment="1">
      <alignment vertical="center"/>
    </xf>
    <xf numFmtId="0" fontId="3" fillId="10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9" borderId="4" xfId="0" applyFill="1" applyBorder="1"/>
    <xf numFmtId="0" fontId="0" fillId="3" borderId="4" xfId="0" applyFill="1" applyBorder="1"/>
    <xf numFmtId="0" fontId="2" fillId="9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2" fillId="0" borderId="0" xfId="0" applyFont="1"/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164" fontId="2" fillId="4" borderId="0" xfId="1" applyNumberFormat="1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164" fontId="1" fillId="3" borderId="0" xfId="1" applyNumberFormat="1" applyFill="1" applyAlignment="1">
      <alignment horizontal="center" vertical="center"/>
    </xf>
    <xf numFmtId="164" fontId="1" fillId="4" borderId="0" xfId="1" applyNumberFormat="1" applyFill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164" fontId="1" fillId="3" borderId="12" xfId="1" applyNumberForma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164" fontId="2" fillId="3" borderId="0" xfId="1" applyNumberFormat="1" applyFont="1" applyFill="1" applyAlignment="1">
      <alignment horizontal="center" vertical="center"/>
    </xf>
    <xf numFmtId="164" fontId="1" fillId="3" borderId="0" xfId="1" applyNumberFormat="1" applyFont="1" applyFill="1" applyAlignment="1">
      <alignment horizontal="center" vertical="center"/>
    </xf>
    <xf numFmtId="0" fontId="3" fillId="10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left" wrapText="1"/>
    </xf>
    <xf numFmtId="0" fontId="2" fillId="6" borderId="4" xfId="0" applyFont="1" applyFill="1" applyBorder="1" applyAlignment="1">
      <alignment horizontal="center" vertical="center" wrapText="1"/>
    </xf>
    <xf numFmtId="3" fontId="0" fillId="9" borderId="4" xfId="1" applyNumberFormat="1" applyFont="1" applyFill="1" applyBorder="1" applyAlignment="1">
      <alignment horizontal="left" vertical="center"/>
    </xf>
    <xf numFmtId="3" fontId="0" fillId="3" borderId="4" xfId="1" applyNumberFormat="1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 wrapText="1"/>
    </xf>
    <xf numFmtId="0" fontId="11" fillId="18" borderId="4" xfId="0" applyFont="1" applyFill="1" applyBorder="1" applyAlignment="1">
      <alignment horizontal="center" vertical="center"/>
    </xf>
    <xf numFmtId="165" fontId="6" fillId="5" borderId="4" xfId="1" applyNumberFormat="1" applyFont="1" applyFill="1" applyBorder="1" applyAlignment="1">
      <alignment horizontal="right" vertical="center"/>
    </xf>
    <xf numFmtId="0" fontId="4" fillId="19" borderId="4" xfId="0" applyFont="1" applyFill="1" applyBorder="1" applyAlignment="1">
      <alignment vertical="center"/>
    </xf>
    <xf numFmtId="165" fontId="4" fillId="19" borderId="4" xfId="1" applyNumberFormat="1" applyFont="1" applyFill="1" applyBorder="1" applyAlignment="1">
      <alignment horizontal="right" vertical="center"/>
    </xf>
    <xf numFmtId="0" fontId="4" fillId="20" borderId="4" xfId="0" applyFont="1" applyFill="1" applyBorder="1" applyAlignment="1">
      <alignment vertical="center"/>
    </xf>
    <xf numFmtId="165" fontId="4" fillId="20" borderId="4" xfId="1" applyNumberFormat="1" applyFont="1" applyFill="1" applyBorder="1" applyAlignment="1">
      <alignment horizontal="right" vertical="center"/>
    </xf>
    <xf numFmtId="0" fontId="4" fillId="19" borderId="4" xfId="0" applyFont="1" applyFill="1" applyBorder="1" applyAlignment="1">
      <alignment vertical="center" wrapText="1"/>
    </xf>
    <xf numFmtId="0" fontId="4" fillId="20" borderId="4" xfId="0" applyFont="1" applyFill="1" applyBorder="1" applyAlignment="1">
      <alignment vertical="center" wrapText="1"/>
    </xf>
    <xf numFmtId="165" fontId="4" fillId="19" borderId="4" xfId="0" applyNumberFormat="1" applyFont="1" applyFill="1" applyBorder="1" applyAlignment="1">
      <alignment vertical="center"/>
    </xf>
    <xf numFmtId="0" fontId="4" fillId="20" borderId="20" xfId="0" applyFont="1" applyFill="1" applyBorder="1" applyAlignment="1">
      <alignment vertical="center" wrapText="1"/>
    </xf>
    <xf numFmtId="165" fontId="4" fillId="20" borderId="4" xfId="0" applyNumberFormat="1" applyFont="1" applyFill="1" applyBorder="1" applyAlignment="1">
      <alignment vertical="center"/>
    </xf>
    <xf numFmtId="0" fontId="4" fillId="19" borderId="20" xfId="0" applyFont="1" applyFill="1" applyBorder="1" applyAlignment="1">
      <alignment vertical="center" wrapText="1"/>
    </xf>
    <xf numFmtId="165" fontId="4" fillId="19" borderId="1" xfId="1" applyNumberFormat="1" applyFont="1" applyFill="1" applyBorder="1" applyAlignment="1">
      <alignment horizontal="right" vertical="center"/>
    </xf>
    <xf numFmtId="165" fontId="4" fillId="19" borderId="20" xfId="0" applyNumberFormat="1" applyFont="1" applyFill="1" applyBorder="1" applyAlignment="1">
      <alignment vertical="center"/>
    </xf>
    <xf numFmtId="0" fontId="4" fillId="20" borderId="20" xfId="0" applyFont="1" applyFill="1" applyBorder="1" applyAlignment="1">
      <alignment vertical="center"/>
    </xf>
    <xf numFmtId="165" fontId="4" fillId="20" borderId="1" xfId="1" applyNumberFormat="1" applyFont="1" applyFill="1" applyBorder="1" applyAlignment="1">
      <alignment horizontal="right" vertical="center"/>
    </xf>
    <xf numFmtId="165" fontId="4" fillId="20" borderId="20" xfId="0" applyNumberFormat="1" applyFont="1" applyFill="1" applyBorder="1" applyAlignment="1">
      <alignment vertical="center"/>
    </xf>
    <xf numFmtId="0" fontId="4" fillId="19" borderId="20" xfId="0" applyFont="1" applyFill="1" applyBorder="1" applyAlignment="1">
      <alignment vertical="center"/>
    </xf>
    <xf numFmtId="165" fontId="4" fillId="20" borderId="21" xfId="1" applyNumberFormat="1" applyFont="1" applyFill="1" applyBorder="1" applyAlignment="1">
      <alignment horizontal="right" vertical="center"/>
    </xf>
    <xf numFmtId="0" fontId="4" fillId="19" borderId="22" xfId="0" applyFont="1" applyFill="1" applyBorder="1" applyAlignment="1">
      <alignment vertical="center"/>
    </xf>
    <xf numFmtId="165" fontId="4" fillId="19" borderId="23" xfId="1" applyNumberFormat="1" applyFont="1" applyFill="1" applyBorder="1" applyAlignment="1">
      <alignment horizontal="right" vertical="center"/>
    </xf>
    <xf numFmtId="165" fontId="4" fillId="19" borderId="24" xfId="1" applyNumberFormat="1" applyFont="1" applyFill="1" applyBorder="1" applyAlignment="1">
      <alignment horizontal="right" vertical="center"/>
    </xf>
    <xf numFmtId="165" fontId="4" fillId="19" borderId="25" xfId="0" applyNumberFormat="1" applyFont="1" applyFill="1" applyBorder="1" applyAlignment="1">
      <alignment vertical="center"/>
    </xf>
    <xf numFmtId="165" fontId="4" fillId="19" borderId="26" xfId="1" applyNumberFormat="1" applyFont="1" applyFill="1" applyBorder="1" applyAlignment="1">
      <alignment horizontal="right" vertical="center"/>
    </xf>
    <xf numFmtId="165" fontId="4" fillId="19" borderId="27" xfId="0" applyNumberFormat="1" applyFont="1" applyFill="1" applyBorder="1" applyAlignment="1">
      <alignment vertical="center"/>
    </xf>
    <xf numFmtId="165" fontId="4" fillId="19" borderId="28" xfId="1" applyNumberFormat="1" applyFont="1" applyFill="1" applyBorder="1" applyAlignment="1">
      <alignment horizontal="right" vertical="center"/>
    </xf>
    <xf numFmtId="165" fontId="4" fillId="19" borderId="29" xfId="1" applyNumberFormat="1" applyFont="1" applyFill="1" applyBorder="1" applyAlignment="1">
      <alignment horizontal="right" vertical="center"/>
    </xf>
    <xf numFmtId="0" fontId="6" fillId="21" borderId="4" xfId="0" applyFont="1" applyFill="1" applyBorder="1" applyAlignment="1">
      <alignment horizontal="center" vertical="center"/>
    </xf>
    <xf numFmtId="165" fontId="6" fillId="21" borderId="4" xfId="1" applyNumberFormat="1" applyFont="1" applyFill="1" applyBorder="1" applyAlignment="1">
      <alignment horizontal="center" vertical="center"/>
    </xf>
    <xf numFmtId="165" fontId="6" fillId="21" borderId="4" xfId="0" applyNumberFormat="1" applyFont="1" applyFill="1" applyBorder="1" applyAlignment="1">
      <alignment horizontal="center" vertical="center"/>
    </xf>
    <xf numFmtId="165" fontId="6" fillId="21" borderId="4" xfId="1" applyNumberFormat="1" applyFont="1" applyFill="1" applyBorder="1" applyAlignment="1">
      <alignment horizontal="right" vertical="center"/>
    </xf>
    <xf numFmtId="165" fontId="6" fillId="21" borderId="4" xfId="0" applyNumberFormat="1" applyFont="1" applyFill="1" applyBorder="1" applyAlignment="1">
      <alignment vertical="center"/>
    </xf>
    <xf numFmtId="0" fontId="4" fillId="19" borderId="22" xfId="0" applyFont="1" applyFill="1" applyBorder="1" applyAlignment="1">
      <alignment vertical="center" wrapText="1"/>
    </xf>
    <xf numFmtId="49" fontId="2" fillId="8" borderId="7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164" fontId="1" fillId="4" borderId="0" xfId="1" applyNumberFormat="1" applyFont="1" applyFill="1" applyAlignment="1">
      <alignment horizontal="center" vertical="center"/>
    </xf>
    <xf numFmtId="49" fontId="12" fillId="5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0" fontId="2" fillId="22" borderId="3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4" fontId="2" fillId="5" borderId="0" xfId="1" applyNumberFormat="1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4" fillId="24" borderId="4" xfId="0" applyFont="1" applyFill="1" applyBorder="1" applyAlignment="1">
      <alignment horizontal="center" vertical="center"/>
    </xf>
    <xf numFmtId="0" fontId="15" fillId="26" borderId="1" xfId="0" applyFont="1" applyFill="1" applyBorder="1" applyAlignment="1">
      <alignment horizontal="center" vertical="center"/>
    </xf>
    <xf numFmtId="0" fontId="15" fillId="27" borderId="1" xfId="0" applyFont="1" applyFill="1" applyBorder="1" applyAlignment="1">
      <alignment horizontal="center" vertical="center"/>
    </xf>
    <xf numFmtId="0" fontId="15" fillId="27" borderId="34" xfId="0" applyFont="1" applyFill="1" applyBorder="1" applyAlignment="1">
      <alignment horizontal="center" vertical="center"/>
    </xf>
    <xf numFmtId="0" fontId="14" fillId="28" borderId="4" xfId="0" applyFont="1" applyFill="1" applyBorder="1" applyAlignment="1">
      <alignment horizontal="center" vertical="center"/>
    </xf>
    <xf numFmtId="164" fontId="6" fillId="5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4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4" fontId="4" fillId="30" borderId="4" xfId="1" applyNumberFormat="1" applyFont="1" applyFill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164" fontId="4" fillId="29" borderId="4" xfId="1" applyNumberFormat="1" applyFont="1" applyFill="1" applyBorder="1" applyAlignment="1">
      <alignment horizontal="left" vertical="center"/>
    </xf>
    <xf numFmtId="164" fontId="4" fillId="30" borderId="4" xfId="1" applyNumberFormat="1" applyFont="1" applyFill="1" applyBorder="1" applyAlignment="1">
      <alignment horizontal="left" vertical="center"/>
    </xf>
    <xf numFmtId="0" fontId="16" fillId="5" borderId="0" xfId="0" applyFont="1" applyFill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16" fillId="32" borderId="4" xfId="0" applyFont="1" applyFill="1" applyBorder="1" applyAlignment="1">
      <alignment horizontal="left" vertical="center" wrapText="1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0" fontId="16" fillId="32" borderId="0" xfId="0" applyFont="1" applyFill="1" applyAlignment="1">
      <alignment horizontal="left" vertical="center" wrapText="1"/>
    </xf>
    <xf numFmtId="0" fontId="14" fillId="24" borderId="5" xfId="0" applyFont="1" applyFill="1" applyBorder="1" applyAlignment="1">
      <alignment horizontal="center" vertical="center"/>
    </xf>
    <xf numFmtId="0" fontId="6" fillId="29" borderId="4" xfId="0" applyFont="1" applyFill="1" applyBorder="1" applyAlignment="1">
      <alignment horizontal="center" vertical="center"/>
    </xf>
    <xf numFmtId="164" fontId="6" fillId="29" borderId="4" xfId="1" applyNumberFormat="1" applyFont="1" applyFill="1" applyBorder="1" applyAlignment="1">
      <alignment horizontal="right" vertical="center"/>
    </xf>
    <xf numFmtId="0" fontId="6" fillId="30" borderId="4" xfId="0" applyFont="1" applyFill="1" applyBorder="1" applyAlignment="1">
      <alignment horizontal="center" vertical="center"/>
    </xf>
    <xf numFmtId="0" fontId="14" fillId="24" borderId="5" xfId="0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right" vertical="center"/>
    </xf>
    <xf numFmtId="164" fontId="6" fillId="29" borderId="4" xfId="1" applyNumberFormat="1" applyFont="1" applyFill="1" applyBorder="1" applyAlignment="1">
      <alignment horizontal="center" vertical="center"/>
    </xf>
    <xf numFmtId="164" fontId="6" fillId="30" borderId="4" xfId="1" applyNumberFormat="1" applyFont="1" applyFill="1" applyBorder="1" applyAlignment="1">
      <alignment horizontal="center" vertical="center"/>
    </xf>
    <xf numFmtId="17" fontId="14" fillId="25" borderId="4" xfId="0" applyNumberFormat="1" applyFont="1" applyFill="1" applyBorder="1" applyAlignment="1">
      <alignment horizontal="center" vertical="center" wrapText="1"/>
    </xf>
    <xf numFmtId="17" fontId="2" fillId="22" borderId="32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166" fontId="0" fillId="9" borderId="4" xfId="1" applyNumberFormat="1" applyFont="1" applyFill="1" applyBorder="1" applyAlignment="1">
      <alignment horizontal="center" vertical="center"/>
    </xf>
    <xf numFmtId="166" fontId="0" fillId="3" borderId="4" xfId="1" applyNumberFormat="1" applyFont="1" applyFill="1" applyBorder="1" applyAlignment="1">
      <alignment horizontal="center" vertical="center"/>
    </xf>
    <xf numFmtId="166" fontId="0" fillId="3" borderId="4" xfId="0" applyNumberFormat="1" applyFill="1" applyBorder="1" applyAlignment="1">
      <alignment horizontal="center" vertical="center"/>
    </xf>
    <xf numFmtId="0" fontId="17" fillId="5" borderId="0" xfId="0" applyFont="1" applyFill="1"/>
    <xf numFmtId="166" fontId="2" fillId="9" borderId="4" xfId="1" applyNumberFormat="1" applyFont="1" applyFill="1" applyBorder="1" applyAlignment="1">
      <alignment horizontal="center" vertical="center"/>
    </xf>
    <xf numFmtId="0" fontId="18" fillId="5" borderId="0" xfId="0" applyFont="1" applyFill="1"/>
    <xf numFmtId="166" fontId="1" fillId="4" borderId="4" xfId="1" applyNumberFormat="1" applyFont="1" applyFill="1" applyBorder="1" applyAlignment="1">
      <alignment horizontal="center" vertical="center"/>
    </xf>
    <xf numFmtId="166" fontId="1" fillId="10" borderId="4" xfId="1" applyNumberFormat="1" applyFont="1" applyFill="1" applyBorder="1" applyAlignment="1">
      <alignment horizontal="center" vertical="center"/>
    </xf>
    <xf numFmtId="166" fontId="12" fillId="5" borderId="0" xfId="0" applyNumberFormat="1" applyFon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6" fontId="3" fillId="10" borderId="4" xfId="0" applyNumberFormat="1" applyFont="1" applyFill="1" applyBorder="1" applyAlignment="1">
      <alignment horizontal="center" vertical="center"/>
    </xf>
    <xf numFmtId="0" fontId="0" fillId="5" borderId="0" xfId="0" quotePrefix="1" applyFill="1"/>
    <xf numFmtId="166" fontId="3" fillId="4" borderId="4" xfId="0" applyNumberFormat="1" applyFont="1" applyFill="1" applyBorder="1" applyAlignment="1">
      <alignment horizontal="center" vertical="center"/>
    </xf>
    <xf numFmtId="166" fontId="0" fillId="10" borderId="4" xfId="0" applyNumberFormat="1" applyFill="1" applyBorder="1" applyAlignment="1">
      <alignment horizontal="center"/>
    </xf>
    <xf numFmtId="166" fontId="2" fillId="10" borderId="4" xfId="1" applyNumberFormat="1" applyFont="1" applyFill="1" applyBorder="1" applyAlignment="1">
      <alignment horizontal="center" vertical="center"/>
    </xf>
    <xf numFmtId="166" fontId="5" fillId="10" borderId="4" xfId="0" applyNumberFormat="1" applyFont="1" applyFill="1" applyBorder="1" applyAlignment="1">
      <alignment horizontal="center" vertical="center"/>
    </xf>
    <xf numFmtId="166" fontId="2" fillId="4" borderId="4" xfId="1" applyNumberFormat="1" applyFont="1" applyFill="1" applyBorder="1" applyAlignment="1">
      <alignment horizontal="center" vertical="center"/>
    </xf>
    <xf numFmtId="0" fontId="0" fillId="0" borderId="0" xfId="0" quotePrefix="1"/>
    <xf numFmtId="164" fontId="15" fillId="5" borderId="0" xfId="1" applyNumberFormat="1" applyFont="1" applyFill="1" applyAlignment="1">
      <alignment horizontal="center" vertical="center"/>
    </xf>
    <xf numFmtId="164" fontId="14" fillId="32" borderId="0" xfId="1" applyNumberFormat="1" applyFont="1" applyFill="1" applyAlignment="1">
      <alignment horizontal="center" vertical="center"/>
    </xf>
    <xf numFmtId="0" fontId="4" fillId="29" borderId="4" xfId="0" applyFont="1" applyFill="1" applyBorder="1" applyAlignment="1">
      <alignment horizontal="left" vertical="center"/>
    </xf>
    <xf numFmtId="0" fontId="4" fillId="30" borderId="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left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7" fontId="2" fillId="8" borderId="8" xfId="0" applyNumberFormat="1" applyFont="1" applyFill="1" applyBorder="1" applyAlignment="1">
      <alignment horizontal="center" vertical="center"/>
    </xf>
    <xf numFmtId="49" fontId="2" fillId="8" borderId="8" xfId="0" applyNumberFormat="1" applyFont="1" applyFill="1" applyBorder="1" applyAlignment="1">
      <alignment horizontal="center" vertical="center"/>
    </xf>
    <xf numFmtId="49" fontId="2" fillId="8" borderId="9" xfId="0" applyNumberFormat="1" applyFont="1" applyFill="1" applyBorder="1" applyAlignment="1">
      <alignment horizontal="center" vertical="center"/>
    </xf>
    <xf numFmtId="17" fontId="2" fillId="8" borderId="7" xfId="0" applyNumberFormat="1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 vertical="center" wrapText="1"/>
    </xf>
    <xf numFmtId="49" fontId="2" fillId="8" borderId="7" xfId="0" applyNumberFormat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left" wrapText="1"/>
    </xf>
    <xf numFmtId="0" fontId="7" fillId="7" borderId="4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left" wrapText="1"/>
    </xf>
    <xf numFmtId="0" fontId="8" fillId="11" borderId="3" xfId="0" applyFont="1" applyFill="1" applyBorder="1" applyAlignment="1">
      <alignment horizontal="left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left" wrapText="1"/>
    </xf>
    <xf numFmtId="0" fontId="9" fillId="14" borderId="1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" fontId="2" fillId="8" borderId="39" xfId="0" applyNumberFormat="1" applyFont="1" applyFill="1" applyBorder="1" applyAlignment="1">
      <alignment horizontal="center" vertical="center"/>
    </xf>
    <xf numFmtId="17" fontId="2" fillId="8" borderId="40" xfId="0" applyNumberFormat="1" applyFont="1" applyFill="1" applyBorder="1" applyAlignment="1">
      <alignment horizontal="center" vertical="center"/>
    </xf>
    <xf numFmtId="17" fontId="2" fillId="8" borderId="41" xfId="0" applyNumberFormat="1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horizontal="left" vertical="center" wrapText="1"/>
    </xf>
    <xf numFmtId="0" fontId="14" fillId="23" borderId="4" xfId="0" applyFont="1" applyFill="1" applyBorder="1" applyAlignment="1">
      <alignment horizontal="center" vertical="center" wrapText="1"/>
    </xf>
    <xf numFmtId="0" fontId="14" fillId="24" borderId="5" xfId="0" applyFont="1" applyFill="1" applyBorder="1" applyAlignment="1">
      <alignment horizontal="center" vertical="center" wrapText="1"/>
    </xf>
    <xf numFmtId="0" fontId="14" fillId="24" borderId="6" xfId="0" applyFont="1" applyFill="1" applyBorder="1" applyAlignment="1">
      <alignment horizontal="center" vertical="center" wrapText="1"/>
    </xf>
    <xf numFmtId="17" fontId="14" fillId="25" borderId="4" xfId="0" applyNumberFormat="1" applyFont="1" applyFill="1" applyBorder="1" applyAlignment="1">
      <alignment horizontal="center" vertical="center" wrapText="1"/>
    </xf>
    <xf numFmtId="49" fontId="14" fillId="25" borderId="4" xfId="0" applyNumberFormat="1" applyFont="1" applyFill="1" applyBorder="1" applyAlignment="1">
      <alignment horizontal="center" vertical="center" wrapText="1"/>
    </xf>
    <xf numFmtId="0" fontId="14" fillId="24" borderId="4" xfId="0" applyFont="1" applyFill="1" applyBorder="1" applyAlignment="1">
      <alignment horizontal="center" vertical="center"/>
    </xf>
    <xf numFmtId="0" fontId="16" fillId="31" borderId="16" xfId="0" applyFont="1" applyFill="1" applyBorder="1" applyAlignment="1">
      <alignment horizontal="left" vertical="center" wrapText="1"/>
    </xf>
    <xf numFmtId="0" fontId="16" fillId="31" borderId="15" xfId="0" applyFont="1" applyFill="1" applyBorder="1" applyAlignment="1">
      <alignment horizontal="left" vertical="center" wrapText="1"/>
    </xf>
    <xf numFmtId="0" fontId="14" fillId="24" borderId="15" xfId="0" applyFont="1" applyFill="1" applyBorder="1" applyAlignment="1">
      <alignment horizontal="center" vertical="center"/>
    </xf>
    <xf numFmtId="0" fontId="14" fillId="24" borderId="3" xfId="0" applyFont="1" applyFill="1" applyBorder="1" applyAlignment="1">
      <alignment horizontal="center" vertical="center"/>
    </xf>
    <xf numFmtId="0" fontId="14" fillId="23" borderId="2" xfId="0" applyFont="1" applyFill="1" applyBorder="1" applyAlignment="1">
      <alignment horizontal="center" vertical="center" wrapText="1"/>
    </xf>
    <xf numFmtId="0" fontId="14" fillId="23" borderId="3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14" fillId="23" borderId="8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left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17" fontId="11" fillId="17" borderId="17" xfId="0" applyNumberFormat="1" applyFont="1" applyFill="1" applyBorder="1" applyAlignment="1">
      <alignment horizontal="center" vertical="center"/>
    </xf>
    <xf numFmtId="17" fontId="11" fillId="17" borderId="18" xfId="0" applyNumberFormat="1" applyFont="1" applyFill="1" applyBorder="1" applyAlignment="1">
      <alignment horizontal="center" vertical="center"/>
    </xf>
    <xf numFmtId="17" fontId="11" fillId="17" borderId="19" xfId="0" applyNumberFormat="1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11" fillId="16" borderId="36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  <xf numFmtId="17" fontId="11" fillId="17" borderId="4" xfId="0" applyNumberFormat="1" applyFont="1" applyFill="1" applyBorder="1" applyAlignment="1">
      <alignment horizontal="center" vertical="center"/>
    </xf>
    <xf numFmtId="0" fontId="7" fillId="33" borderId="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CE053-BE0D-4FC4-8E1A-D94BDF3A5910}">
  <dimension ref="B2:K69"/>
  <sheetViews>
    <sheetView workbookViewId="0">
      <selection activeCell="B1" sqref="B1"/>
    </sheetView>
  </sheetViews>
  <sheetFormatPr defaultColWidth="8.85546875" defaultRowHeight="15" x14ac:dyDescent="0.25"/>
  <cols>
    <col min="1" max="1" width="2.85546875" style="3" customWidth="1"/>
    <col min="2" max="2" width="45.5703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46" t="s">
        <v>293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1" x14ac:dyDescent="0.25">
      <c r="B3" s="148" t="s">
        <v>181</v>
      </c>
      <c r="C3" s="150">
        <v>44562</v>
      </c>
      <c r="D3" s="151"/>
      <c r="E3" s="152"/>
      <c r="F3" s="153">
        <v>44896</v>
      </c>
      <c r="G3" s="151"/>
      <c r="H3" s="152"/>
      <c r="I3" s="153">
        <v>44927</v>
      </c>
      <c r="J3" s="151"/>
      <c r="K3" s="152"/>
    </row>
    <row r="4" spans="2:11" ht="15.75" thickBot="1" x14ac:dyDescent="0.3">
      <c r="B4" s="149"/>
      <c r="C4" s="119" t="s">
        <v>1</v>
      </c>
      <c r="D4" s="23" t="s">
        <v>4</v>
      </c>
      <c r="E4" s="23" t="s">
        <v>5</v>
      </c>
      <c r="F4" s="22" t="s">
        <v>1</v>
      </c>
      <c r="G4" s="23" t="s">
        <v>4</v>
      </c>
      <c r="H4" s="23" t="s">
        <v>5</v>
      </c>
      <c r="I4" s="84" t="s">
        <v>1</v>
      </c>
      <c r="J4" s="23" t="s">
        <v>4</v>
      </c>
      <c r="K4" s="23" t="s">
        <v>5</v>
      </c>
    </row>
    <row r="5" spans="2:11" ht="15.75" thickTop="1" x14ac:dyDescent="0.25">
      <c r="B5" s="120" t="s">
        <v>1</v>
      </c>
      <c r="C5" s="85">
        <v>5259</v>
      </c>
      <c r="D5" s="85">
        <v>3444</v>
      </c>
      <c r="E5" s="85">
        <v>1815</v>
      </c>
      <c r="F5" s="85">
        <v>7820</v>
      </c>
      <c r="G5" s="85">
        <v>5186</v>
      </c>
      <c r="H5" s="85">
        <v>2634</v>
      </c>
      <c r="I5" s="85">
        <v>9208</v>
      </c>
      <c r="J5" s="85">
        <v>5903</v>
      </c>
      <c r="K5" s="85">
        <v>3305</v>
      </c>
    </row>
    <row r="6" spans="2:11" x14ac:dyDescent="0.25">
      <c r="B6" s="25" t="s">
        <v>196</v>
      </c>
      <c r="C6" s="26">
        <v>418</v>
      </c>
      <c r="D6" s="26">
        <v>215</v>
      </c>
      <c r="E6" s="26">
        <v>203</v>
      </c>
      <c r="F6" s="26">
        <v>1101</v>
      </c>
      <c r="G6" s="26">
        <v>561</v>
      </c>
      <c r="H6" s="26">
        <v>540</v>
      </c>
      <c r="I6" s="26">
        <v>1475</v>
      </c>
      <c r="J6" s="26">
        <v>767</v>
      </c>
      <c r="K6" s="26">
        <v>708</v>
      </c>
    </row>
    <row r="7" spans="2:11" x14ac:dyDescent="0.25">
      <c r="B7" s="25" t="s">
        <v>294</v>
      </c>
      <c r="C7" s="27">
        <v>301</v>
      </c>
      <c r="D7" s="27">
        <v>231</v>
      </c>
      <c r="E7" s="27">
        <v>70</v>
      </c>
      <c r="F7" s="27">
        <v>314</v>
      </c>
      <c r="G7" s="27">
        <v>207</v>
      </c>
      <c r="H7" s="27">
        <v>107</v>
      </c>
      <c r="I7" s="27">
        <v>919</v>
      </c>
      <c r="J7" s="27">
        <v>622</v>
      </c>
      <c r="K7" s="27">
        <v>297</v>
      </c>
    </row>
    <row r="8" spans="2:11" x14ac:dyDescent="0.25">
      <c r="B8" s="25" t="s">
        <v>295</v>
      </c>
      <c r="C8" s="26">
        <v>362</v>
      </c>
      <c r="D8" s="26">
        <v>259</v>
      </c>
      <c r="E8" s="26">
        <v>103</v>
      </c>
      <c r="F8" s="26">
        <v>623</v>
      </c>
      <c r="G8" s="26">
        <v>413</v>
      </c>
      <c r="H8" s="26">
        <v>210</v>
      </c>
      <c r="I8" s="26">
        <v>705</v>
      </c>
      <c r="J8" s="26">
        <v>455</v>
      </c>
      <c r="K8" s="26">
        <v>250</v>
      </c>
    </row>
    <row r="9" spans="2:11" x14ac:dyDescent="0.25">
      <c r="B9" s="25" t="s">
        <v>296</v>
      </c>
      <c r="C9" s="27">
        <v>77</v>
      </c>
      <c r="D9" s="27">
        <v>63</v>
      </c>
      <c r="E9" s="27">
        <v>14</v>
      </c>
      <c r="F9" s="27">
        <v>633</v>
      </c>
      <c r="G9" s="27">
        <v>503</v>
      </c>
      <c r="H9" s="27">
        <v>130</v>
      </c>
      <c r="I9" s="27">
        <v>669</v>
      </c>
      <c r="J9" s="27">
        <v>557</v>
      </c>
      <c r="K9" s="27">
        <v>112</v>
      </c>
    </row>
    <row r="10" spans="2:11" x14ac:dyDescent="0.25">
      <c r="B10" s="25" t="s">
        <v>297</v>
      </c>
      <c r="C10" s="26">
        <v>33</v>
      </c>
      <c r="D10" s="26">
        <v>17</v>
      </c>
      <c r="E10" s="26">
        <v>16</v>
      </c>
      <c r="F10" s="26">
        <v>380</v>
      </c>
      <c r="G10" s="26">
        <v>225</v>
      </c>
      <c r="H10" s="26">
        <v>155</v>
      </c>
      <c r="I10" s="26">
        <v>342</v>
      </c>
      <c r="J10" s="26">
        <v>213</v>
      </c>
      <c r="K10" s="26">
        <v>129</v>
      </c>
    </row>
    <row r="11" spans="2:11" x14ac:dyDescent="0.25">
      <c r="B11" s="25" t="s">
        <v>298</v>
      </c>
      <c r="C11" s="27">
        <v>95</v>
      </c>
      <c r="D11" s="27">
        <v>65</v>
      </c>
      <c r="E11" s="27">
        <v>30</v>
      </c>
      <c r="F11" s="27">
        <v>135</v>
      </c>
      <c r="G11" s="27">
        <v>92</v>
      </c>
      <c r="H11" s="27">
        <v>43</v>
      </c>
      <c r="I11" s="27">
        <v>291</v>
      </c>
      <c r="J11" s="27">
        <v>156</v>
      </c>
      <c r="K11" s="27">
        <v>135</v>
      </c>
    </row>
    <row r="12" spans="2:11" x14ac:dyDescent="0.25">
      <c r="B12" s="25" t="s">
        <v>299</v>
      </c>
      <c r="C12" s="26">
        <v>137</v>
      </c>
      <c r="D12" s="26">
        <v>100</v>
      </c>
      <c r="E12" s="26">
        <v>37</v>
      </c>
      <c r="F12" s="26">
        <v>151</v>
      </c>
      <c r="G12" s="26">
        <v>116</v>
      </c>
      <c r="H12" s="26">
        <v>35</v>
      </c>
      <c r="I12" s="26">
        <v>247</v>
      </c>
      <c r="J12" s="26">
        <v>175</v>
      </c>
      <c r="K12" s="26">
        <v>72</v>
      </c>
    </row>
    <row r="13" spans="2:11" x14ac:dyDescent="0.25">
      <c r="B13" s="25" t="s">
        <v>300</v>
      </c>
      <c r="C13" s="27">
        <v>122</v>
      </c>
      <c r="D13" s="27">
        <v>67</v>
      </c>
      <c r="E13" s="27">
        <v>55</v>
      </c>
      <c r="F13" s="27">
        <v>161</v>
      </c>
      <c r="G13" s="27">
        <v>100</v>
      </c>
      <c r="H13" s="27">
        <v>61</v>
      </c>
      <c r="I13" s="27">
        <v>222</v>
      </c>
      <c r="J13" s="27">
        <v>112</v>
      </c>
      <c r="K13" s="27">
        <v>110</v>
      </c>
    </row>
    <row r="14" spans="2:11" x14ac:dyDescent="0.25">
      <c r="B14" s="25" t="s">
        <v>145</v>
      </c>
      <c r="C14" s="26">
        <v>287</v>
      </c>
      <c r="D14" s="26">
        <v>111</v>
      </c>
      <c r="E14" s="26">
        <v>176</v>
      </c>
      <c r="F14" s="26">
        <v>218</v>
      </c>
      <c r="G14" s="26">
        <v>91</v>
      </c>
      <c r="H14" s="26">
        <v>127</v>
      </c>
      <c r="I14" s="26">
        <v>221</v>
      </c>
      <c r="J14" s="26">
        <v>96</v>
      </c>
      <c r="K14" s="26">
        <v>125</v>
      </c>
    </row>
    <row r="15" spans="2:11" x14ac:dyDescent="0.25">
      <c r="B15" s="25" t="s">
        <v>149</v>
      </c>
      <c r="C15" s="27">
        <v>133</v>
      </c>
      <c r="D15" s="27">
        <v>73</v>
      </c>
      <c r="E15" s="27">
        <v>60</v>
      </c>
      <c r="F15" s="27">
        <v>103</v>
      </c>
      <c r="G15" s="27">
        <v>69</v>
      </c>
      <c r="H15" s="27">
        <v>34</v>
      </c>
      <c r="I15" s="27">
        <v>166</v>
      </c>
      <c r="J15" s="27">
        <v>88</v>
      </c>
      <c r="K15" s="27">
        <v>78</v>
      </c>
    </row>
    <row r="16" spans="2:11" x14ac:dyDescent="0.25">
      <c r="B16" s="25" t="s">
        <v>194</v>
      </c>
      <c r="C16" s="27">
        <v>10</v>
      </c>
      <c r="D16" s="27">
        <v>9</v>
      </c>
      <c r="E16" s="27">
        <v>1</v>
      </c>
      <c r="F16" s="27">
        <v>5</v>
      </c>
      <c r="G16" s="27">
        <v>3</v>
      </c>
      <c r="H16" s="27">
        <v>2</v>
      </c>
      <c r="I16" s="27"/>
      <c r="J16" s="27"/>
      <c r="K16" s="27"/>
    </row>
    <row r="17" spans="2:11" ht="15.75" thickBot="1" x14ac:dyDescent="0.3">
      <c r="B17" s="28" t="s">
        <v>301</v>
      </c>
      <c r="C17" s="29">
        <v>3284</v>
      </c>
      <c r="D17" s="29">
        <v>2234</v>
      </c>
      <c r="E17" s="29">
        <v>1050</v>
      </c>
      <c r="F17" s="29">
        <v>3996</v>
      </c>
      <c r="G17" s="29">
        <v>2806</v>
      </c>
      <c r="H17" s="29">
        <v>1190</v>
      </c>
      <c r="I17" s="29">
        <v>3951</v>
      </c>
      <c r="J17" s="29">
        <v>2662</v>
      </c>
      <c r="K17" s="29">
        <v>1289</v>
      </c>
    </row>
    <row r="18" spans="2:11" ht="15" customHeight="1" thickTop="1" x14ac:dyDescent="0.25">
      <c r="B18" s="147" t="s">
        <v>302</v>
      </c>
      <c r="C18" s="147"/>
      <c r="D18" s="147"/>
      <c r="E18" s="147"/>
      <c r="F18" s="147"/>
      <c r="G18" s="147"/>
      <c r="H18" s="147"/>
      <c r="I18" s="147"/>
      <c r="J18" s="147"/>
      <c r="K18" s="147"/>
    </row>
    <row r="22" spans="2:11" ht="27.6" customHeight="1" x14ac:dyDescent="0.25">
      <c r="B22" s="146" t="s">
        <v>303</v>
      </c>
      <c r="C22" s="146"/>
      <c r="D22" s="146"/>
      <c r="E22" s="146"/>
      <c r="F22" s="146"/>
      <c r="G22" s="146"/>
      <c r="H22" s="146"/>
      <c r="I22" s="146"/>
      <c r="J22" s="146"/>
      <c r="K22" s="146"/>
    </row>
    <row r="23" spans="2:11" x14ac:dyDescent="0.25">
      <c r="B23" s="148" t="s">
        <v>182</v>
      </c>
      <c r="C23" s="150">
        <v>44562</v>
      </c>
      <c r="D23" s="151"/>
      <c r="E23" s="152"/>
      <c r="F23" s="153">
        <v>44896</v>
      </c>
      <c r="G23" s="151"/>
      <c r="H23" s="152"/>
      <c r="I23" s="153">
        <v>44927</v>
      </c>
      <c r="J23" s="151"/>
      <c r="K23" s="152"/>
    </row>
    <row r="24" spans="2:11" ht="15.75" thickBot="1" x14ac:dyDescent="0.3">
      <c r="B24" s="149"/>
      <c r="C24" s="119" t="s">
        <v>1</v>
      </c>
      <c r="D24" s="23" t="s">
        <v>4</v>
      </c>
      <c r="E24" s="23" t="s">
        <v>5</v>
      </c>
      <c r="F24" s="22" t="s">
        <v>1</v>
      </c>
      <c r="G24" s="23" t="s">
        <v>4</v>
      </c>
      <c r="H24" s="23" t="s">
        <v>5</v>
      </c>
      <c r="I24" s="84" t="s">
        <v>1</v>
      </c>
      <c r="J24" s="23" t="s">
        <v>4</v>
      </c>
      <c r="K24" s="23" t="s">
        <v>5</v>
      </c>
    </row>
    <row r="25" spans="2:11" ht="15.75" thickTop="1" x14ac:dyDescent="0.25">
      <c r="B25" s="120" t="s">
        <v>1</v>
      </c>
      <c r="C25" s="85">
        <v>5259</v>
      </c>
      <c r="D25" s="85">
        <v>3444</v>
      </c>
      <c r="E25" s="85">
        <v>1815</v>
      </c>
      <c r="F25" s="85">
        <v>7820</v>
      </c>
      <c r="G25" s="85">
        <v>5186</v>
      </c>
      <c r="H25" s="85">
        <v>2634</v>
      </c>
      <c r="I25" s="85">
        <v>9208</v>
      </c>
      <c r="J25" s="85">
        <v>5903</v>
      </c>
      <c r="K25" s="85">
        <v>3305</v>
      </c>
    </row>
    <row r="26" spans="2:11" x14ac:dyDescent="0.25">
      <c r="B26" s="25" t="s">
        <v>196</v>
      </c>
      <c r="C26" s="26">
        <v>419</v>
      </c>
      <c r="D26" s="26">
        <v>213</v>
      </c>
      <c r="E26" s="26">
        <v>206</v>
      </c>
      <c r="F26" s="26">
        <v>1136</v>
      </c>
      <c r="G26" s="26">
        <v>581</v>
      </c>
      <c r="H26" s="26">
        <v>555</v>
      </c>
      <c r="I26" s="26">
        <v>1418</v>
      </c>
      <c r="J26" s="26">
        <v>709</v>
      </c>
      <c r="K26" s="26">
        <v>709</v>
      </c>
    </row>
    <row r="27" spans="2:11" x14ac:dyDescent="0.25">
      <c r="B27" s="25" t="s">
        <v>294</v>
      </c>
      <c r="C27" s="27">
        <v>406</v>
      </c>
      <c r="D27" s="27">
        <v>303</v>
      </c>
      <c r="E27" s="27">
        <v>103</v>
      </c>
      <c r="F27" s="27">
        <v>634</v>
      </c>
      <c r="G27" s="27">
        <v>391</v>
      </c>
      <c r="H27" s="27">
        <v>243</v>
      </c>
      <c r="I27" s="27">
        <v>1189</v>
      </c>
      <c r="J27" s="27">
        <v>768</v>
      </c>
      <c r="K27" s="27">
        <v>421</v>
      </c>
    </row>
    <row r="28" spans="2:11" x14ac:dyDescent="0.25">
      <c r="B28" s="25" t="s">
        <v>296</v>
      </c>
      <c r="C28" s="26">
        <v>180</v>
      </c>
      <c r="D28" s="26">
        <v>132</v>
      </c>
      <c r="E28" s="26">
        <v>48</v>
      </c>
      <c r="F28" s="26">
        <v>849</v>
      </c>
      <c r="G28" s="26">
        <v>671</v>
      </c>
      <c r="H28" s="26">
        <v>178</v>
      </c>
      <c r="I28" s="26">
        <v>940</v>
      </c>
      <c r="J28" s="26">
        <v>766</v>
      </c>
      <c r="K28" s="26">
        <v>174</v>
      </c>
    </row>
    <row r="29" spans="2:11" x14ac:dyDescent="0.25">
      <c r="B29" s="25" t="s">
        <v>295</v>
      </c>
      <c r="C29" s="27">
        <v>295</v>
      </c>
      <c r="D29" s="27">
        <v>218</v>
      </c>
      <c r="E29" s="27">
        <v>77</v>
      </c>
      <c r="F29" s="27">
        <v>342</v>
      </c>
      <c r="G29" s="27">
        <v>245</v>
      </c>
      <c r="H29" s="27">
        <v>97</v>
      </c>
      <c r="I29" s="27">
        <v>437</v>
      </c>
      <c r="J29" s="27">
        <v>283</v>
      </c>
      <c r="K29" s="27">
        <v>154</v>
      </c>
    </row>
    <row r="30" spans="2:11" x14ac:dyDescent="0.25">
      <c r="B30" s="25" t="s">
        <v>297</v>
      </c>
      <c r="C30" s="26">
        <v>53</v>
      </c>
      <c r="D30" s="26">
        <v>34</v>
      </c>
      <c r="E30" s="26">
        <v>19</v>
      </c>
      <c r="F30" s="26">
        <v>348</v>
      </c>
      <c r="G30" s="26">
        <v>206</v>
      </c>
      <c r="H30" s="26">
        <v>142</v>
      </c>
      <c r="I30" s="26">
        <v>337</v>
      </c>
      <c r="J30" s="26">
        <v>210</v>
      </c>
      <c r="K30" s="26">
        <v>127</v>
      </c>
    </row>
    <row r="31" spans="2:11" x14ac:dyDescent="0.25">
      <c r="B31" s="25" t="s">
        <v>145</v>
      </c>
      <c r="C31" s="27">
        <v>338</v>
      </c>
      <c r="D31" s="27">
        <v>137</v>
      </c>
      <c r="E31" s="27">
        <v>201</v>
      </c>
      <c r="F31" s="27">
        <v>294</v>
      </c>
      <c r="G31" s="27">
        <v>130</v>
      </c>
      <c r="H31" s="27">
        <v>164</v>
      </c>
      <c r="I31" s="27">
        <v>314</v>
      </c>
      <c r="J31" s="27">
        <v>149</v>
      </c>
      <c r="K31" s="27">
        <v>165</v>
      </c>
    </row>
    <row r="32" spans="2:11" x14ac:dyDescent="0.25">
      <c r="B32" s="25" t="s">
        <v>298</v>
      </c>
      <c r="C32" s="26">
        <v>109</v>
      </c>
      <c r="D32" s="26">
        <v>75</v>
      </c>
      <c r="E32" s="26">
        <v>34</v>
      </c>
      <c r="F32" s="26">
        <v>127</v>
      </c>
      <c r="G32" s="26">
        <v>87</v>
      </c>
      <c r="H32" s="26">
        <v>40</v>
      </c>
      <c r="I32" s="26">
        <v>285</v>
      </c>
      <c r="J32" s="26">
        <v>155</v>
      </c>
      <c r="K32" s="26">
        <v>130</v>
      </c>
    </row>
    <row r="33" spans="2:11" x14ac:dyDescent="0.25">
      <c r="B33" s="25" t="s">
        <v>141</v>
      </c>
      <c r="C33" s="27">
        <v>321</v>
      </c>
      <c r="D33" s="27">
        <v>193</v>
      </c>
      <c r="E33" s="27">
        <v>128</v>
      </c>
      <c r="F33" s="27">
        <v>326</v>
      </c>
      <c r="G33" s="27">
        <v>176</v>
      </c>
      <c r="H33" s="27">
        <v>150</v>
      </c>
      <c r="I33" s="27">
        <v>216</v>
      </c>
      <c r="J33" s="27">
        <v>97</v>
      </c>
      <c r="K33" s="27">
        <v>119</v>
      </c>
    </row>
    <row r="34" spans="2:11" x14ac:dyDescent="0.25">
      <c r="B34" s="25" t="s">
        <v>300</v>
      </c>
      <c r="C34" s="26">
        <v>114</v>
      </c>
      <c r="D34" s="26">
        <v>61</v>
      </c>
      <c r="E34" s="26">
        <v>53</v>
      </c>
      <c r="F34" s="26">
        <v>146</v>
      </c>
      <c r="G34" s="26">
        <v>85</v>
      </c>
      <c r="H34" s="26">
        <v>61</v>
      </c>
      <c r="I34" s="26">
        <v>213</v>
      </c>
      <c r="J34" s="26">
        <v>104</v>
      </c>
      <c r="K34" s="26">
        <v>109</v>
      </c>
    </row>
    <row r="35" spans="2:11" x14ac:dyDescent="0.25">
      <c r="B35" s="25" t="s">
        <v>304</v>
      </c>
      <c r="C35" s="27">
        <v>79</v>
      </c>
      <c r="D35" s="27">
        <v>61</v>
      </c>
      <c r="E35" s="27">
        <v>18</v>
      </c>
      <c r="F35" s="27">
        <v>188</v>
      </c>
      <c r="G35" s="27">
        <v>144</v>
      </c>
      <c r="H35" s="27">
        <v>44</v>
      </c>
      <c r="I35" s="27">
        <v>209</v>
      </c>
      <c r="J35" s="27">
        <v>140</v>
      </c>
      <c r="K35" s="27">
        <v>69</v>
      </c>
    </row>
    <row r="36" spans="2:11" x14ac:dyDescent="0.25">
      <c r="B36" s="25" t="s">
        <v>193</v>
      </c>
      <c r="C36" s="26">
        <v>320</v>
      </c>
      <c r="D36" s="26">
        <v>193</v>
      </c>
      <c r="E36" s="26">
        <v>127</v>
      </c>
      <c r="F36" s="26">
        <v>54</v>
      </c>
      <c r="G36" s="26">
        <v>35</v>
      </c>
      <c r="H36" s="26">
        <v>19</v>
      </c>
      <c r="I36" s="26">
        <v>60</v>
      </c>
      <c r="J36" s="26">
        <v>34</v>
      </c>
      <c r="K36" s="26">
        <v>26</v>
      </c>
    </row>
    <row r="37" spans="2:11" x14ac:dyDescent="0.25">
      <c r="B37" s="25" t="s">
        <v>194</v>
      </c>
      <c r="C37" s="27">
        <v>9</v>
      </c>
      <c r="D37" s="27">
        <v>9</v>
      </c>
      <c r="E37" s="27"/>
      <c r="F37" s="27">
        <v>18</v>
      </c>
      <c r="G37" s="27">
        <v>11</v>
      </c>
      <c r="H37" s="27">
        <v>7</v>
      </c>
      <c r="I37" s="27">
        <v>9</v>
      </c>
      <c r="J37" s="27">
        <v>8</v>
      </c>
      <c r="K37" s="27">
        <v>1</v>
      </c>
    </row>
    <row r="38" spans="2:11" ht="15.75" thickBot="1" x14ac:dyDescent="0.3">
      <c r="B38" s="28" t="s">
        <v>301</v>
      </c>
      <c r="C38" s="29">
        <v>2616</v>
      </c>
      <c r="D38" s="29">
        <v>1815</v>
      </c>
      <c r="E38" s="29">
        <v>801</v>
      </c>
      <c r="F38" s="29">
        <v>3358</v>
      </c>
      <c r="G38" s="29">
        <v>2424</v>
      </c>
      <c r="H38" s="29">
        <v>934</v>
      </c>
      <c r="I38" s="29">
        <v>3581</v>
      </c>
      <c r="J38" s="29">
        <v>2480</v>
      </c>
      <c r="K38" s="29">
        <v>1101</v>
      </c>
    </row>
    <row r="39" spans="2:11" ht="15" customHeight="1" thickTop="1" x14ac:dyDescent="0.25">
      <c r="B39" s="147" t="s">
        <v>302</v>
      </c>
      <c r="C39" s="147"/>
      <c r="D39" s="147"/>
      <c r="E39" s="147"/>
      <c r="F39" s="147"/>
      <c r="G39" s="147"/>
      <c r="H39" s="147"/>
      <c r="I39" s="147"/>
      <c r="J39" s="147"/>
      <c r="K39" s="147"/>
    </row>
    <row r="43" spans="2:11" ht="42.6" customHeight="1" x14ac:dyDescent="0.25">
      <c r="B43" s="146" t="s">
        <v>305</v>
      </c>
      <c r="C43" s="146"/>
      <c r="D43" s="146"/>
      <c r="E43" s="146"/>
    </row>
    <row r="44" spans="2:11" ht="15.75" thickBot="1" x14ac:dyDescent="0.3">
      <c r="B44" s="83" t="s">
        <v>60</v>
      </c>
      <c r="C44" s="118">
        <v>44562</v>
      </c>
      <c r="D44" s="118">
        <v>44896</v>
      </c>
      <c r="E44" s="118">
        <v>44927</v>
      </c>
    </row>
    <row r="45" spans="2:11" ht="15.75" thickTop="1" x14ac:dyDescent="0.25">
      <c r="B45" s="120" t="s">
        <v>1</v>
      </c>
      <c r="C45" s="85">
        <v>5259</v>
      </c>
      <c r="D45" s="85">
        <v>7820</v>
      </c>
      <c r="E45" s="85">
        <v>9208</v>
      </c>
    </row>
    <row r="46" spans="2:11" x14ac:dyDescent="0.25">
      <c r="B46" s="25" t="s">
        <v>86</v>
      </c>
      <c r="C46" s="32">
        <v>392</v>
      </c>
      <c r="D46" s="32">
        <v>538</v>
      </c>
      <c r="E46" s="32">
        <v>650</v>
      </c>
    </row>
    <row r="47" spans="2:11" x14ac:dyDescent="0.25">
      <c r="B47" s="25" t="s">
        <v>41</v>
      </c>
      <c r="C47" s="77">
        <v>854</v>
      </c>
      <c r="D47" s="77">
        <v>1274</v>
      </c>
      <c r="E47" s="77">
        <v>1434</v>
      </c>
    </row>
    <row r="48" spans="2:11" x14ac:dyDescent="0.25">
      <c r="B48" s="25" t="s">
        <v>87</v>
      </c>
      <c r="C48" s="32">
        <v>2249</v>
      </c>
      <c r="D48" s="32">
        <v>3347</v>
      </c>
      <c r="E48" s="32">
        <v>4020</v>
      </c>
    </row>
    <row r="49" spans="2:5" x14ac:dyDescent="0.25">
      <c r="B49" s="25" t="s">
        <v>83</v>
      </c>
      <c r="C49" s="77">
        <v>871</v>
      </c>
      <c r="D49" s="77">
        <v>1444</v>
      </c>
      <c r="E49" s="77">
        <v>1660</v>
      </c>
    </row>
    <row r="50" spans="2:5" x14ac:dyDescent="0.25">
      <c r="B50" s="25" t="s">
        <v>84</v>
      </c>
      <c r="C50" s="32">
        <v>575</v>
      </c>
      <c r="D50" s="32">
        <v>748</v>
      </c>
      <c r="E50" s="32">
        <v>939</v>
      </c>
    </row>
    <row r="51" spans="2:5" ht="15.75" thickBot="1" x14ac:dyDescent="0.3">
      <c r="B51" s="25" t="s">
        <v>85</v>
      </c>
      <c r="C51" s="77">
        <v>318</v>
      </c>
      <c r="D51" s="77">
        <v>469</v>
      </c>
      <c r="E51" s="77">
        <v>505</v>
      </c>
    </row>
    <row r="52" spans="2:5" ht="30" customHeight="1" thickTop="1" x14ac:dyDescent="0.25">
      <c r="B52" s="147" t="s">
        <v>302</v>
      </c>
      <c r="C52" s="147"/>
      <c r="D52" s="147"/>
      <c r="E52" s="147"/>
    </row>
    <row r="56" spans="2:5" ht="28.15" customHeight="1" x14ac:dyDescent="0.25">
      <c r="B56" s="146" t="s">
        <v>306</v>
      </c>
      <c r="C56" s="146"/>
      <c r="D56" s="146"/>
      <c r="E56" s="146"/>
    </row>
    <row r="57" spans="2:5" ht="15.75" thickBot="1" x14ac:dyDescent="0.3">
      <c r="B57" s="83" t="s">
        <v>183</v>
      </c>
      <c r="C57" s="118">
        <v>44562</v>
      </c>
      <c r="D57" s="118">
        <v>44896</v>
      </c>
      <c r="E57" s="118">
        <v>44927</v>
      </c>
    </row>
    <row r="58" spans="2:5" ht="15.75" thickTop="1" x14ac:dyDescent="0.25">
      <c r="B58" s="120" t="s">
        <v>1</v>
      </c>
      <c r="C58" s="85">
        <v>5259</v>
      </c>
      <c r="D58" s="85">
        <v>7820</v>
      </c>
      <c r="E58" s="85">
        <v>9208</v>
      </c>
    </row>
    <row r="59" spans="2:5" x14ac:dyDescent="0.25">
      <c r="B59" s="25" t="s">
        <v>184</v>
      </c>
      <c r="C59" s="32">
        <v>2035</v>
      </c>
      <c r="D59" s="32">
        <v>4383</v>
      </c>
      <c r="E59" s="32">
        <v>5329</v>
      </c>
    </row>
    <row r="60" spans="2:5" x14ac:dyDescent="0.25">
      <c r="B60" s="25" t="s">
        <v>185</v>
      </c>
      <c r="C60" s="77">
        <v>575</v>
      </c>
      <c r="D60" s="77">
        <v>197</v>
      </c>
      <c r="E60" s="77">
        <v>59</v>
      </c>
    </row>
    <row r="61" spans="2:5" x14ac:dyDescent="0.25">
      <c r="B61" s="25" t="s">
        <v>186</v>
      </c>
      <c r="C61" s="32">
        <v>553</v>
      </c>
      <c r="D61" s="32">
        <v>627</v>
      </c>
      <c r="E61" s="32">
        <v>995</v>
      </c>
    </row>
    <row r="62" spans="2:5" x14ac:dyDescent="0.25">
      <c r="B62" s="25" t="s">
        <v>187</v>
      </c>
      <c r="C62" s="77">
        <v>1116</v>
      </c>
      <c r="D62" s="77">
        <v>1471</v>
      </c>
      <c r="E62" s="77">
        <v>1567</v>
      </c>
    </row>
    <row r="63" spans="2:5" x14ac:dyDescent="0.25">
      <c r="B63" s="25" t="s">
        <v>188</v>
      </c>
      <c r="C63" s="32">
        <v>389</v>
      </c>
      <c r="D63" s="32">
        <v>494</v>
      </c>
      <c r="E63" s="32">
        <v>592</v>
      </c>
    </row>
    <row r="64" spans="2:5" x14ac:dyDescent="0.25">
      <c r="B64" s="25" t="s">
        <v>189</v>
      </c>
      <c r="C64" s="77">
        <v>157</v>
      </c>
      <c r="D64" s="77">
        <v>161</v>
      </c>
      <c r="E64" s="77">
        <v>195</v>
      </c>
    </row>
    <row r="65" spans="2:5" x14ac:dyDescent="0.25">
      <c r="B65" s="25" t="s">
        <v>190</v>
      </c>
      <c r="C65" s="32">
        <v>88</v>
      </c>
      <c r="D65" s="32">
        <v>110</v>
      </c>
      <c r="E65" s="32">
        <v>67</v>
      </c>
    </row>
    <row r="66" spans="2:5" x14ac:dyDescent="0.25">
      <c r="B66" s="25" t="s">
        <v>191</v>
      </c>
      <c r="C66" s="77">
        <v>195</v>
      </c>
      <c r="D66" s="77">
        <v>231</v>
      </c>
      <c r="E66" s="77">
        <v>317</v>
      </c>
    </row>
    <row r="67" spans="2:5" x14ac:dyDescent="0.25">
      <c r="B67" s="25" t="s">
        <v>192</v>
      </c>
      <c r="C67" s="32">
        <v>67</v>
      </c>
      <c r="D67" s="32">
        <v>125</v>
      </c>
      <c r="E67" s="32">
        <v>75</v>
      </c>
    </row>
    <row r="68" spans="2:5" ht="15.75" thickBot="1" x14ac:dyDescent="0.3">
      <c r="B68" s="28" t="s">
        <v>66</v>
      </c>
      <c r="C68" s="77">
        <v>84</v>
      </c>
      <c r="D68" s="77">
        <v>21</v>
      </c>
      <c r="E68" s="77">
        <v>12</v>
      </c>
    </row>
    <row r="69" spans="2:5" ht="30.6" customHeight="1" thickTop="1" x14ac:dyDescent="0.25">
      <c r="B69" s="147" t="s">
        <v>302</v>
      </c>
      <c r="C69" s="147"/>
      <c r="D69" s="147"/>
      <c r="E69" s="147"/>
    </row>
  </sheetData>
  <mergeCells count="16">
    <mergeCell ref="B18:K18"/>
    <mergeCell ref="B2:K2"/>
    <mergeCell ref="B3:B4"/>
    <mergeCell ref="C3:E3"/>
    <mergeCell ref="F3:H3"/>
    <mergeCell ref="I3:K3"/>
    <mergeCell ref="B43:E43"/>
    <mergeCell ref="B52:E52"/>
    <mergeCell ref="B56:E56"/>
    <mergeCell ref="B69:E69"/>
    <mergeCell ref="B22:K22"/>
    <mergeCell ref="B23:B24"/>
    <mergeCell ref="C23:E23"/>
    <mergeCell ref="F23:H23"/>
    <mergeCell ref="I23:K23"/>
    <mergeCell ref="B39:K3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1"/>
  <sheetViews>
    <sheetView workbookViewId="0">
      <selection activeCell="B1" sqref="B1"/>
    </sheetView>
  </sheetViews>
  <sheetFormatPr defaultRowHeight="15" x14ac:dyDescent="0.25"/>
  <cols>
    <col min="1" max="1" width="8.85546875" style="3"/>
    <col min="2" max="2" width="45" customWidth="1"/>
    <col min="3" max="11" width="12.28515625" customWidth="1"/>
    <col min="12" max="53" width="8.85546875" style="3"/>
  </cols>
  <sheetData>
    <row r="1" spans="2:11" s="3" customFormat="1" x14ac:dyDescent="0.25"/>
    <row r="2" spans="2:11" s="3" customFormat="1" x14ac:dyDescent="0.25">
      <c r="B2" s="5"/>
      <c r="C2" s="5"/>
    </row>
    <row r="3" spans="2:11" ht="30.75" customHeight="1" x14ac:dyDescent="0.25">
      <c r="B3" s="157" t="s">
        <v>210</v>
      </c>
      <c r="C3" s="157"/>
      <c r="D3" s="157"/>
      <c r="E3" s="157"/>
      <c r="F3" s="157"/>
      <c r="G3" s="157"/>
      <c r="H3" s="157"/>
      <c r="I3" s="157"/>
      <c r="J3" s="157"/>
      <c r="K3" s="157"/>
    </row>
    <row r="4" spans="2:11" x14ac:dyDescent="0.25">
      <c r="B4" s="155" t="s">
        <v>58</v>
      </c>
      <c r="C4" s="156" t="s">
        <v>90</v>
      </c>
      <c r="D4" s="151"/>
      <c r="E4" s="152"/>
      <c r="F4" s="156" t="s">
        <v>176</v>
      </c>
      <c r="G4" s="151"/>
      <c r="H4" s="152"/>
      <c r="I4" s="156" t="s">
        <v>175</v>
      </c>
      <c r="J4" s="151"/>
      <c r="K4" s="152"/>
    </row>
    <row r="5" spans="2:11" x14ac:dyDescent="0.25">
      <c r="B5" s="155"/>
      <c r="C5" s="13" t="s">
        <v>61</v>
      </c>
      <c r="D5" s="14" t="s">
        <v>62</v>
      </c>
      <c r="E5" s="14" t="s">
        <v>50</v>
      </c>
      <c r="F5" s="13" t="s">
        <v>61</v>
      </c>
      <c r="G5" s="14" t="s">
        <v>62</v>
      </c>
      <c r="H5" s="14" t="s">
        <v>50</v>
      </c>
      <c r="I5" s="13" t="s">
        <v>61</v>
      </c>
      <c r="J5" s="14" t="s">
        <v>62</v>
      </c>
      <c r="K5" s="14" t="s">
        <v>50</v>
      </c>
    </row>
    <row r="6" spans="2:11" x14ac:dyDescent="0.25">
      <c r="B6" s="15" t="s">
        <v>1</v>
      </c>
      <c r="C6" s="121">
        <f t="shared" ref="C6:H6" si="0">SUM(C7:C14)</f>
        <v>727681</v>
      </c>
      <c r="D6" s="121">
        <f t="shared" si="0"/>
        <v>710420</v>
      </c>
      <c r="E6" s="121">
        <f t="shared" si="0"/>
        <v>17261</v>
      </c>
      <c r="F6" s="121">
        <f t="shared" si="0"/>
        <v>1080490</v>
      </c>
      <c r="G6" s="121">
        <f t="shared" si="0"/>
        <v>1019338</v>
      </c>
      <c r="H6" s="121">
        <f t="shared" si="0"/>
        <v>61152</v>
      </c>
      <c r="I6" s="121">
        <f t="shared" ref="I6:K6" si="1">SUM(I7:I14)</f>
        <v>1679564</v>
      </c>
      <c r="J6" s="121">
        <f t="shared" si="1"/>
        <v>1554272</v>
      </c>
      <c r="K6" s="121">
        <f t="shared" si="1"/>
        <v>125292</v>
      </c>
    </row>
    <row r="7" spans="2:11" x14ac:dyDescent="0.25">
      <c r="B7" s="16" t="s">
        <v>53</v>
      </c>
      <c r="C7" s="122">
        <v>348031</v>
      </c>
      <c r="D7" s="122">
        <v>376762</v>
      </c>
      <c r="E7" s="122">
        <f t="shared" ref="E7:E14" si="2">C7-D7</f>
        <v>-28731</v>
      </c>
      <c r="F7" s="122">
        <v>520183</v>
      </c>
      <c r="G7" s="122">
        <v>592193</v>
      </c>
      <c r="H7" s="122">
        <f t="shared" ref="H7:H14" si="3">F7-G7</f>
        <v>-72010</v>
      </c>
      <c r="I7" s="122">
        <v>639818</v>
      </c>
      <c r="J7" s="122">
        <v>644489</v>
      </c>
      <c r="K7" s="122">
        <f t="shared" ref="K7:K14" si="4">I7-J7</f>
        <v>-4671</v>
      </c>
    </row>
    <row r="8" spans="2:11" x14ac:dyDescent="0.25">
      <c r="B8" s="17" t="s">
        <v>54</v>
      </c>
      <c r="C8" s="123">
        <v>45298</v>
      </c>
      <c r="D8" s="123">
        <v>19544</v>
      </c>
      <c r="E8" s="123">
        <f t="shared" si="2"/>
        <v>25754</v>
      </c>
      <c r="F8" s="123">
        <v>35899</v>
      </c>
      <c r="G8" s="123">
        <v>54489</v>
      </c>
      <c r="H8" s="123">
        <f t="shared" si="3"/>
        <v>-18590</v>
      </c>
      <c r="I8" s="123">
        <v>55241</v>
      </c>
      <c r="J8" s="123">
        <v>30394</v>
      </c>
      <c r="K8" s="123">
        <f t="shared" si="4"/>
        <v>24847</v>
      </c>
    </row>
    <row r="9" spans="2:11" x14ac:dyDescent="0.25">
      <c r="B9" s="16" t="s">
        <v>2</v>
      </c>
      <c r="C9" s="122">
        <v>10342</v>
      </c>
      <c r="D9" s="122">
        <v>5213</v>
      </c>
      <c r="E9" s="122">
        <f t="shared" si="2"/>
        <v>5129</v>
      </c>
      <c r="F9" s="122">
        <v>19119</v>
      </c>
      <c r="G9" s="122">
        <v>24853</v>
      </c>
      <c r="H9" s="122">
        <f t="shared" si="3"/>
        <v>-5734</v>
      </c>
      <c r="I9" s="122">
        <v>24349</v>
      </c>
      <c r="J9" s="122">
        <v>14709</v>
      </c>
      <c r="K9" s="122">
        <f t="shared" si="4"/>
        <v>9640</v>
      </c>
    </row>
    <row r="10" spans="2:11" x14ac:dyDescent="0.25">
      <c r="B10" s="17" t="s">
        <v>55</v>
      </c>
      <c r="C10" s="123">
        <v>48005</v>
      </c>
      <c r="D10" s="123">
        <v>47837</v>
      </c>
      <c r="E10" s="123">
        <f t="shared" si="2"/>
        <v>168</v>
      </c>
      <c r="F10" s="123">
        <v>90434</v>
      </c>
      <c r="G10" s="123">
        <v>85892</v>
      </c>
      <c r="H10" s="123">
        <f t="shared" si="3"/>
        <v>4542</v>
      </c>
      <c r="I10" s="123">
        <v>91353</v>
      </c>
      <c r="J10" s="123">
        <v>95126</v>
      </c>
      <c r="K10" s="123">
        <f t="shared" si="4"/>
        <v>-3773</v>
      </c>
    </row>
    <row r="11" spans="2:11" x14ac:dyDescent="0.25">
      <c r="B11" s="16" t="s">
        <v>3</v>
      </c>
      <c r="C11" s="122">
        <v>55</v>
      </c>
      <c r="D11" s="122">
        <v>93</v>
      </c>
      <c r="E11" s="122">
        <f t="shared" si="2"/>
        <v>-38</v>
      </c>
      <c r="F11" s="122">
        <v>77</v>
      </c>
      <c r="G11" s="122">
        <v>55</v>
      </c>
      <c r="H11" s="122">
        <f t="shared" si="3"/>
        <v>22</v>
      </c>
      <c r="I11" s="122">
        <v>194</v>
      </c>
      <c r="J11" s="122">
        <v>159</v>
      </c>
      <c r="K11" s="122">
        <f t="shared" si="4"/>
        <v>35</v>
      </c>
    </row>
    <row r="12" spans="2:11" x14ac:dyDescent="0.25">
      <c r="B12" s="17" t="s">
        <v>56</v>
      </c>
      <c r="C12" s="123">
        <v>1</v>
      </c>
      <c r="D12" s="123">
        <v>100</v>
      </c>
      <c r="E12" s="123">
        <f t="shared" si="2"/>
        <v>-99</v>
      </c>
      <c r="F12" s="123">
        <v>4</v>
      </c>
      <c r="G12" s="123">
        <v>18</v>
      </c>
      <c r="H12" s="123">
        <f t="shared" si="3"/>
        <v>-14</v>
      </c>
      <c r="I12" s="123">
        <v>1</v>
      </c>
      <c r="J12" s="123">
        <v>21</v>
      </c>
      <c r="K12" s="123">
        <f t="shared" si="4"/>
        <v>-20</v>
      </c>
    </row>
    <row r="13" spans="2:11" x14ac:dyDescent="0.25">
      <c r="B13" s="16" t="s">
        <v>57</v>
      </c>
      <c r="C13" s="122">
        <v>275942</v>
      </c>
      <c r="D13" s="122">
        <v>260870</v>
      </c>
      <c r="E13" s="122">
        <f t="shared" si="2"/>
        <v>15072</v>
      </c>
      <c r="F13" s="122">
        <v>414752</v>
      </c>
      <c r="G13" s="122">
        <v>261836</v>
      </c>
      <c r="H13" s="122">
        <f t="shared" si="3"/>
        <v>152916</v>
      </c>
      <c r="I13" s="122">
        <v>868587</v>
      </c>
      <c r="J13" s="122">
        <v>769369</v>
      </c>
      <c r="K13" s="122">
        <f t="shared" si="4"/>
        <v>99218</v>
      </c>
    </row>
    <row r="14" spans="2:11" x14ac:dyDescent="0.25">
      <c r="B14" s="17" t="s">
        <v>63</v>
      </c>
      <c r="C14" s="124">
        <v>7</v>
      </c>
      <c r="D14" s="124">
        <v>1</v>
      </c>
      <c r="E14" s="124">
        <f t="shared" si="2"/>
        <v>6</v>
      </c>
      <c r="F14" s="124">
        <v>22</v>
      </c>
      <c r="G14" s="124">
        <v>2</v>
      </c>
      <c r="H14" s="124">
        <f t="shared" si="3"/>
        <v>20</v>
      </c>
      <c r="I14" s="124">
        <v>21</v>
      </c>
      <c r="J14" s="124">
        <v>5</v>
      </c>
      <c r="K14" s="124">
        <f t="shared" si="4"/>
        <v>16</v>
      </c>
    </row>
    <row r="15" spans="2:11" x14ac:dyDescent="0.25">
      <c r="B15" s="154" t="s">
        <v>211</v>
      </c>
      <c r="C15" s="154"/>
      <c r="D15" s="154"/>
      <c r="E15" s="154"/>
      <c r="F15" s="154"/>
      <c r="G15" s="154"/>
      <c r="H15" s="154"/>
      <c r="I15" s="154"/>
      <c r="J15" s="154"/>
      <c r="K15" s="154"/>
    </row>
    <row r="16" spans="2:11" s="3" customFormat="1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23" s="3" customFormat="1" x14ac:dyDescent="0.25"/>
    <row r="18" spans="2:23" s="3" customFormat="1" x14ac:dyDescent="0.25"/>
    <row r="19" spans="2:23" ht="35.25" customHeight="1" x14ac:dyDescent="0.25">
      <c r="B19" s="157" t="s">
        <v>212</v>
      </c>
      <c r="C19" s="157"/>
      <c r="D19" s="157"/>
      <c r="E19" s="157"/>
      <c r="F19" s="157"/>
      <c r="G19" s="157"/>
      <c r="H19" s="157"/>
      <c r="I19" s="157"/>
      <c r="J19" s="157"/>
      <c r="K19" s="157"/>
    </row>
    <row r="20" spans="2:23" x14ac:dyDescent="0.25">
      <c r="B20" s="155" t="s">
        <v>6</v>
      </c>
      <c r="C20" s="156" t="s">
        <v>90</v>
      </c>
      <c r="D20" s="151"/>
      <c r="E20" s="152"/>
      <c r="F20" s="156" t="s">
        <v>176</v>
      </c>
      <c r="G20" s="151"/>
      <c r="H20" s="152"/>
      <c r="I20" s="156" t="s">
        <v>175</v>
      </c>
      <c r="J20" s="151"/>
      <c r="K20" s="152"/>
    </row>
    <row r="21" spans="2:23" x14ac:dyDescent="0.25">
      <c r="B21" s="155"/>
      <c r="C21" s="13" t="s">
        <v>61</v>
      </c>
      <c r="D21" s="14" t="s">
        <v>62</v>
      </c>
      <c r="E21" s="14" t="s">
        <v>50</v>
      </c>
      <c r="F21" s="13" t="s">
        <v>61</v>
      </c>
      <c r="G21" s="14" t="s">
        <v>62</v>
      </c>
      <c r="H21" s="14" t="s">
        <v>50</v>
      </c>
      <c r="I21" s="13" t="s">
        <v>61</v>
      </c>
      <c r="J21" s="14" t="s">
        <v>62</v>
      </c>
      <c r="K21" s="14" t="s">
        <v>50</v>
      </c>
    </row>
    <row r="22" spans="2:23" x14ac:dyDescent="0.25">
      <c r="B22" s="15" t="s">
        <v>1</v>
      </c>
      <c r="C22" s="121">
        <f>SUM(C23:C45)</f>
        <v>727681</v>
      </c>
      <c r="D22" s="121">
        <f t="shared" ref="D22:K22" si="5">SUM(D23:D45)</f>
        <v>710420</v>
      </c>
      <c r="E22" s="121">
        <f t="shared" si="5"/>
        <v>17261</v>
      </c>
      <c r="F22" s="121">
        <f t="shared" si="5"/>
        <v>1080490</v>
      </c>
      <c r="G22" s="121">
        <f t="shared" si="5"/>
        <v>1019338</v>
      </c>
      <c r="H22" s="121">
        <f t="shared" si="5"/>
        <v>61152</v>
      </c>
      <c r="I22" s="121">
        <f t="shared" si="5"/>
        <v>1679564</v>
      </c>
      <c r="J22" s="121">
        <f t="shared" si="5"/>
        <v>1554272</v>
      </c>
      <c r="K22" s="121">
        <f t="shared" si="5"/>
        <v>125292</v>
      </c>
    </row>
    <row r="23" spans="2:23" x14ac:dyDescent="0.25">
      <c r="B23" s="39" t="s">
        <v>213</v>
      </c>
      <c r="C23" s="123">
        <v>76</v>
      </c>
      <c r="D23" s="123">
        <v>16</v>
      </c>
      <c r="E23" s="123">
        <f>C23-D23</f>
        <v>60</v>
      </c>
      <c r="F23" s="123">
        <v>405</v>
      </c>
      <c r="G23" s="123">
        <v>84</v>
      </c>
      <c r="H23" s="123">
        <f t="shared" ref="H23:H45" si="6">F23-G23</f>
        <v>321</v>
      </c>
      <c r="I23" s="123">
        <v>217</v>
      </c>
      <c r="J23" s="123">
        <v>95</v>
      </c>
      <c r="K23" s="123">
        <f t="shared" ref="K23:K45" si="7">I23-J23</f>
        <v>122</v>
      </c>
    </row>
    <row r="24" spans="2:23" x14ac:dyDescent="0.25">
      <c r="B24" s="38" t="s">
        <v>214</v>
      </c>
      <c r="C24" s="122">
        <v>7350</v>
      </c>
      <c r="D24" s="122">
        <v>9983</v>
      </c>
      <c r="E24" s="122">
        <f>C24-D24</f>
        <v>-2633</v>
      </c>
      <c r="F24" s="122">
        <v>15561</v>
      </c>
      <c r="G24" s="122">
        <v>11438</v>
      </c>
      <c r="H24" s="122">
        <f t="shared" si="6"/>
        <v>4123</v>
      </c>
      <c r="I24" s="122">
        <v>11501</v>
      </c>
      <c r="J24" s="122">
        <v>14851</v>
      </c>
      <c r="K24" s="122">
        <f t="shared" si="7"/>
        <v>-3350</v>
      </c>
      <c r="L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2:23" x14ac:dyDescent="0.25">
      <c r="B25" s="39" t="s">
        <v>215</v>
      </c>
      <c r="C25" s="123">
        <v>148564</v>
      </c>
      <c r="D25" s="123">
        <v>100713</v>
      </c>
      <c r="E25" s="123">
        <f t="shared" ref="E25:E45" si="8">C25-D25</f>
        <v>47851</v>
      </c>
      <c r="F25" s="123">
        <v>157098</v>
      </c>
      <c r="G25" s="123">
        <v>102664</v>
      </c>
      <c r="H25" s="123">
        <f t="shared" si="6"/>
        <v>54434</v>
      </c>
      <c r="I25" s="123">
        <v>571858</v>
      </c>
      <c r="J25" s="123">
        <v>446619</v>
      </c>
      <c r="K25" s="123">
        <f t="shared" si="7"/>
        <v>125239</v>
      </c>
      <c r="L25" s="125"/>
      <c r="M25" s="125"/>
      <c r="U25" s="125"/>
      <c r="V25" s="125"/>
      <c r="W25" s="125"/>
    </row>
    <row r="26" spans="2:23" x14ac:dyDescent="0.25">
      <c r="B26" s="38" t="s">
        <v>216</v>
      </c>
      <c r="C26" s="122">
        <v>9695</v>
      </c>
      <c r="D26" s="122">
        <v>10547</v>
      </c>
      <c r="E26" s="122">
        <f t="shared" si="8"/>
        <v>-852</v>
      </c>
      <c r="F26" s="122">
        <v>17756</v>
      </c>
      <c r="G26" s="122">
        <v>15907</v>
      </c>
      <c r="H26" s="122">
        <f t="shared" si="6"/>
        <v>1849</v>
      </c>
      <c r="I26" s="122">
        <v>18394</v>
      </c>
      <c r="J26" s="122">
        <v>20666</v>
      </c>
      <c r="K26" s="122">
        <f t="shared" si="7"/>
        <v>-2272</v>
      </c>
      <c r="L26" s="125"/>
      <c r="M26" s="125"/>
      <c r="U26" s="125"/>
      <c r="V26" s="125"/>
      <c r="W26" s="125"/>
    </row>
    <row r="27" spans="2:23" x14ac:dyDescent="0.25">
      <c r="B27" s="39" t="s">
        <v>217</v>
      </c>
      <c r="C27" s="123">
        <v>2782</v>
      </c>
      <c r="D27" s="123">
        <v>3826</v>
      </c>
      <c r="E27" s="123">
        <f t="shared" si="8"/>
        <v>-1044</v>
      </c>
      <c r="F27" s="123">
        <v>8678</v>
      </c>
      <c r="G27" s="123">
        <v>6490</v>
      </c>
      <c r="H27" s="123">
        <f t="shared" si="6"/>
        <v>2188</v>
      </c>
      <c r="I27" s="123">
        <v>5917</v>
      </c>
      <c r="J27" s="123">
        <v>7867</v>
      </c>
      <c r="K27" s="123">
        <f t="shared" si="7"/>
        <v>-1950</v>
      </c>
      <c r="L27" s="125"/>
      <c r="M27" s="125"/>
      <c r="U27" s="125"/>
      <c r="V27" s="125"/>
      <c r="W27" s="125"/>
    </row>
    <row r="28" spans="2:23" x14ac:dyDescent="0.25">
      <c r="B28" s="38" t="s">
        <v>218</v>
      </c>
      <c r="C28" s="122">
        <v>23779</v>
      </c>
      <c r="D28" s="122">
        <v>21390</v>
      </c>
      <c r="E28" s="122">
        <f t="shared" si="8"/>
        <v>2389</v>
      </c>
      <c r="F28" s="122">
        <v>35324</v>
      </c>
      <c r="G28" s="122">
        <v>29636</v>
      </c>
      <c r="H28" s="122">
        <f t="shared" si="6"/>
        <v>5688</v>
      </c>
      <c r="I28" s="122">
        <v>55617</v>
      </c>
      <c r="J28" s="122">
        <v>48658</v>
      </c>
      <c r="K28" s="122">
        <f t="shared" si="7"/>
        <v>6959</v>
      </c>
      <c r="L28" s="125"/>
      <c r="U28" s="125"/>
      <c r="V28" s="125"/>
      <c r="W28" s="125"/>
    </row>
    <row r="29" spans="2:23" x14ac:dyDescent="0.25">
      <c r="B29" s="39" t="s">
        <v>219</v>
      </c>
      <c r="C29" s="123">
        <v>7764</v>
      </c>
      <c r="D29" s="123">
        <v>7524</v>
      </c>
      <c r="E29" s="123">
        <f t="shared" si="8"/>
        <v>240</v>
      </c>
      <c r="F29" s="123">
        <v>12470</v>
      </c>
      <c r="G29" s="123">
        <v>13463</v>
      </c>
      <c r="H29" s="123">
        <f t="shared" si="6"/>
        <v>-993</v>
      </c>
      <c r="I29" s="123">
        <v>11849</v>
      </c>
      <c r="J29" s="123">
        <v>11519</v>
      </c>
      <c r="K29" s="123">
        <f t="shared" si="7"/>
        <v>330</v>
      </c>
      <c r="L29" s="125"/>
      <c r="M29" s="125"/>
      <c r="U29" s="125"/>
      <c r="V29" s="125"/>
      <c r="W29" s="125"/>
    </row>
    <row r="30" spans="2:23" x14ac:dyDescent="0.25">
      <c r="B30" s="38" t="s">
        <v>220</v>
      </c>
      <c r="C30" s="122">
        <v>5888</v>
      </c>
      <c r="D30" s="122">
        <v>6985</v>
      </c>
      <c r="E30" s="122">
        <f t="shared" si="8"/>
        <v>-1097</v>
      </c>
      <c r="F30" s="122">
        <v>11604</v>
      </c>
      <c r="G30" s="122">
        <v>9892</v>
      </c>
      <c r="H30" s="122">
        <f t="shared" si="6"/>
        <v>1712</v>
      </c>
      <c r="I30" s="122">
        <v>9339</v>
      </c>
      <c r="J30" s="122">
        <v>10865</v>
      </c>
      <c r="K30" s="122">
        <f t="shared" si="7"/>
        <v>-1526</v>
      </c>
      <c r="L30" s="125"/>
      <c r="M30" s="125"/>
      <c r="U30" s="125"/>
      <c r="V30" s="125"/>
      <c r="W30" s="125"/>
    </row>
    <row r="31" spans="2:23" x14ac:dyDescent="0.25">
      <c r="B31" s="39" t="s">
        <v>221</v>
      </c>
      <c r="C31" s="123">
        <v>20091</v>
      </c>
      <c r="D31" s="123">
        <v>30438</v>
      </c>
      <c r="E31" s="123">
        <f t="shared" si="8"/>
        <v>-10347</v>
      </c>
      <c r="F31" s="123">
        <v>52501</v>
      </c>
      <c r="G31" s="123">
        <v>39045</v>
      </c>
      <c r="H31" s="123">
        <f t="shared" si="6"/>
        <v>13456</v>
      </c>
      <c r="I31" s="123">
        <v>35588</v>
      </c>
      <c r="J31" s="123">
        <v>50092</v>
      </c>
      <c r="K31" s="123">
        <f t="shared" si="7"/>
        <v>-14504</v>
      </c>
      <c r="L31" s="125"/>
      <c r="M31" s="125"/>
      <c r="U31" s="125"/>
      <c r="V31" s="125"/>
      <c r="W31" s="125"/>
    </row>
    <row r="32" spans="2:23" x14ac:dyDescent="0.25">
      <c r="B32" s="38" t="s">
        <v>222</v>
      </c>
      <c r="C32" s="122">
        <v>6888</v>
      </c>
      <c r="D32" s="122">
        <v>6395</v>
      </c>
      <c r="E32" s="122">
        <f t="shared" si="8"/>
        <v>493</v>
      </c>
      <c r="F32" s="122">
        <v>13712</v>
      </c>
      <c r="G32" s="122">
        <v>12120</v>
      </c>
      <c r="H32" s="122">
        <f t="shared" si="6"/>
        <v>1592</v>
      </c>
      <c r="I32" s="122">
        <v>12570</v>
      </c>
      <c r="J32" s="122">
        <v>12868</v>
      </c>
      <c r="K32" s="122">
        <f t="shared" si="7"/>
        <v>-298</v>
      </c>
      <c r="L32" s="125"/>
      <c r="M32" s="125"/>
      <c r="U32" s="125"/>
      <c r="V32" s="125"/>
      <c r="W32" s="125"/>
    </row>
    <row r="33" spans="2:23" x14ac:dyDescent="0.25">
      <c r="B33" s="39" t="s">
        <v>223</v>
      </c>
      <c r="C33" s="123">
        <v>8522</v>
      </c>
      <c r="D33" s="123">
        <v>9415</v>
      </c>
      <c r="E33" s="123">
        <f t="shared" si="8"/>
        <v>-893</v>
      </c>
      <c r="F33" s="123">
        <v>16821</v>
      </c>
      <c r="G33" s="123">
        <v>14699</v>
      </c>
      <c r="H33" s="123">
        <f t="shared" si="6"/>
        <v>2122</v>
      </c>
      <c r="I33" s="123">
        <v>13938</v>
      </c>
      <c r="J33" s="123">
        <v>14676</v>
      </c>
      <c r="K33" s="123">
        <f t="shared" si="7"/>
        <v>-738</v>
      </c>
      <c r="L33" s="125"/>
      <c r="M33" s="125"/>
      <c r="U33" s="125"/>
      <c r="V33" s="125"/>
      <c r="W33" s="125"/>
    </row>
    <row r="34" spans="2:23" x14ac:dyDescent="0.25">
      <c r="B34" s="38" t="s">
        <v>224</v>
      </c>
      <c r="C34" s="122">
        <v>200</v>
      </c>
      <c r="D34" s="122">
        <v>201</v>
      </c>
      <c r="E34" s="122">
        <f t="shared" si="8"/>
        <v>-1</v>
      </c>
      <c r="F34" s="122">
        <v>4368</v>
      </c>
      <c r="G34" s="122">
        <v>3474</v>
      </c>
      <c r="H34" s="122">
        <f t="shared" si="6"/>
        <v>894</v>
      </c>
      <c r="I34" s="122">
        <v>4531</v>
      </c>
      <c r="J34" s="122">
        <v>5323</v>
      </c>
      <c r="K34" s="122">
        <f t="shared" si="7"/>
        <v>-792</v>
      </c>
      <c r="L34" s="125"/>
      <c r="M34" s="125"/>
      <c r="U34" s="125"/>
      <c r="V34" s="125"/>
      <c r="W34" s="125"/>
    </row>
    <row r="35" spans="2:23" x14ac:dyDescent="0.25">
      <c r="B35" s="39" t="s">
        <v>225</v>
      </c>
      <c r="C35" s="123">
        <v>6848</v>
      </c>
      <c r="D35" s="123">
        <v>8607</v>
      </c>
      <c r="E35" s="123">
        <f t="shared" si="8"/>
        <v>-1759</v>
      </c>
      <c r="F35" s="123">
        <v>18618</v>
      </c>
      <c r="G35" s="123">
        <v>12062</v>
      </c>
      <c r="H35" s="123">
        <f t="shared" si="6"/>
        <v>6556</v>
      </c>
      <c r="I35" s="123">
        <v>14673</v>
      </c>
      <c r="J35" s="123">
        <v>18967</v>
      </c>
      <c r="K35" s="123">
        <f t="shared" si="7"/>
        <v>-4294</v>
      </c>
      <c r="L35" s="125"/>
      <c r="M35" s="125"/>
      <c r="U35" s="125"/>
      <c r="V35" s="125"/>
      <c r="W35" s="125"/>
    </row>
    <row r="36" spans="2:23" x14ac:dyDescent="0.25">
      <c r="B36" s="38" t="s">
        <v>226</v>
      </c>
      <c r="C36" s="122">
        <v>2801</v>
      </c>
      <c r="D36" s="122">
        <v>3039</v>
      </c>
      <c r="E36" s="122">
        <f t="shared" si="8"/>
        <v>-238</v>
      </c>
      <c r="F36" s="122">
        <v>6362</v>
      </c>
      <c r="G36" s="122">
        <v>6146</v>
      </c>
      <c r="H36" s="122">
        <f t="shared" si="6"/>
        <v>216</v>
      </c>
      <c r="I36" s="122">
        <v>5325</v>
      </c>
      <c r="J36" s="122">
        <v>5550</v>
      </c>
      <c r="K36" s="122">
        <f t="shared" si="7"/>
        <v>-225</v>
      </c>
      <c r="L36" s="125"/>
      <c r="M36" s="125"/>
      <c r="U36" s="125"/>
      <c r="V36" s="125"/>
      <c r="W36" s="125"/>
    </row>
    <row r="37" spans="2:23" x14ac:dyDescent="0.25">
      <c r="B37" s="39" t="s">
        <v>227</v>
      </c>
      <c r="C37" s="123">
        <v>45393</v>
      </c>
      <c r="D37" s="123">
        <v>44404</v>
      </c>
      <c r="E37" s="123">
        <f t="shared" si="8"/>
        <v>989</v>
      </c>
      <c r="F37" s="123">
        <v>39804</v>
      </c>
      <c r="G37" s="123">
        <v>25024</v>
      </c>
      <c r="H37" s="123">
        <f t="shared" si="6"/>
        <v>14780</v>
      </c>
      <c r="I37" s="123">
        <v>80290</v>
      </c>
      <c r="J37" s="123">
        <v>64789</v>
      </c>
      <c r="K37" s="123">
        <f t="shared" si="7"/>
        <v>15501</v>
      </c>
      <c r="M37" s="125"/>
      <c r="U37" s="125"/>
      <c r="V37" s="125"/>
      <c r="W37" s="125"/>
    </row>
    <row r="38" spans="2:23" x14ac:dyDescent="0.25">
      <c r="B38" s="38" t="s">
        <v>228</v>
      </c>
      <c r="C38" s="122">
        <v>4329</v>
      </c>
      <c r="D38" s="122">
        <v>3637</v>
      </c>
      <c r="E38" s="122">
        <f t="shared" si="8"/>
        <v>692</v>
      </c>
      <c r="F38" s="122">
        <v>8880</v>
      </c>
      <c r="G38" s="122">
        <v>9701</v>
      </c>
      <c r="H38" s="122">
        <f t="shared" si="6"/>
        <v>-821</v>
      </c>
      <c r="I38" s="122">
        <v>10239</v>
      </c>
      <c r="J38" s="122">
        <v>9183</v>
      </c>
      <c r="K38" s="122">
        <f t="shared" si="7"/>
        <v>1056</v>
      </c>
      <c r="L38" s="125"/>
      <c r="M38" s="125"/>
      <c r="U38" s="125"/>
      <c r="V38" s="125"/>
      <c r="W38" s="125"/>
    </row>
    <row r="39" spans="2:23" x14ac:dyDescent="0.25">
      <c r="B39" s="39" t="s">
        <v>229</v>
      </c>
      <c r="C39" s="123">
        <v>10544</v>
      </c>
      <c r="D39" s="123">
        <v>14875</v>
      </c>
      <c r="E39" s="123">
        <f t="shared" si="8"/>
        <v>-4331</v>
      </c>
      <c r="F39" s="123">
        <v>22060</v>
      </c>
      <c r="G39" s="123">
        <v>15399</v>
      </c>
      <c r="H39" s="123">
        <f t="shared" si="6"/>
        <v>6661</v>
      </c>
      <c r="I39" s="123">
        <v>16174</v>
      </c>
      <c r="J39" s="123">
        <v>21714</v>
      </c>
      <c r="K39" s="123">
        <f t="shared" si="7"/>
        <v>-5540</v>
      </c>
      <c r="L39" s="125"/>
      <c r="M39" s="125"/>
      <c r="U39" s="125"/>
      <c r="V39" s="125"/>
      <c r="W39" s="125"/>
    </row>
    <row r="40" spans="2:23" x14ac:dyDescent="0.25">
      <c r="B40" s="38" t="s">
        <v>230</v>
      </c>
      <c r="C40" s="122">
        <v>4588</v>
      </c>
      <c r="D40" s="122">
        <v>5406</v>
      </c>
      <c r="E40" s="122">
        <f t="shared" si="8"/>
        <v>-818</v>
      </c>
      <c r="F40" s="122">
        <v>11497</v>
      </c>
      <c r="G40" s="122">
        <v>8934</v>
      </c>
      <c r="H40" s="122">
        <f t="shared" si="6"/>
        <v>2563</v>
      </c>
      <c r="I40" s="122">
        <v>10094</v>
      </c>
      <c r="J40" s="122">
        <v>11835</v>
      </c>
      <c r="K40" s="122">
        <f t="shared" si="7"/>
        <v>-1741</v>
      </c>
      <c r="L40" s="125"/>
      <c r="M40" s="125"/>
      <c r="U40" s="125"/>
      <c r="V40" s="125"/>
      <c r="W40" s="125"/>
    </row>
    <row r="41" spans="2:23" x14ac:dyDescent="0.25">
      <c r="B41" s="39" t="s">
        <v>195</v>
      </c>
      <c r="C41" s="123">
        <v>1667</v>
      </c>
      <c r="D41" s="123">
        <v>1695</v>
      </c>
      <c r="E41" s="123">
        <f t="shared" si="8"/>
        <v>-28</v>
      </c>
      <c r="F41" s="123">
        <v>1681</v>
      </c>
      <c r="G41" s="123">
        <v>1512</v>
      </c>
      <c r="H41" s="123">
        <f t="shared" si="6"/>
        <v>169</v>
      </c>
      <c r="I41" s="123">
        <v>1579</v>
      </c>
      <c r="J41" s="123">
        <v>1750</v>
      </c>
      <c r="K41" s="123">
        <f t="shared" si="7"/>
        <v>-171</v>
      </c>
      <c r="L41" s="125"/>
      <c r="M41" s="125"/>
      <c r="U41" s="125"/>
      <c r="V41" s="125"/>
      <c r="W41" s="125"/>
    </row>
    <row r="42" spans="2:23" x14ac:dyDescent="0.25">
      <c r="B42" s="38" t="s">
        <v>231</v>
      </c>
      <c r="C42" s="122">
        <v>12876</v>
      </c>
      <c r="D42" s="122">
        <v>11736</v>
      </c>
      <c r="E42" s="122">
        <f t="shared" si="8"/>
        <v>1140</v>
      </c>
      <c r="F42" s="122">
        <v>22226</v>
      </c>
      <c r="G42" s="122">
        <v>14762</v>
      </c>
      <c r="H42" s="122">
        <f t="shared" si="6"/>
        <v>7464</v>
      </c>
      <c r="I42" s="122">
        <v>58209</v>
      </c>
      <c r="J42" s="122">
        <v>54730</v>
      </c>
      <c r="K42" s="122">
        <f t="shared" si="7"/>
        <v>3479</v>
      </c>
      <c r="L42" s="125"/>
      <c r="M42" s="125"/>
      <c r="U42" s="125"/>
      <c r="V42" s="125"/>
      <c r="W42" s="125"/>
    </row>
    <row r="43" spans="2:23" x14ac:dyDescent="0.25">
      <c r="B43" s="39" t="s">
        <v>232</v>
      </c>
      <c r="C43" s="123">
        <v>14627</v>
      </c>
      <c r="D43" s="123">
        <v>3466</v>
      </c>
      <c r="E43" s="123">
        <f t="shared" si="8"/>
        <v>11161</v>
      </c>
      <c r="F43" s="123">
        <v>13759</v>
      </c>
      <c r="G43" s="123">
        <v>5814</v>
      </c>
      <c r="H43" s="123">
        <f t="shared" si="6"/>
        <v>7945</v>
      </c>
      <c r="I43" s="123">
        <v>16953</v>
      </c>
      <c r="J43" s="123">
        <v>5423</v>
      </c>
      <c r="K43" s="123">
        <f t="shared" si="7"/>
        <v>11530</v>
      </c>
      <c r="L43" s="125"/>
      <c r="M43" s="125"/>
      <c r="U43" s="125"/>
      <c r="V43" s="125"/>
      <c r="W43" s="125"/>
    </row>
    <row r="44" spans="2:23" x14ac:dyDescent="0.25">
      <c r="B44" s="38" t="s">
        <v>233</v>
      </c>
      <c r="C44" s="122">
        <v>2719</v>
      </c>
      <c r="D44" s="122">
        <v>2438</v>
      </c>
      <c r="E44" s="122">
        <f t="shared" si="8"/>
        <v>281</v>
      </c>
      <c r="F44" s="122">
        <v>7532</v>
      </c>
      <c r="G44" s="122">
        <v>6436</v>
      </c>
      <c r="H44" s="122">
        <f t="shared" si="6"/>
        <v>1096</v>
      </c>
      <c r="I44" s="122">
        <v>7853</v>
      </c>
      <c r="J44" s="122">
        <v>8172</v>
      </c>
      <c r="K44" s="122">
        <f t="shared" si="7"/>
        <v>-319</v>
      </c>
      <c r="M44" s="125"/>
      <c r="U44" s="125"/>
      <c r="V44" s="125"/>
      <c r="W44" s="125"/>
    </row>
    <row r="45" spans="2:23" x14ac:dyDescent="0.25">
      <c r="B45" s="39" t="s">
        <v>45</v>
      </c>
      <c r="C45" s="123">
        <v>379690</v>
      </c>
      <c r="D45" s="123">
        <v>403684</v>
      </c>
      <c r="E45" s="123">
        <f t="shared" si="8"/>
        <v>-23994</v>
      </c>
      <c r="F45" s="123">
        <v>581773</v>
      </c>
      <c r="G45" s="123">
        <v>654636</v>
      </c>
      <c r="H45" s="123">
        <f t="shared" si="6"/>
        <v>-72863</v>
      </c>
      <c r="I45" s="123">
        <v>706856</v>
      </c>
      <c r="J45" s="123">
        <v>708060</v>
      </c>
      <c r="K45" s="123">
        <f t="shared" si="7"/>
        <v>-1204</v>
      </c>
      <c r="M45" s="125"/>
      <c r="U45" s="125"/>
      <c r="V45" s="125"/>
      <c r="W45" s="125"/>
    </row>
    <row r="46" spans="2:23" x14ac:dyDescent="0.25">
      <c r="B46" s="154" t="s">
        <v>211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25"/>
      <c r="M46" s="125"/>
      <c r="U46" s="125"/>
      <c r="V46" s="125"/>
      <c r="W46" s="125"/>
    </row>
    <row r="47" spans="2:23" s="3" customFormat="1" x14ac:dyDescent="0.25">
      <c r="M47" s="125"/>
      <c r="U47" s="125"/>
      <c r="V47" s="125"/>
      <c r="W47" s="125"/>
    </row>
    <row r="48" spans="2:23" s="3" customFormat="1" x14ac:dyDescent="0.25">
      <c r="L48" s="125"/>
      <c r="M48" s="125"/>
      <c r="U48" s="125"/>
      <c r="V48" s="125"/>
      <c r="W48" s="125"/>
    </row>
    <row r="49" spans="2:23" s="3" customFormat="1" x14ac:dyDescent="0.25">
      <c r="L49" s="125"/>
      <c r="M49" s="125"/>
      <c r="U49" s="125"/>
      <c r="V49" s="125"/>
      <c r="W49" s="125"/>
    </row>
    <row r="50" spans="2:23" ht="27.75" customHeight="1" x14ac:dyDescent="0.25">
      <c r="B50" s="157" t="s">
        <v>234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25"/>
      <c r="M50" s="125"/>
      <c r="U50" s="125"/>
      <c r="V50" s="125"/>
      <c r="W50" s="125"/>
    </row>
    <row r="51" spans="2:23" ht="15" customHeight="1" x14ac:dyDescent="0.25">
      <c r="B51" s="158" t="s">
        <v>59</v>
      </c>
      <c r="C51" s="156" t="s">
        <v>90</v>
      </c>
      <c r="D51" s="151"/>
      <c r="E51" s="152"/>
      <c r="F51" s="156" t="s">
        <v>176</v>
      </c>
      <c r="G51" s="151"/>
      <c r="H51" s="152"/>
      <c r="I51" s="156" t="s">
        <v>175</v>
      </c>
      <c r="J51" s="151"/>
      <c r="K51" s="152"/>
      <c r="L51" s="125"/>
      <c r="M51" s="125"/>
      <c r="U51" s="125"/>
      <c r="V51" s="125"/>
      <c r="W51" s="125"/>
    </row>
    <row r="52" spans="2:23" x14ac:dyDescent="0.25">
      <c r="B52" s="159"/>
      <c r="C52" s="13" t="s">
        <v>61</v>
      </c>
      <c r="D52" s="14" t="s">
        <v>62</v>
      </c>
      <c r="E52" s="14" t="s">
        <v>50</v>
      </c>
      <c r="F52" s="13" t="s">
        <v>61</v>
      </c>
      <c r="G52" s="14" t="s">
        <v>62</v>
      </c>
      <c r="H52" s="14" t="s">
        <v>50</v>
      </c>
      <c r="I52" s="13" t="s">
        <v>61</v>
      </c>
      <c r="J52" s="14" t="s">
        <v>62</v>
      </c>
      <c r="K52" s="14" t="s">
        <v>50</v>
      </c>
      <c r="L52" s="125"/>
      <c r="M52" s="125"/>
      <c r="U52" s="125"/>
      <c r="V52" s="125"/>
      <c r="W52" s="125"/>
    </row>
    <row r="53" spans="2:23" x14ac:dyDescent="0.25">
      <c r="B53" s="15" t="s">
        <v>46</v>
      </c>
      <c r="C53" s="121">
        <f t="shared" ref="C53:K53" si="9">C54+C62+C72+C77+C81</f>
        <v>727681</v>
      </c>
      <c r="D53" s="121">
        <f t="shared" si="9"/>
        <v>710420</v>
      </c>
      <c r="E53" s="121">
        <f t="shared" si="9"/>
        <v>17261</v>
      </c>
      <c r="F53" s="121">
        <f t="shared" si="9"/>
        <v>1080490</v>
      </c>
      <c r="G53" s="121">
        <f t="shared" si="9"/>
        <v>1019338</v>
      </c>
      <c r="H53" s="121">
        <f t="shared" si="9"/>
        <v>61152</v>
      </c>
      <c r="I53" s="121">
        <f t="shared" si="9"/>
        <v>1679564</v>
      </c>
      <c r="J53" s="121">
        <f t="shared" si="9"/>
        <v>1554272</v>
      </c>
      <c r="K53" s="121">
        <f t="shared" si="9"/>
        <v>125292</v>
      </c>
      <c r="L53" s="125"/>
      <c r="M53" s="125"/>
      <c r="U53" s="125"/>
      <c r="V53" s="125"/>
      <c r="W53" s="125"/>
    </row>
    <row r="54" spans="2:23" x14ac:dyDescent="0.25">
      <c r="B54" s="18" t="s">
        <v>8</v>
      </c>
      <c r="C54" s="126">
        <f t="shared" ref="C54:D54" si="10">SUM(C55:C61)</f>
        <v>21125</v>
      </c>
      <c r="D54" s="126">
        <f t="shared" si="10"/>
        <v>10230</v>
      </c>
      <c r="E54" s="126">
        <f t="shared" ref="E54:K54" si="11">SUM(E55:E61)</f>
        <v>10895</v>
      </c>
      <c r="F54" s="126">
        <f t="shared" si="11"/>
        <v>29418</v>
      </c>
      <c r="G54" s="126">
        <f t="shared" si="11"/>
        <v>22388</v>
      </c>
      <c r="H54" s="126">
        <f t="shared" si="11"/>
        <v>7030</v>
      </c>
      <c r="I54" s="126">
        <f t="shared" si="11"/>
        <v>36151</v>
      </c>
      <c r="J54" s="126">
        <f t="shared" si="11"/>
        <v>24556</v>
      </c>
      <c r="K54" s="126">
        <f t="shared" si="11"/>
        <v>11595</v>
      </c>
      <c r="L54" s="125"/>
      <c r="M54" s="125"/>
      <c r="U54" s="125"/>
      <c r="V54" s="125"/>
      <c r="W54" s="125"/>
    </row>
    <row r="55" spans="2:23" x14ac:dyDescent="0.25">
      <c r="B55" s="17" t="s">
        <v>9</v>
      </c>
      <c r="C55" s="123">
        <v>418</v>
      </c>
      <c r="D55" s="123">
        <v>502</v>
      </c>
      <c r="E55" s="123">
        <f t="shared" ref="E55:E61" si="12">C55-D55</f>
        <v>-84</v>
      </c>
      <c r="F55" s="123">
        <v>692</v>
      </c>
      <c r="G55" s="123">
        <v>672</v>
      </c>
      <c r="H55" s="123">
        <f t="shared" ref="H55:H61" si="13">F55-G55</f>
        <v>20</v>
      </c>
      <c r="I55" s="123">
        <v>661</v>
      </c>
      <c r="J55" s="123">
        <v>715</v>
      </c>
      <c r="K55" s="123">
        <f t="shared" ref="K55:K61" si="14">I55-J55</f>
        <v>-54</v>
      </c>
      <c r="L55" s="125"/>
      <c r="M55" s="125"/>
      <c r="U55" s="125"/>
      <c r="V55" s="125"/>
      <c r="W55" s="125"/>
    </row>
    <row r="56" spans="2:23" x14ac:dyDescent="0.25">
      <c r="B56" s="16" t="s">
        <v>10</v>
      </c>
      <c r="C56" s="122">
        <v>1641</v>
      </c>
      <c r="D56" s="122">
        <v>1210</v>
      </c>
      <c r="E56" s="122">
        <f t="shared" si="12"/>
        <v>431</v>
      </c>
      <c r="F56" s="122">
        <v>3424</v>
      </c>
      <c r="G56" s="122">
        <v>3817</v>
      </c>
      <c r="H56" s="122">
        <f t="shared" si="13"/>
        <v>-393</v>
      </c>
      <c r="I56" s="122">
        <v>3101</v>
      </c>
      <c r="J56" s="122">
        <v>2342</v>
      </c>
      <c r="K56" s="122">
        <f t="shared" si="14"/>
        <v>759</v>
      </c>
      <c r="L56" s="125"/>
      <c r="M56" s="125"/>
      <c r="U56" s="125"/>
      <c r="V56" s="125"/>
      <c r="W56" s="125"/>
    </row>
    <row r="57" spans="2:23" x14ac:dyDescent="0.25">
      <c r="B57" s="17" t="s">
        <v>11</v>
      </c>
      <c r="C57" s="123">
        <v>3004</v>
      </c>
      <c r="D57" s="123">
        <v>2729</v>
      </c>
      <c r="E57" s="123">
        <f t="shared" si="12"/>
        <v>275</v>
      </c>
      <c r="F57" s="123">
        <v>3681</v>
      </c>
      <c r="G57" s="123">
        <v>5778</v>
      </c>
      <c r="H57" s="123">
        <f t="shared" si="13"/>
        <v>-2097</v>
      </c>
      <c r="I57" s="123">
        <v>7649</v>
      </c>
      <c r="J57" s="123">
        <v>7414</v>
      </c>
      <c r="K57" s="123">
        <f t="shared" si="14"/>
        <v>235</v>
      </c>
      <c r="L57" s="125"/>
      <c r="M57" s="125"/>
      <c r="U57" s="125"/>
      <c r="V57" s="125"/>
      <c r="W57" s="125"/>
    </row>
    <row r="58" spans="2:23" x14ac:dyDescent="0.25">
      <c r="B58" s="16" t="s">
        <v>12</v>
      </c>
      <c r="C58" s="122">
        <v>12268</v>
      </c>
      <c r="D58" s="122">
        <v>1143</v>
      </c>
      <c r="E58" s="122">
        <f t="shared" si="12"/>
        <v>11125</v>
      </c>
      <c r="F58" s="122">
        <v>10050</v>
      </c>
      <c r="G58" s="122">
        <v>2201</v>
      </c>
      <c r="H58" s="122">
        <f t="shared" si="13"/>
        <v>7849</v>
      </c>
      <c r="I58" s="122">
        <v>14562</v>
      </c>
      <c r="J58" s="122">
        <v>3231</v>
      </c>
      <c r="K58" s="122">
        <f t="shared" si="14"/>
        <v>11331</v>
      </c>
      <c r="L58" s="125"/>
      <c r="M58" s="125"/>
      <c r="U58" s="125"/>
      <c r="V58" s="125"/>
      <c r="W58" s="125"/>
    </row>
    <row r="59" spans="2:23" x14ac:dyDescent="0.25">
      <c r="B59" s="17" t="s">
        <v>13</v>
      </c>
      <c r="C59" s="123">
        <v>2623</v>
      </c>
      <c r="D59" s="123">
        <v>3556</v>
      </c>
      <c r="E59" s="123">
        <f t="shared" si="12"/>
        <v>-933</v>
      </c>
      <c r="F59" s="123">
        <v>6165</v>
      </c>
      <c r="G59" s="123">
        <v>8235</v>
      </c>
      <c r="H59" s="123">
        <f t="shared" si="13"/>
        <v>-2070</v>
      </c>
      <c r="I59" s="123">
        <v>6643</v>
      </c>
      <c r="J59" s="123">
        <v>8878</v>
      </c>
      <c r="K59" s="123">
        <f t="shared" si="14"/>
        <v>-2235</v>
      </c>
      <c r="L59" s="125"/>
      <c r="M59" s="125"/>
      <c r="U59" s="125"/>
      <c r="V59" s="125"/>
      <c r="W59" s="125"/>
    </row>
    <row r="60" spans="2:23" x14ac:dyDescent="0.25">
      <c r="B60" s="16" t="s">
        <v>14</v>
      </c>
      <c r="C60" s="122">
        <v>1171</v>
      </c>
      <c r="D60" s="122">
        <v>1090</v>
      </c>
      <c r="E60" s="122">
        <f t="shared" si="12"/>
        <v>81</v>
      </c>
      <c r="F60" s="122">
        <v>5406</v>
      </c>
      <c r="G60" s="122">
        <v>1685</v>
      </c>
      <c r="H60" s="122">
        <f t="shared" si="13"/>
        <v>3721</v>
      </c>
      <c r="I60" s="122">
        <v>3535</v>
      </c>
      <c r="J60" s="122">
        <v>1976</v>
      </c>
      <c r="K60" s="122">
        <f t="shared" si="14"/>
        <v>1559</v>
      </c>
      <c r="L60" s="125"/>
      <c r="M60" s="125"/>
      <c r="U60" s="125"/>
      <c r="V60" s="125"/>
      <c r="W60" s="125"/>
    </row>
    <row r="61" spans="2:23" x14ac:dyDescent="0.25">
      <c r="B61" s="17" t="s">
        <v>15</v>
      </c>
      <c r="C61" s="123">
        <v>0</v>
      </c>
      <c r="D61" s="123">
        <v>0</v>
      </c>
      <c r="E61" s="123">
        <f t="shared" si="12"/>
        <v>0</v>
      </c>
      <c r="F61" s="123">
        <v>0</v>
      </c>
      <c r="G61" s="123">
        <v>0</v>
      </c>
      <c r="H61" s="123">
        <f t="shared" si="13"/>
        <v>0</v>
      </c>
      <c r="I61" s="123">
        <v>0</v>
      </c>
      <c r="J61" s="123">
        <v>0</v>
      </c>
      <c r="K61" s="123">
        <f t="shared" si="14"/>
        <v>0</v>
      </c>
      <c r="L61" s="125"/>
      <c r="M61" s="125"/>
      <c r="U61" s="125"/>
      <c r="V61" s="125"/>
      <c r="W61" s="125"/>
    </row>
    <row r="62" spans="2:23" x14ac:dyDescent="0.25">
      <c r="B62" s="18" t="s">
        <v>16</v>
      </c>
      <c r="C62" s="126">
        <f t="shared" ref="C62:K62" si="15">SUM(C63:C71)</f>
        <v>23276</v>
      </c>
      <c r="D62" s="126">
        <f t="shared" si="15"/>
        <v>26378</v>
      </c>
      <c r="E62" s="126">
        <f t="shared" si="15"/>
        <v>-3102</v>
      </c>
      <c r="F62" s="126">
        <f t="shared" si="15"/>
        <v>64101</v>
      </c>
      <c r="G62" s="126">
        <f t="shared" si="15"/>
        <v>42296</v>
      </c>
      <c r="H62" s="126">
        <f t="shared" si="15"/>
        <v>21805</v>
      </c>
      <c r="I62" s="126">
        <f t="shared" si="15"/>
        <v>52703</v>
      </c>
      <c r="J62" s="126">
        <f t="shared" si="15"/>
        <v>49517</v>
      </c>
      <c r="K62" s="126">
        <f t="shared" si="15"/>
        <v>3186</v>
      </c>
      <c r="L62" s="125"/>
      <c r="M62" s="125"/>
      <c r="U62" s="125"/>
      <c r="V62" s="125"/>
      <c r="W62" s="125"/>
    </row>
    <row r="63" spans="2:23" x14ac:dyDescent="0.25">
      <c r="B63" s="17" t="s">
        <v>17</v>
      </c>
      <c r="C63" s="123">
        <v>477</v>
      </c>
      <c r="D63" s="123">
        <v>296</v>
      </c>
      <c r="E63" s="123">
        <f t="shared" ref="E63:E71" si="16">C63-D63</f>
        <v>181</v>
      </c>
      <c r="F63" s="123">
        <v>576</v>
      </c>
      <c r="G63" s="123">
        <v>220</v>
      </c>
      <c r="H63" s="123">
        <f t="shared" ref="H63:H71" si="17">F63-G63</f>
        <v>356</v>
      </c>
      <c r="I63" s="123">
        <v>513</v>
      </c>
      <c r="J63" s="123">
        <v>588</v>
      </c>
      <c r="K63" s="123">
        <f t="shared" ref="K63:K71" si="18">I63-J63</f>
        <v>-75</v>
      </c>
      <c r="L63" s="125"/>
      <c r="M63" s="125"/>
      <c r="U63" s="125"/>
      <c r="V63" s="125"/>
      <c r="W63" s="125"/>
    </row>
    <row r="64" spans="2:23" x14ac:dyDescent="0.25">
      <c r="B64" s="16" t="s">
        <v>18</v>
      </c>
      <c r="C64" s="122">
        <v>0</v>
      </c>
      <c r="D64" s="122">
        <v>0</v>
      </c>
      <c r="E64" s="122">
        <f t="shared" si="16"/>
        <v>0</v>
      </c>
      <c r="F64" s="122">
        <v>0</v>
      </c>
      <c r="G64" s="122">
        <v>0</v>
      </c>
      <c r="H64" s="122">
        <f t="shared" si="17"/>
        <v>0</v>
      </c>
      <c r="I64" s="122">
        <v>0</v>
      </c>
      <c r="J64" s="122">
        <v>0</v>
      </c>
      <c r="K64" s="122">
        <f t="shared" si="18"/>
        <v>0</v>
      </c>
      <c r="L64" s="125"/>
      <c r="M64" s="125"/>
      <c r="U64" s="125"/>
      <c r="V64" s="125"/>
      <c r="W64" s="125"/>
    </row>
    <row r="65" spans="1:53" x14ac:dyDescent="0.25">
      <c r="B65" s="17" t="s">
        <v>19</v>
      </c>
      <c r="C65" s="123">
        <v>7510</v>
      </c>
      <c r="D65" s="123">
        <v>8358</v>
      </c>
      <c r="E65" s="123">
        <f t="shared" si="16"/>
        <v>-848</v>
      </c>
      <c r="F65" s="123">
        <v>13760</v>
      </c>
      <c r="G65" s="123">
        <v>14546</v>
      </c>
      <c r="H65" s="123">
        <f t="shared" si="17"/>
        <v>-786</v>
      </c>
      <c r="I65" s="123">
        <v>13631</v>
      </c>
      <c r="J65" s="123">
        <v>14543</v>
      </c>
      <c r="K65" s="123">
        <f t="shared" si="18"/>
        <v>-912</v>
      </c>
      <c r="L65" s="125"/>
      <c r="M65" s="125"/>
      <c r="U65" s="125"/>
      <c r="V65" s="125"/>
      <c r="W65" s="125"/>
    </row>
    <row r="66" spans="1:53" x14ac:dyDescent="0.25">
      <c r="B66" s="16" t="s">
        <v>20</v>
      </c>
      <c r="C66" s="122">
        <v>1698</v>
      </c>
      <c r="D66" s="122">
        <v>2392</v>
      </c>
      <c r="E66" s="122">
        <f t="shared" si="16"/>
        <v>-694</v>
      </c>
      <c r="F66" s="122">
        <v>4017</v>
      </c>
      <c r="G66" s="122">
        <v>3330</v>
      </c>
      <c r="H66" s="122">
        <f t="shared" si="17"/>
        <v>687</v>
      </c>
      <c r="I66" s="122">
        <v>3498</v>
      </c>
      <c r="J66" s="122">
        <v>3922</v>
      </c>
      <c r="K66" s="122">
        <f t="shared" si="18"/>
        <v>-424</v>
      </c>
      <c r="L66" s="125"/>
      <c r="M66" s="125"/>
      <c r="U66" s="125"/>
      <c r="V66" s="125"/>
      <c r="W66" s="125"/>
    </row>
    <row r="67" spans="1:53" x14ac:dyDescent="0.25">
      <c r="B67" s="17" t="s">
        <v>21</v>
      </c>
      <c r="C67" s="123">
        <v>20</v>
      </c>
      <c r="D67" s="123">
        <v>74</v>
      </c>
      <c r="E67" s="123">
        <f t="shared" si="16"/>
        <v>-54</v>
      </c>
      <c r="F67" s="123">
        <v>84</v>
      </c>
      <c r="G67" s="123">
        <v>113</v>
      </c>
      <c r="H67" s="123">
        <f t="shared" si="17"/>
        <v>-29</v>
      </c>
      <c r="I67" s="123">
        <v>138</v>
      </c>
      <c r="J67" s="123">
        <v>82</v>
      </c>
      <c r="K67" s="123">
        <f t="shared" si="18"/>
        <v>56</v>
      </c>
      <c r="L67" s="125"/>
      <c r="M67" s="125"/>
      <c r="U67" s="125"/>
      <c r="V67" s="125"/>
      <c r="W67" s="125"/>
    </row>
    <row r="68" spans="1:53" x14ac:dyDescent="0.25">
      <c r="B68" s="16" t="s">
        <v>22</v>
      </c>
      <c r="C68" s="122">
        <v>5751</v>
      </c>
      <c r="D68" s="122">
        <v>6652</v>
      </c>
      <c r="E68" s="122">
        <f t="shared" si="16"/>
        <v>-901</v>
      </c>
      <c r="F68" s="122">
        <v>15467</v>
      </c>
      <c r="G68" s="122">
        <v>11077</v>
      </c>
      <c r="H68" s="122">
        <f t="shared" si="17"/>
        <v>4390</v>
      </c>
      <c r="I68" s="122">
        <v>13916</v>
      </c>
      <c r="J68" s="122">
        <v>11599</v>
      </c>
      <c r="K68" s="122">
        <f t="shared" si="18"/>
        <v>2317</v>
      </c>
      <c r="L68" s="125"/>
      <c r="M68" s="125"/>
      <c r="U68" s="125"/>
      <c r="V68" s="125"/>
      <c r="W68" s="125"/>
    </row>
    <row r="69" spans="1:53" x14ac:dyDescent="0.25">
      <c r="B69" s="17" t="s">
        <v>23</v>
      </c>
      <c r="C69" s="123">
        <v>793</v>
      </c>
      <c r="D69" s="123">
        <v>870</v>
      </c>
      <c r="E69" s="123">
        <f t="shared" si="16"/>
        <v>-77</v>
      </c>
      <c r="F69" s="123">
        <v>1577</v>
      </c>
      <c r="G69" s="123">
        <v>1162</v>
      </c>
      <c r="H69" s="123">
        <f t="shared" si="17"/>
        <v>415</v>
      </c>
      <c r="I69" s="123">
        <v>1521</v>
      </c>
      <c r="J69" s="123">
        <v>1857</v>
      </c>
      <c r="K69" s="123">
        <f t="shared" si="18"/>
        <v>-336</v>
      </c>
      <c r="L69" s="125"/>
      <c r="M69" s="125"/>
      <c r="U69" s="125"/>
      <c r="V69" s="125"/>
      <c r="W69" s="125"/>
    </row>
    <row r="70" spans="1:53" x14ac:dyDescent="0.25">
      <c r="B70" s="16" t="s">
        <v>24</v>
      </c>
      <c r="C70" s="122">
        <v>52</v>
      </c>
      <c r="D70" s="122">
        <v>26</v>
      </c>
      <c r="E70" s="122">
        <f t="shared" si="16"/>
        <v>26</v>
      </c>
      <c r="F70" s="122">
        <v>22</v>
      </c>
      <c r="G70" s="122">
        <v>44</v>
      </c>
      <c r="H70" s="122">
        <f t="shared" si="17"/>
        <v>-22</v>
      </c>
      <c r="I70" s="122">
        <v>24</v>
      </c>
      <c r="J70" s="122">
        <v>21</v>
      </c>
      <c r="K70" s="122">
        <f t="shared" si="18"/>
        <v>3</v>
      </c>
      <c r="L70" s="125"/>
      <c r="M70" s="125"/>
      <c r="U70" s="125"/>
      <c r="V70" s="125"/>
      <c r="W70" s="125"/>
    </row>
    <row r="71" spans="1:53" x14ac:dyDescent="0.25">
      <c r="B71" s="17" t="s">
        <v>25</v>
      </c>
      <c r="C71" s="123">
        <v>6975</v>
      </c>
      <c r="D71" s="123">
        <v>7710</v>
      </c>
      <c r="E71" s="123">
        <f t="shared" si="16"/>
        <v>-735</v>
      </c>
      <c r="F71" s="123">
        <v>28598</v>
      </c>
      <c r="G71" s="123">
        <v>11804</v>
      </c>
      <c r="H71" s="123">
        <f t="shared" si="17"/>
        <v>16794</v>
      </c>
      <c r="I71" s="123">
        <v>19462</v>
      </c>
      <c r="J71" s="123">
        <v>16905</v>
      </c>
      <c r="K71" s="123">
        <f t="shared" si="18"/>
        <v>2557</v>
      </c>
      <c r="L71" s="125"/>
      <c r="M71" s="125"/>
      <c r="U71" s="125"/>
      <c r="V71" s="125"/>
      <c r="W71" s="125"/>
    </row>
    <row r="72" spans="1:53" s="21" customFormat="1" x14ac:dyDescent="0.25">
      <c r="A72" s="5"/>
      <c r="B72" s="18" t="s">
        <v>26</v>
      </c>
      <c r="C72" s="126">
        <f t="shared" ref="C72:K72" si="19">SUM(C73:C76)</f>
        <v>474337</v>
      </c>
      <c r="D72" s="126">
        <f t="shared" si="19"/>
        <v>508633</v>
      </c>
      <c r="E72" s="126">
        <f t="shared" si="19"/>
        <v>-34296</v>
      </c>
      <c r="F72" s="126">
        <f t="shared" si="19"/>
        <v>770898</v>
      </c>
      <c r="G72" s="126">
        <f t="shared" si="19"/>
        <v>779214</v>
      </c>
      <c r="H72" s="126">
        <f t="shared" si="19"/>
        <v>-8316</v>
      </c>
      <c r="I72" s="126">
        <f t="shared" si="19"/>
        <v>909684</v>
      </c>
      <c r="J72" s="126">
        <f t="shared" si="19"/>
        <v>890830</v>
      </c>
      <c r="K72" s="126">
        <f t="shared" si="19"/>
        <v>18854</v>
      </c>
      <c r="L72" s="127"/>
      <c r="M72" s="127"/>
      <c r="N72" s="5"/>
      <c r="O72" s="5"/>
      <c r="P72" s="5"/>
      <c r="Q72" s="5"/>
      <c r="R72" s="5"/>
      <c r="S72" s="5"/>
      <c r="T72" s="5"/>
      <c r="U72" s="127"/>
      <c r="V72" s="127"/>
      <c r="W72" s="127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x14ac:dyDescent="0.25">
      <c r="B73" s="16" t="s">
        <v>27</v>
      </c>
      <c r="C73" s="122">
        <v>7904</v>
      </c>
      <c r="D73" s="122">
        <v>8629</v>
      </c>
      <c r="E73" s="122">
        <f t="shared" ref="E73:E76" si="20">C73-D73</f>
        <v>-725</v>
      </c>
      <c r="F73" s="122">
        <v>10532</v>
      </c>
      <c r="G73" s="122">
        <v>11121</v>
      </c>
      <c r="H73" s="122">
        <f t="shared" ref="H73:H76" si="21">F73-G73</f>
        <v>-589</v>
      </c>
      <c r="I73" s="122">
        <v>11244</v>
      </c>
      <c r="J73" s="122">
        <v>12674</v>
      </c>
      <c r="K73" s="122">
        <f t="shared" ref="K73:K76" si="22">I73-J73</f>
        <v>-1430</v>
      </c>
      <c r="L73" s="125"/>
      <c r="M73" s="125"/>
      <c r="U73" s="125"/>
      <c r="V73" s="125"/>
      <c r="W73" s="125"/>
    </row>
    <row r="74" spans="1:53" x14ac:dyDescent="0.25">
      <c r="B74" s="17" t="s">
        <v>28</v>
      </c>
      <c r="C74" s="123">
        <v>0</v>
      </c>
      <c r="D74" s="123">
        <v>0</v>
      </c>
      <c r="E74" s="123">
        <f t="shared" si="20"/>
        <v>0</v>
      </c>
      <c r="F74" s="123">
        <v>77</v>
      </c>
      <c r="G74" s="123">
        <v>12</v>
      </c>
      <c r="H74" s="123">
        <f t="shared" si="21"/>
        <v>65</v>
      </c>
      <c r="I74" s="123">
        <v>330</v>
      </c>
      <c r="J74" s="123">
        <v>185</v>
      </c>
      <c r="K74" s="123">
        <f t="shared" si="22"/>
        <v>145</v>
      </c>
      <c r="L74" s="125"/>
      <c r="M74" s="125"/>
      <c r="U74" s="125"/>
      <c r="V74" s="125"/>
      <c r="W74" s="125"/>
    </row>
    <row r="75" spans="1:53" x14ac:dyDescent="0.25">
      <c r="B75" s="16" t="s">
        <v>29</v>
      </c>
      <c r="C75" s="122">
        <v>84675</v>
      </c>
      <c r="D75" s="122">
        <v>90359</v>
      </c>
      <c r="E75" s="122">
        <f t="shared" si="20"/>
        <v>-5684</v>
      </c>
      <c r="F75" s="122">
        <v>176389</v>
      </c>
      <c r="G75" s="122">
        <v>145969</v>
      </c>
      <c r="H75" s="122">
        <f t="shared" si="21"/>
        <v>30420</v>
      </c>
      <c r="I75" s="122">
        <v>215579</v>
      </c>
      <c r="J75" s="122">
        <v>209365</v>
      </c>
      <c r="K75" s="122">
        <f t="shared" si="22"/>
        <v>6214</v>
      </c>
      <c r="L75" s="125"/>
      <c r="M75" s="125"/>
      <c r="U75" s="125"/>
      <c r="V75" s="125"/>
      <c r="W75" s="125"/>
    </row>
    <row r="76" spans="1:53" x14ac:dyDescent="0.25">
      <c r="B76" s="17" t="s">
        <v>30</v>
      </c>
      <c r="C76" s="123">
        <v>381758</v>
      </c>
      <c r="D76" s="123">
        <v>409645</v>
      </c>
      <c r="E76" s="123">
        <f t="shared" si="20"/>
        <v>-27887</v>
      </c>
      <c r="F76" s="123">
        <v>583900</v>
      </c>
      <c r="G76" s="123">
        <v>622112</v>
      </c>
      <c r="H76" s="123">
        <f t="shared" si="21"/>
        <v>-38212</v>
      </c>
      <c r="I76" s="123">
        <v>682531</v>
      </c>
      <c r="J76" s="123">
        <v>668606</v>
      </c>
      <c r="K76" s="123">
        <f t="shared" si="22"/>
        <v>13925</v>
      </c>
      <c r="L76" s="125"/>
      <c r="M76" s="125"/>
      <c r="U76" s="125"/>
      <c r="V76" s="125"/>
      <c r="W76" s="125"/>
    </row>
    <row r="77" spans="1:53" s="21" customFormat="1" x14ac:dyDescent="0.25">
      <c r="A77" s="5"/>
      <c r="B77" s="18" t="s">
        <v>31</v>
      </c>
      <c r="C77" s="126">
        <f t="shared" ref="C77:K77" si="23">SUM(C78:C80)</f>
        <v>190585</v>
      </c>
      <c r="D77" s="126">
        <f t="shared" si="23"/>
        <v>144733</v>
      </c>
      <c r="E77" s="126">
        <f t="shared" si="23"/>
        <v>45852</v>
      </c>
      <c r="F77" s="126">
        <f t="shared" si="23"/>
        <v>181303</v>
      </c>
      <c r="G77" s="126">
        <f t="shared" si="23"/>
        <v>139374</v>
      </c>
      <c r="H77" s="126">
        <f t="shared" si="23"/>
        <v>41929</v>
      </c>
      <c r="I77" s="126">
        <f t="shared" si="23"/>
        <v>639604</v>
      </c>
      <c r="J77" s="126">
        <f t="shared" si="23"/>
        <v>547858</v>
      </c>
      <c r="K77" s="126">
        <f t="shared" si="23"/>
        <v>91746</v>
      </c>
      <c r="L77" s="127"/>
      <c r="M77" s="127"/>
      <c r="N77" s="5"/>
      <c r="O77" s="5"/>
      <c r="P77" s="5"/>
      <c r="Q77" s="5"/>
      <c r="R77" s="5"/>
      <c r="S77" s="5"/>
      <c r="T77" s="5"/>
      <c r="U77" s="127"/>
      <c r="V77" s="127"/>
      <c r="W77" s="127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x14ac:dyDescent="0.25">
      <c r="B78" s="17" t="s">
        <v>32</v>
      </c>
      <c r="C78" s="123">
        <v>63415</v>
      </c>
      <c r="D78" s="123">
        <v>60439</v>
      </c>
      <c r="E78" s="123">
        <f t="shared" ref="E78:E80" si="24">C78-D78</f>
        <v>2976</v>
      </c>
      <c r="F78" s="123">
        <v>62457</v>
      </c>
      <c r="G78" s="123">
        <v>43876</v>
      </c>
      <c r="H78" s="123">
        <f t="shared" ref="H78:H80" si="25">F78-G78</f>
        <v>18581</v>
      </c>
      <c r="I78" s="123">
        <v>133417</v>
      </c>
      <c r="J78" s="123">
        <v>105860</v>
      </c>
      <c r="K78" s="123">
        <f t="shared" ref="K78:K80" si="26">I78-J78</f>
        <v>27557</v>
      </c>
      <c r="L78" s="125"/>
      <c r="M78" s="125"/>
      <c r="U78" s="125"/>
      <c r="V78" s="125"/>
      <c r="W78" s="125"/>
    </row>
    <row r="79" spans="1:53" x14ac:dyDescent="0.25">
      <c r="B79" s="16" t="s">
        <v>33</v>
      </c>
      <c r="C79" s="122">
        <v>40163</v>
      </c>
      <c r="D79" s="122">
        <v>37012</v>
      </c>
      <c r="E79" s="122">
        <f t="shared" si="24"/>
        <v>3151</v>
      </c>
      <c r="F79" s="122">
        <v>29385</v>
      </c>
      <c r="G79" s="122">
        <v>33157</v>
      </c>
      <c r="H79" s="122">
        <f t="shared" si="25"/>
        <v>-3772</v>
      </c>
      <c r="I79" s="122">
        <v>100169</v>
      </c>
      <c r="J79" s="122">
        <v>132576</v>
      </c>
      <c r="K79" s="122">
        <f t="shared" si="26"/>
        <v>-32407</v>
      </c>
      <c r="L79" s="125"/>
      <c r="M79" s="125"/>
      <c r="U79" s="125"/>
      <c r="V79" s="125"/>
      <c r="W79" s="125"/>
    </row>
    <row r="80" spans="1:53" x14ac:dyDescent="0.25">
      <c r="B80" s="17" t="s">
        <v>34</v>
      </c>
      <c r="C80" s="123">
        <v>87007</v>
      </c>
      <c r="D80" s="123">
        <v>47282</v>
      </c>
      <c r="E80" s="123">
        <f t="shared" si="24"/>
        <v>39725</v>
      </c>
      <c r="F80" s="123">
        <v>89461</v>
      </c>
      <c r="G80" s="123">
        <v>62341</v>
      </c>
      <c r="H80" s="123">
        <f t="shared" si="25"/>
        <v>27120</v>
      </c>
      <c r="I80" s="123">
        <v>406018</v>
      </c>
      <c r="J80" s="123">
        <v>309422</v>
      </c>
      <c r="K80" s="123">
        <f t="shared" si="26"/>
        <v>96596</v>
      </c>
      <c r="L80" s="125"/>
      <c r="M80" s="125"/>
      <c r="U80" s="125"/>
      <c r="V80" s="125"/>
      <c r="W80" s="125"/>
    </row>
    <row r="81" spans="1:53" s="21" customFormat="1" x14ac:dyDescent="0.25">
      <c r="A81" s="5"/>
      <c r="B81" s="18" t="s">
        <v>35</v>
      </c>
      <c r="C81" s="126">
        <f t="shared" ref="C81:K81" si="27">SUM(C82:C85)</f>
        <v>18358</v>
      </c>
      <c r="D81" s="126">
        <f t="shared" si="27"/>
        <v>20446</v>
      </c>
      <c r="E81" s="126">
        <f t="shared" si="27"/>
        <v>-2088</v>
      </c>
      <c r="F81" s="126">
        <f t="shared" si="27"/>
        <v>34770</v>
      </c>
      <c r="G81" s="126">
        <f t="shared" si="27"/>
        <v>36066</v>
      </c>
      <c r="H81" s="126">
        <f t="shared" si="27"/>
        <v>-1296</v>
      </c>
      <c r="I81" s="126">
        <f t="shared" si="27"/>
        <v>41422</v>
      </c>
      <c r="J81" s="126">
        <f t="shared" si="27"/>
        <v>41511</v>
      </c>
      <c r="K81" s="126">
        <f t="shared" si="27"/>
        <v>-89</v>
      </c>
      <c r="L81" s="127"/>
      <c r="M81" s="127"/>
      <c r="N81" s="5"/>
      <c r="O81" s="5"/>
      <c r="P81" s="5"/>
      <c r="Q81" s="5"/>
      <c r="R81" s="5"/>
      <c r="S81" s="5"/>
      <c r="T81" s="5"/>
      <c r="U81" s="127"/>
      <c r="V81" s="127"/>
      <c r="W81" s="127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x14ac:dyDescent="0.25">
      <c r="B82" s="17" t="s">
        <v>36</v>
      </c>
      <c r="C82" s="123">
        <v>7981</v>
      </c>
      <c r="D82" s="123">
        <v>8588</v>
      </c>
      <c r="E82" s="123">
        <f t="shared" ref="E82:E85" si="28">C82-D82</f>
        <v>-607</v>
      </c>
      <c r="F82" s="123">
        <v>12433</v>
      </c>
      <c r="G82" s="123">
        <v>11746</v>
      </c>
      <c r="H82" s="123">
        <f t="shared" ref="H82:H85" si="29">F82-G82</f>
        <v>687</v>
      </c>
      <c r="I82" s="123">
        <v>15100</v>
      </c>
      <c r="J82" s="123">
        <v>14364</v>
      </c>
      <c r="K82" s="123">
        <f t="shared" ref="K82:K85" si="30">I82-J82</f>
        <v>736</v>
      </c>
      <c r="L82" s="125"/>
      <c r="M82" s="125"/>
      <c r="U82" s="125"/>
      <c r="V82" s="125"/>
      <c r="W82" s="125"/>
    </row>
    <row r="83" spans="1:53" x14ac:dyDescent="0.25">
      <c r="B83" s="16" t="s">
        <v>37</v>
      </c>
      <c r="C83" s="122">
        <v>220</v>
      </c>
      <c r="D83" s="122">
        <v>323</v>
      </c>
      <c r="E83" s="122">
        <f t="shared" si="28"/>
        <v>-103</v>
      </c>
      <c r="F83" s="122">
        <v>363</v>
      </c>
      <c r="G83" s="122">
        <v>475</v>
      </c>
      <c r="H83" s="122">
        <f t="shared" si="29"/>
        <v>-112</v>
      </c>
      <c r="I83" s="122">
        <v>391</v>
      </c>
      <c r="J83" s="122">
        <v>440</v>
      </c>
      <c r="K83" s="122">
        <f t="shared" si="30"/>
        <v>-49</v>
      </c>
      <c r="L83" s="125"/>
      <c r="M83" s="125"/>
      <c r="U83" s="125"/>
      <c r="V83" s="125"/>
      <c r="W83" s="125"/>
    </row>
    <row r="84" spans="1:53" x14ac:dyDescent="0.25">
      <c r="B84" s="17" t="s">
        <v>38</v>
      </c>
      <c r="C84" s="123">
        <v>4</v>
      </c>
      <c r="D84" s="123">
        <v>11</v>
      </c>
      <c r="E84" s="123">
        <f t="shared" si="28"/>
        <v>-7</v>
      </c>
      <c r="F84" s="123">
        <v>2</v>
      </c>
      <c r="G84" s="123">
        <v>0</v>
      </c>
      <c r="H84" s="123">
        <f t="shared" si="29"/>
        <v>2</v>
      </c>
      <c r="I84" s="123">
        <v>49</v>
      </c>
      <c r="J84" s="123">
        <v>32</v>
      </c>
      <c r="K84" s="123">
        <f t="shared" si="30"/>
        <v>17</v>
      </c>
      <c r="L84" s="125"/>
      <c r="M84" s="125"/>
      <c r="U84" s="125"/>
      <c r="V84" s="125"/>
      <c r="W84" s="125"/>
    </row>
    <row r="85" spans="1:53" x14ac:dyDescent="0.25">
      <c r="B85" s="16" t="s">
        <v>39</v>
      </c>
      <c r="C85" s="122">
        <v>10153</v>
      </c>
      <c r="D85" s="122">
        <v>11524</v>
      </c>
      <c r="E85" s="122">
        <f t="shared" si="28"/>
        <v>-1371</v>
      </c>
      <c r="F85" s="122">
        <v>21972</v>
      </c>
      <c r="G85" s="122">
        <v>23845</v>
      </c>
      <c r="H85" s="122">
        <f t="shared" si="29"/>
        <v>-1873</v>
      </c>
      <c r="I85" s="122">
        <v>25882</v>
      </c>
      <c r="J85" s="122">
        <v>26675</v>
      </c>
      <c r="K85" s="122">
        <f t="shared" si="30"/>
        <v>-793</v>
      </c>
      <c r="L85" s="125"/>
      <c r="M85" s="125"/>
      <c r="U85" s="125"/>
      <c r="V85" s="125"/>
      <c r="W85" s="125"/>
    </row>
    <row r="86" spans="1:53" x14ac:dyDescent="0.25">
      <c r="B86" s="154" t="s">
        <v>211</v>
      </c>
      <c r="C86" s="154"/>
      <c r="D86" s="154"/>
      <c r="E86" s="154"/>
      <c r="F86" s="154"/>
      <c r="G86" s="154"/>
      <c r="H86" s="154"/>
      <c r="I86" s="154"/>
      <c r="J86" s="154"/>
      <c r="K86" s="154"/>
      <c r="L86" s="125"/>
      <c r="M86" s="125"/>
      <c r="U86" s="125"/>
      <c r="V86" s="125"/>
      <c r="W86" s="125"/>
    </row>
    <row r="87" spans="1:53" s="3" customFormat="1" x14ac:dyDescent="0.25">
      <c r="L87" s="125"/>
      <c r="M87" s="125"/>
      <c r="U87" s="125"/>
      <c r="V87" s="125"/>
      <c r="W87" s="125"/>
    </row>
    <row r="88" spans="1:53" s="3" customFormat="1" x14ac:dyDescent="0.25">
      <c r="L88" s="125"/>
      <c r="M88" s="125"/>
      <c r="U88" s="125"/>
      <c r="V88" s="125"/>
      <c r="W88" s="125"/>
    </row>
    <row r="89" spans="1:53" s="3" customFormat="1" x14ac:dyDescent="0.25">
      <c r="L89" s="125"/>
      <c r="M89" s="125"/>
      <c r="U89" s="125"/>
      <c r="V89" s="125"/>
      <c r="W89" s="125"/>
    </row>
    <row r="90" spans="1:53" s="3" customFormat="1" x14ac:dyDescent="0.25">
      <c r="L90" s="125"/>
      <c r="M90" s="125"/>
      <c r="U90" s="125"/>
      <c r="V90" s="125"/>
      <c r="W90" s="125"/>
    </row>
    <row r="91" spans="1:53" s="3" customFormat="1" x14ac:dyDescent="0.25">
      <c r="L91" s="125"/>
      <c r="M91" s="125"/>
      <c r="U91" s="125"/>
      <c r="V91" s="125"/>
      <c r="W91" s="125"/>
    </row>
    <row r="92" spans="1:53" s="3" customFormat="1" x14ac:dyDescent="0.25">
      <c r="L92" s="125"/>
      <c r="M92" s="125"/>
      <c r="U92" s="125"/>
      <c r="V92" s="125"/>
      <c r="W92" s="125"/>
    </row>
    <row r="93" spans="1:53" s="3" customFormat="1" x14ac:dyDescent="0.25">
      <c r="L93" s="125"/>
      <c r="M93" s="125"/>
      <c r="U93" s="125"/>
      <c r="V93" s="125"/>
      <c r="W93" s="125"/>
    </row>
    <row r="94" spans="1:53" s="3" customFormat="1" x14ac:dyDescent="0.25">
      <c r="L94" s="125"/>
      <c r="M94" s="125"/>
      <c r="U94" s="125"/>
      <c r="V94" s="125"/>
      <c r="W94" s="125"/>
    </row>
    <row r="95" spans="1:53" s="3" customFormat="1" x14ac:dyDescent="0.25">
      <c r="L95" s="125"/>
      <c r="M95" s="125"/>
      <c r="U95" s="125"/>
      <c r="V95" s="125"/>
      <c r="W95" s="125"/>
    </row>
    <row r="96" spans="1:53" s="3" customFormat="1" x14ac:dyDescent="0.25">
      <c r="L96" s="125"/>
      <c r="M96" s="125"/>
      <c r="U96" s="125"/>
      <c r="V96" s="125"/>
      <c r="W96" s="125"/>
    </row>
    <row r="97" spans="12:23" s="3" customFormat="1" x14ac:dyDescent="0.25">
      <c r="L97" s="125"/>
      <c r="M97" s="125"/>
      <c r="U97" s="125"/>
      <c r="V97" s="125"/>
      <c r="W97" s="125"/>
    </row>
    <row r="98" spans="12:23" s="3" customFormat="1" x14ac:dyDescent="0.25">
      <c r="L98" s="125"/>
      <c r="M98" s="125"/>
      <c r="U98" s="125"/>
      <c r="V98" s="125"/>
      <c r="W98" s="125"/>
    </row>
    <row r="99" spans="12:23" s="3" customFormat="1" x14ac:dyDescent="0.25">
      <c r="L99" s="125"/>
      <c r="M99" s="125"/>
      <c r="U99" s="125"/>
      <c r="V99" s="125"/>
      <c r="W99" s="125"/>
    </row>
    <row r="100" spans="12:23" s="3" customFormat="1" x14ac:dyDescent="0.25">
      <c r="L100" s="125"/>
      <c r="M100" s="125"/>
      <c r="U100" s="125"/>
      <c r="V100" s="125"/>
      <c r="W100" s="125"/>
    </row>
    <row r="101" spans="12:23" s="3" customFormat="1" x14ac:dyDescent="0.25">
      <c r="L101" s="125"/>
      <c r="M101" s="125"/>
      <c r="U101" s="125"/>
      <c r="V101" s="125"/>
      <c r="W101" s="125"/>
    </row>
    <row r="102" spans="12:23" s="3" customFormat="1" x14ac:dyDescent="0.25">
      <c r="L102" s="125"/>
      <c r="M102" s="125"/>
      <c r="U102" s="125"/>
      <c r="V102" s="125"/>
      <c r="W102" s="125"/>
    </row>
    <row r="103" spans="12:23" s="3" customFormat="1" x14ac:dyDescent="0.25">
      <c r="L103" s="125"/>
      <c r="M103" s="125"/>
      <c r="U103" s="125"/>
      <c r="V103" s="125"/>
      <c r="W103" s="125"/>
    </row>
    <row r="104" spans="12:23" s="3" customFormat="1" x14ac:dyDescent="0.25">
      <c r="L104" s="125"/>
      <c r="M104" s="125"/>
      <c r="U104" s="125"/>
      <c r="V104" s="125"/>
      <c r="W104" s="125"/>
    </row>
    <row r="105" spans="12:23" s="3" customFormat="1" x14ac:dyDescent="0.25">
      <c r="L105" s="125"/>
      <c r="M105" s="125"/>
      <c r="U105" s="125"/>
      <c r="V105" s="125"/>
      <c r="W105" s="125"/>
    </row>
    <row r="106" spans="12:23" s="3" customFormat="1" x14ac:dyDescent="0.25">
      <c r="L106" s="125"/>
      <c r="M106" s="125"/>
      <c r="U106" s="125"/>
      <c r="V106" s="125"/>
      <c r="W106" s="125"/>
    </row>
    <row r="107" spans="12:23" s="3" customFormat="1" x14ac:dyDescent="0.25">
      <c r="L107" s="125"/>
      <c r="M107" s="125"/>
      <c r="U107" s="125"/>
      <c r="V107" s="125"/>
      <c r="W107" s="125"/>
    </row>
    <row r="108" spans="12:23" s="3" customFormat="1" x14ac:dyDescent="0.25">
      <c r="L108" s="125"/>
      <c r="M108" s="125"/>
      <c r="U108" s="125"/>
      <c r="V108" s="125"/>
      <c r="W108" s="125"/>
    </row>
    <row r="109" spans="12:23" s="3" customFormat="1" x14ac:dyDescent="0.25">
      <c r="L109" s="125"/>
      <c r="M109" s="125"/>
      <c r="U109" s="125"/>
      <c r="V109" s="125"/>
      <c r="W109" s="125"/>
    </row>
    <row r="110" spans="12:23" s="3" customFormat="1" x14ac:dyDescent="0.25">
      <c r="L110" s="125"/>
      <c r="M110" s="125"/>
      <c r="U110" s="125"/>
      <c r="V110" s="125"/>
      <c r="W110" s="125"/>
    </row>
    <row r="111" spans="12:23" s="3" customFormat="1" x14ac:dyDescent="0.25">
      <c r="L111" s="125"/>
      <c r="M111" s="125"/>
      <c r="U111" s="125"/>
      <c r="V111" s="125"/>
      <c r="W111" s="125"/>
    </row>
    <row r="112" spans="12:23" s="3" customFormat="1" x14ac:dyDescent="0.25">
      <c r="L112" s="125"/>
      <c r="M112" s="125"/>
      <c r="U112" s="125"/>
      <c r="V112" s="125"/>
      <c r="W112" s="125"/>
    </row>
    <row r="113" spans="12:23" s="3" customFormat="1" x14ac:dyDescent="0.25">
      <c r="L113" s="125"/>
      <c r="M113" s="125"/>
      <c r="U113" s="125"/>
      <c r="V113" s="125"/>
      <c r="W113" s="125"/>
    </row>
    <row r="114" spans="12:23" s="3" customFormat="1" x14ac:dyDescent="0.25">
      <c r="L114" s="125"/>
      <c r="M114" s="125"/>
      <c r="U114" s="125"/>
      <c r="V114" s="125"/>
      <c r="W114" s="125"/>
    </row>
    <row r="115" spans="12:23" s="3" customFormat="1" x14ac:dyDescent="0.25">
      <c r="L115" s="125"/>
      <c r="M115" s="125"/>
      <c r="U115" s="125"/>
      <c r="V115" s="125"/>
      <c r="W115" s="125"/>
    </row>
    <row r="116" spans="12:23" s="3" customFormat="1" x14ac:dyDescent="0.25">
      <c r="L116" s="125"/>
      <c r="M116" s="125"/>
      <c r="U116" s="125"/>
      <c r="V116" s="125"/>
      <c r="W116" s="125"/>
    </row>
    <row r="117" spans="12:23" s="3" customFormat="1" x14ac:dyDescent="0.25">
      <c r="L117" s="125"/>
      <c r="M117" s="125"/>
      <c r="U117" s="125"/>
      <c r="V117" s="125"/>
      <c r="W117" s="125"/>
    </row>
    <row r="118" spans="12:23" s="3" customFormat="1" x14ac:dyDescent="0.25">
      <c r="L118" s="125"/>
      <c r="M118" s="125"/>
      <c r="U118" s="125"/>
      <c r="V118" s="125"/>
      <c r="W118" s="125"/>
    </row>
    <row r="119" spans="12:23" s="3" customFormat="1" x14ac:dyDescent="0.25">
      <c r="L119" s="125"/>
      <c r="M119" s="125"/>
      <c r="U119" s="125"/>
      <c r="V119" s="125"/>
      <c r="W119" s="125"/>
    </row>
    <row r="120" spans="12:23" s="3" customFormat="1" x14ac:dyDescent="0.25">
      <c r="L120" s="125"/>
      <c r="M120" s="125"/>
      <c r="U120" s="125"/>
      <c r="V120" s="125"/>
      <c r="W120" s="125"/>
    </row>
    <row r="121" spans="12:23" s="3" customFormat="1" x14ac:dyDescent="0.25">
      <c r="L121" s="125"/>
      <c r="M121" s="125"/>
      <c r="U121" s="125"/>
      <c r="V121" s="125"/>
      <c r="W121" s="125"/>
    </row>
    <row r="122" spans="12:23" s="3" customFormat="1" x14ac:dyDescent="0.25">
      <c r="L122" s="125"/>
      <c r="M122" s="125"/>
      <c r="U122" s="125"/>
      <c r="V122" s="125"/>
      <c r="W122" s="125"/>
    </row>
    <row r="123" spans="12:23" s="3" customFormat="1" x14ac:dyDescent="0.25">
      <c r="L123" s="125"/>
      <c r="M123" s="125"/>
      <c r="U123" s="125"/>
      <c r="V123" s="125"/>
      <c r="W123" s="125"/>
    </row>
    <row r="124" spans="12:23" s="3" customFormat="1" x14ac:dyDescent="0.25">
      <c r="L124" s="125"/>
      <c r="M124" s="125"/>
      <c r="U124" s="125"/>
      <c r="V124" s="125"/>
      <c r="W124" s="125"/>
    </row>
    <row r="125" spans="12:23" s="3" customFormat="1" x14ac:dyDescent="0.25">
      <c r="L125" s="125"/>
      <c r="M125" s="125"/>
      <c r="U125" s="125"/>
      <c r="V125" s="125"/>
      <c r="W125" s="125"/>
    </row>
    <row r="126" spans="12:23" s="3" customFormat="1" x14ac:dyDescent="0.25">
      <c r="L126" s="125"/>
      <c r="M126" s="125"/>
      <c r="U126" s="125"/>
      <c r="V126" s="125"/>
      <c r="W126" s="125"/>
    </row>
    <row r="127" spans="12:23" s="3" customFormat="1" x14ac:dyDescent="0.25">
      <c r="L127" s="125"/>
      <c r="M127" s="125"/>
      <c r="U127" s="125"/>
      <c r="V127" s="125"/>
      <c r="W127" s="125"/>
    </row>
    <row r="128" spans="12:23" s="3" customFormat="1" x14ac:dyDescent="0.25">
      <c r="L128" s="125"/>
      <c r="M128" s="125"/>
      <c r="U128" s="125"/>
      <c r="V128" s="125"/>
      <c r="W128" s="125"/>
    </row>
    <row r="129" spans="12:23" s="3" customFormat="1" x14ac:dyDescent="0.25">
      <c r="L129" s="125"/>
      <c r="M129" s="125"/>
      <c r="U129" s="125"/>
      <c r="V129" s="125"/>
      <c r="W129" s="125"/>
    </row>
    <row r="130" spans="12:23" s="3" customFormat="1" x14ac:dyDescent="0.25">
      <c r="L130" s="125"/>
      <c r="M130" s="125"/>
      <c r="U130" s="125"/>
      <c r="V130" s="125"/>
      <c r="W130" s="125"/>
    </row>
    <row r="131" spans="12:23" s="3" customFormat="1" x14ac:dyDescent="0.25">
      <c r="L131" s="125"/>
      <c r="M131" s="125"/>
      <c r="U131" s="125"/>
      <c r="V131" s="125"/>
      <c r="W131" s="125"/>
    </row>
    <row r="132" spans="12:23" s="3" customFormat="1" x14ac:dyDescent="0.25">
      <c r="L132" s="125"/>
      <c r="M132" s="125"/>
      <c r="U132" s="125"/>
      <c r="V132" s="125"/>
      <c r="W132" s="125"/>
    </row>
    <row r="133" spans="12:23" s="3" customFormat="1" x14ac:dyDescent="0.25">
      <c r="L133" s="125"/>
      <c r="M133" s="125"/>
      <c r="U133" s="125"/>
      <c r="V133" s="125"/>
      <c r="W133" s="125"/>
    </row>
    <row r="134" spans="12:23" s="3" customFormat="1" x14ac:dyDescent="0.25">
      <c r="L134" s="125"/>
      <c r="M134" s="125"/>
      <c r="U134" s="125"/>
      <c r="V134" s="125"/>
      <c r="W134" s="125"/>
    </row>
    <row r="135" spans="12:23" s="3" customFormat="1" x14ac:dyDescent="0.25">
      <c r="L135" s="125"/>
      <c r="M135" s="125"/>
      <c r="U135" s="125"/>
      <c r="V135" s="125"/>
      <c r="W135" s="125"/>
    </row>
    <row r="136" spans="12:23" s="3" customFormat="1" x14ac:dyDescent="0.25">
      <c r="L136" s="125"/>
      <c r="M136" s="125"/>
      <c r="U136" s="125"/>
      <c r="V136" s="125"/>
      <c r="W136" s="125"/>
    </row>
    <row r="137" spans="12:23" s="3" customFormat="1" x14ac:dyDescent="0.25">
      <c r="L137" s="125"/>
      <c r="M137" s="125"/>
      <c r="U137" s="125"/>
      <c r="V137" s="125"/>
      <c r="W137" s="125"/>
    </row>
    <row r="138" spans="12:23" s="3" customFormat="1" x14ac:dyDescent="0.25">
      <c r="L138" s="125"/>
      <c r="M138" s="125"/>
      <c r="U138" s="125"/>
      <c r="V138" s="125"/>
      <c r="W138" s="125"/>
    </row>
    <row r="139" spans="12:23" s="3" customFormat="1" x14ac:dyDescent="0.25">
      <c r="L139" s="125"/>
      <c r="M139" s="125"/>
      <c r="U139" s="125"/>
      <c r="V139" s="125"/>
      <c r="W139" s="125"/>
    </row>
    <row r="140" spans="12:23" s="3" customFormat="1" x14ac:dyDescent="0.25">
      <c r="L140" s="125"/>
      <c r="M140" s="125"/>
      <c r="U140" s="125"/>
      <c r="V140" s="125"/>
      <c r="W140" s="125"/>
    </row>
    <row r="141" spans="12:23" s="3" customFormat="1" x14ac:dyDescent="0.25">
      <c r="L141" s="125"/>
      <c r="M141" s="125"/>
      <c r="U141" s="125"/>
      <c r="V141" s="125"/>
      <c r="W141" s="125"/>
    </row>
    <row r="142" spans="12:23" s="3" customFormat="1" x14ac:dyDescent="0.25">
      <c r="L142" s="125"/>
      <c r="M142" s="125"/>
      <c r="U142" s="125"/>
      <c r="V142" s="125"/>
      <c r="W142" s="125"/>
    </row>
    <row r="143" spans="12:23" s="3" customFormat="1" x14ac:dyDescent="0.25">
      <c r="L143" s="125"/>
      <c r="M143" s="125"/>
      <c r="U143" s="125"/>
      <c r="V143" s="125"/>
      <c r="W143" s="125"/>
    </row>
    <row r="144" spans="12:23" s="3" customFormat="1" x14ac:dyDescent="0.25">
      <c r="L144" s="125"/>
      <c r="M144" s="125"/>
      <c r="U144" s="125"/>
      <c r="V144" s="125"/>
      <c r="W144" s="125"/>
    </row>
    <row r="145" spans="12:23" s="3" customFormat="1" x14ac:dyDescent="0.25">
      <c r="L145" s="125"/>
      <c r="M145" s="125"/>
      <c r="U145" s="125"/>
      <c r="V145" s="125"/>
      <c r="W145" s="125"/>
    </row>
    <row r="146" spans="12:23" s="3" customFormat="1" x14ac:dyDescent="0.25">
      <c r="L146" s="125"/>
      <c r="M146" s="125"/>
      <c r="U146" s="125"/>
      <c r="V146" s="125"/>
      <c r="W146" s="125"/>
    </row>
    <row r="147" spans="12:23" s="3" customFormat="1" x14ac:dyDescent="0.25">
      <c r="L147" s="125"/>
      <c r="M147" s="125"/>
      <c r="U147" s="125"/>
      <c r="V147" s="125"/>
      <c r="W147" s="125"/>
    </row>
    <row r="148" spans="12:23" s="3" customFormat="1" x14ac:dyDescent="0.25">
      <c r="L148" s="125"/>
      <c r="M148" s="125"/>
      <c r="U148" s="125"/>
      <c r="V148" s="125"/>
      <c r="W148" s="125"/>
    </row>
    <row r="149" spans="12:23" s="3" customFormat="1" x14ac:dyDescent="0.25">
      <c r="L149" s="125"/>
      <c r="M149" s="125"/>
      <c r="U149" s="125"/>
      <c r="V149" s="125"/>
      <c r="W149" s="125"/>
    </row>
    <row r="150" spans="12:23" s="3" customFormat="1" x14ac:dyDescent="0.25">
      <c r="L150" s="125"/>
      <c r="M150" s="125"/>
      <c r="U150" s="125"/>
      <c r="V150" s="125"/>
      <c r="W150" s="125"/>
    </row>
    <row r="151" spans="12:23" s="3" customFormat="1" x14ac:dyDescent="0.25">
      <c r="L151" s="125"/>
      <c r="M151" s="125"/>
      <c r="U151" s="125"/>
      <c r="V151" s="125"/>
      <c r="W151" s="125"/>
    </row>
    <row r="152" spans="12:23" s="3" customFormat="1" x14ac:dyDescent="0.25">
      <c r="L152" s="125"/>
      <c r="M152" s="125"/>
      <c r="U152" s="125"/>
      <c r="V152" s="125"/>
      <c r="W152" s="125"/>
    </row>
    <row r="153" spans="12:23" s="3" customFormat="1" x14ac:dyDescent="0.25">
      <c r="L153" s="125"/>
      <c r="M153" s="125"/>
      <c r="U153" s="125"/>
      <c r="V153" s="125"/>
      <c r="W153" s="125"/>
    </row>
    <row r="154" spans="12:23" s="3" customFormat="1" x14ac:dyDescent="0.25">
      <c r="L154" s="125"/>
      <c r="M154" s="125"/>
      <c r="U154" s="125"/>
      <c r="V154" s="125"/>
      <c r="W154" s="125"/>
    </row>
    <row r="155" spans="12:23" s="3" customFormat="1" x14ac:dyDescent="0.25">
      <c r="L155" s="125"/>
      <c r="M155" s="125"/>
      <c r="U155" s="125"/>
      <c r="V155" s="125"/>
      <c r="W155" s="125"/>
    </row>
    <row r="156" spans="12:23" s="3" customFormat="1" x14ac:dyDescent="0.25">
      <c r="L156" s="125"/>
      <c r="M156" s="125"/>
      <c r="U156" s="125"/>
      <c r="V156" s="125"/>
      <c r="W156" s="125"/>
    </row>
    <row r="157" spans="12:23" s="3" customFormat="1" x14ac:dyDescent="0.25">
      <c r="L157" s="125"/>
      <c r="M157" s="125"/>
      <c r="U157" s="125"/>
      <c r="V157" s="125"/>
      <c r="W157" s="125"/>
    </row>
    <row r="158" spans="12:23" s="3" customFormat="1" x14ac:dyDescent="0.25">
      <c r="L158" s="125"/>
      <c r="M158" s="125"/>
      <c r="U158" s="125"/>
      <c r="V158" s="125"/>
      <c r="W158" s="125"/>
    </row>
    <row r="159" spans="12:23" s="3" customFormat="1" x14ac:dyDescent="0.25">
      <c r="L159" s="125"/>
      <c r="M159" s="125"/>
      <c r="U159" s="125"/>
      <c r="V159" s="125"/>
      <c r="W159" s="125"/>
    </row>
    <row r="160" spans="12:23" s="3" customFormat="1" x14ac:dyDescent="0.25">
      <c r="L160" s="125"/>
      <c r="M160" s="125"/>
      <c r="U160" s="125"/>
      <c r="V160" s="125"/>
      <c r="W160" s="125"/>
    </row>
    <row r="161" spans="12:23" s="3" customFormat="1" x14ac:dyDescent="0.25">
      <c r="L161" s="125"/>
      <c r="M161" s="125"/>
      <c r="U161" s="125"/>
      <c r="V161" s="125"/>
      <c r="W161" s="125"/>
    </row>
    <row r="162" spans="12:23" s="3" customFormat="1" x14ac:dyDescent="0.25">
      <c r="L162" s="125"/>
      <c r="M162" s="125"/>
      <c r="U162" s="125"/>
      <c r="V162" s="125"/>
      <c r="W162" s="125"/>
    </row>
    <row r="163" spans="12:23" s="3" customFormat="1" x14ac:dyDescent="0.25">
      <c r="L163" s="125"/>
      <c r="M163" s="125"/>
      <c r="U163" s="125"/>
      <c r="V163" s="125"/>
      <c r="W163" s="125"/>
    </row>
    <row r="164" spans="12:23" s="3" customFormat="1" x14ac:dyDescent="0.25">
      <c r="L164" s="125"/>
      <c r="M164" s="125"/>
      <c r="U164" s="125"/>
      <c r="V164" s="125"/>
      <c r="W164" s="125"/>
    </row>
    <row r="165" spans="12:23" s="3" customFormat="1" x14ac:dyDescent="0.25">
      <c r="L165" s="125"/>
      <c r="M165" s="125"/>
      <c r="U165" s="125"/>
      <c r="V165" s="125"/>
      <c r="W165" s="125"/>
    </row>
    <row r="166" spans="12:23" s="3" customFormat="1" x14ac:dyDescent="0.25">
      <c r="L166" s="125"/>
      <c r="M166" s="125"/>
      <c r="U166" s="125"/>
      <c r="V166" s="125"/>
      <c r="W166" s="125"/>
    </row>
    <row r="167" spans="12:23" s="3" customFormat="1" x14ac:dyDescent="0.25">
      <c r="L167" s="125"/>
      <c r="M167" s="125"/>
      <c r="U167" s="125"/>
      <c r="V167" s="125"/>
      <c r="W167" s="125"/>
    </row>
    <row r="168" spans="12:23" s="3" customFormat="1" x14ac:dyDescent="0.25">
      <c r="L168" s="125"/>
      <c r="M168" s="125"/>
      <c r="U168" s="125"/>
      <c r="V168" s="125"/>
      <c r="W168" s="125"/>
    </row>
    <row r="169" spans="12:23" s="3" customFormat="1" x14ac:dyDescent="0.25">
      <c r="L169" s="125"/>
      <c r="M169" s="125"/>
      <c r="U169" s="125"/>
      <c r="V169" s="125"/>
      <c r="W169" s="125"/>
    </row>
    <row r="170" spans="12:23" s="3" customFormat="1" x14ac:dyDescent="0.25">
      <c r="L170" s="125"/>
      <c r="M170" s="125"/>
      <c r="U170" s="125"/>
      <c r="V170" s="125"/>
      <c r="W170" s="125"/>
    </row>
    <row r="171" spans="12:23" s="3" customFormat="1" x14ac:dyDescent="0.25">
      <c r="L171" s="125"/>
      <c r="M171" s="125"/>
      <c r="U171" s="125"/>
      <c r="V171" s="125"/>
      <c r="W171" s="125"/>
    </row>
    <row r="172" spans="12:23" s="3" customFormat="1" x14ac:dyDescent="0.25">
      <c r="L172" s="125"/>
      <c r="M172" s="125"/>
      <c r="U172" s="125"/>
      <c r="V172" s="125"/>
      <c r="W172" s="125"/>
    </row>
    <row r="173" spans="12:23" s="3" customFormat="1" x14ac:dyDescent="0.25">
      <c r="L173" s="125"/>
      <c r="M173" s="125"/>
      <c r="U173" s="125"/>
      <c r="V173" s="125"/>
      <c r="W173" s="125"/>
    </row>
    <row r="174" spans="12:23" s="3" customFormat="1" x14ac:dyDescent="0.25">
      <c r="L174" s="125"/>
      <c r="M174" s="125"/>
      <c r="U174" s="125"/>
      <c r="V174" s="125"/>
      <c r="W174" s="125"/>
    </row>
    <row r="175" spans="12:23" s="3" customFormat="1" x14ac:dyDescent="0.25">
      <c r="L175" s="125"/>
      <c r="M175" s="125"/>
      <c r="U175" s="125"/>
      <c r="V175" s="125"/>
      <c r="W175" s="125"/>
    </row>
    <row r="176" spans="12:23" s="3" customFormat="1" x14ac:dyDescent="0.25">
      <c r="L176" s="125"/>
      <c r="M176" s="125"/>
      <c r="U176" s="125"/>
      <c r="V176" s="125"/>
      <c r="W176" s="125"/>
    </row>
    <row r="177" spans="12:23" s="3" customFormat="1" x14ac:dyDescent="0.25">
      <c r="L177" s="125"/>
      <c r="M177" s="125"/>
      <c r="U177" s="125"/>
      <c r="V177" s="125"/>
      <c r="W177" s="125"/>
    </row>
    <row r="178" spans="12:23" s="3" customFormat="1" x14ac:dyDescent="0.25">
      <c r="L178" s="125"/>
      <c r="M178" s="125"/>
      <c r="U178" s="125"/>
      <c r="V178" s="125"/>
      <c r="W178" s="125"/>
    </row>
    <row r="179" spans="12:23" s="3" customFormat="1" x14ac:dyDescent="0.25">
      <c r="L179" s="125"/>
      <c r="M179" s="125"/>
      <c r="U179" s="125"/>
      <c r="V179" s="125"/>
      <c r="W179" s="125"/>
    </row>
    <row r="180" spans="12:23" s="3" customFormat="1" x14ac:dyDescent="0.25">
      <c r="L180" s="125"/>
      <c r="M180" s="125"/>
      <c r="U180" s="125"/>
      <c r="V180" s="125"/>
      <c r="W180" s="125"/>
    </row>
    <row r="181" spans="12:23" s="3" customFormat="1" x14ac:dyDescent="0.25">
      <c r="L181" s="125"/>
      <c r="M181" s="125"/>
      <c r="U181" s="125"/>
      <c r="V181" s="125"/>
      <c r="W181" s="125"/>
    </row>
    <row r="182" spans="12:23" s="3" customFormat="1" x14ac:dyDescent="0.25">
      <c r="L182" s="125"/>
      <c r="M182" s="125"/>
      <c r="U182" s="125"/>
      <c r="V182" s="125"/>
      <c r="W182" s="125"/>
    </row>
    <row r="183" spans="12:23" s="3" customFormat="1" x14ac:dyDescent="0.25">
      <c r="L183" s="125"/>
      <c r="M183" s="125"/>
      <c r="U183" s="125"/>
      <c r="V183" s="125"/>
      <c r="W183" s="125"/>
    </row>
    <row r="184" spans="12:23" s="3" customFormat="1" x14ac:dyDescent="0.25">
      <c r="L184" s="125"/>
      <c r="M184" s="125"/>
      <c r="U184" s="125"/>
      <c r="V184" s="125"/>
      <c r="W184" s="125"/>
    </row>
    <row r="185" spans="12:23" s="3" customFormat="1" x14ac:dyDescent="0.25">
      <c r="L185" s="125"/>
      <c r="M185" s="125"/>
      <c r="U185" s="125"/>
      <c r="V185" s="125"/>
      <c r="W185" s="125"/>
    </row>
    <row r="186" spans="12:23" s="3" customFormat="1" x14ac:dyDescent="0.25">
      <c r="L186" s="125"/>
      <c r="M186" s="125"/>
      <c r="U186" s="125"/>
      <c r="V186" s="125"/>
      <c r="W186" s="125"/>
    </row>
    <row r="187" spans="12:23" s="3" customFormat="1" x14ac:dyDescent="0.25">
      <c r="L187" s="125"/>
      <c r="M187" s="125"/>
      <c r="U187" s="125"/>
      <c r="V187" s="125"/>
      <c r="W187" s="125"/>
    </row>
    <row r="188" spans="12:23" s="3" customFormat="1" x14ac:dyDescent="0.25">
      <c r="L188" s="125"/>
      <c r="M188" s="125"/>
      <c r="U188" s="125"/>
      <c r="V188" s="125"/>
      <c r="W188" s="125"/>
    </row>
    <row r="189" spans="12:23" s="3" customFormat="1" x14ac:dyDescent="0.25">
      <c r="L189" s="125"/>
      <c r="M189" s="125"/>
      <c r="U189" s="125"/>
      <c r="V189" s="125"/>
      <c r="W189" s="125"/>
    </row>
    <row r="190" spans="12:23" s="3" customFormat="1" x14ac:dyDescent="0.25">
      <c r="L190" s="125"/>
      <c r="M190" s="125"/>
      <c r="U190" s="125"/>
      <c r="V190" s="125"/>
      <c r="W190" s="125"/>
    </row>
    <row r="191" spans="12:23" s="3" customFormat="1" x14ac:dyDescent="0.25">
      <c r="L191" s="125"/>
      <c r="M191" s="125"/>
      <c r="U191" s="125"/>
      <c r="V191" s="125"/>
      <c r="W191" s="125"/>
    </row>
    <row r="192" spans="12:23" s="3" customFormat="1" x14ac:dyDescent="0.25">
      <c r="L192" s="125"/>
      <c r="M192" s="125"/>
      <c r="U192" s="125"/>
      <c r="V192" s="125"/>
      <c r="W192" s="125"/>
    </row>
    <row r="193" spans="12:23" s="3" customFormat="1" x14ac:dyDescent="0.25">
      <c r="L193" s="125"/>
      <c r="M193" s="125"/>
      <c r="U193" s="125"/>
      <c r="V193" s="125"/>
      <c r="W193" s="125"/>
    </row>
    <row r="194" spans="12:23" s="3" customFormat="1" x14ac:dyDescent="0.25">
      <c r="L194" s="125"/>
      <c r="M194" s="125"/>
      <c r="U194" s="125"/>
      <c r="V194" s="125"/>
      <c r="W194" s="125"/>
    </row>
    <row r="195" spans="12:23" s="3" customFormat="1" x14ac:dyDescent="0.25">
      <c r="L195" s="125"/>
      <c r="M195" s="125"/>
      <c r="U195" s="125"/>
      <c r="V195" s="125"/>
      <c r="W195" s="125"/>
    </row>
    <row r="196" spans="12:23" s="3" customFormat="1" x14ac:dyDescent="0.25">
      <c r="L196" s="125"/>
      <c r="M196" s="125"/>
      <c r="U196" s="125"/>
      <c r="V196" s="125"/>
      <c r="W196" s="125"/>
    </row>
    <row r="197" spans="12:23" s="3" customFormat="1" x14ac:dyDescent="0.25"/>
    <row r="198" spans="12:23" s="3" customFormat="1" x14ac:dyDescent="0.25"/>
    <row r="199" spans="12:23" s="3" customFormat="1" x14ac:dyDescent="0.25"/>
    <row r="200" spans="12:23" s="3" customFormat="1" x14ac:dyDescent="0.25"/>
    <row r="201" spans="12:23" s="3" customFormat="1" x14ac:dyDescent="0.25"/>
    <row r="202" spans="12:23" s="3" customFormat="1" x14ac:dyDescent="0.25"/>
    <row r="203" spans="12:23" s="3" customFormat="1" x14ac:dyDescent="0.25"/>
    <row r="204" spans="12:23" s="3" customFormat="1" x14ac:dyDescent="0.25"/>
    <row r="205" spans="12:23" s="3" customFormat="1" x14ac:dyDescent="0.25"/>
    <row r="206" spans="12:23" s="3" customFormat="1" x14ac:dyDescent="0.25"/>
    <row r="207" spans="12:23" s="3" customFormat="1" x14ac:dyDescent="0.25"/>
    <row r="208" spans="12:23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</sheetData>
  <mergeCells count="18">
    <mergeCell ref="B19:K19"/>
    <mergeCell ref="B4:B5"/>
    <mergeCell ref="I20:K20"/>
    <mergeCell ref="B3:K3"/>
    <mergeCell ref="C4:E4"/>
    <mergeCell ref="F4:H4"/>
    <mergeCell ref="I4:K4"/>
    <mergeCell ref="B15:K15"/>
    <mergeCell ref="B86:K86"/>
    <mergeCell ref="B20:B21"/>
    <mergeCell ref="C20:E20"/>
    <mergeCell ref="B46:K46"/>
    <mergeCell ref="B50:K50"/>
    <mergeCell ref="B51:B52"/>
    <mergeCell ref="C51:E51"/>
    <mergeCell ref="F51:H51"/>
    <mergeCell ref="I51:K51"/>
    <mergeCell ref="F20:H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23"/>
  <sheetViews>
    <sheetView workbookViewId="0">
      <selection activeCell="B1" sqref="B1"/>
    </sheetView>
  </sheetViews>
  <sheetFormatPr defaultRowHeight="15" x14ac:dyDescent="0.25"/>
  <cols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customWidth="1"/>
  </cols>
  <sheetData>
    <row r="1" spans="2:6" s="3" customFormat="1" x14ac:dyDescent="0.25"/>
    <row r="2" spans="2:6" x14ac:dyDescent="0.25">
      <c r="B2" s="5"/>
      <c r="C2" s="5"/>
    </row>
    <row r="3" spans="2:6" s="3" customFormat="1" ht="30.95" customHeight="1" x14ac:dyDescent="0.25">
      <c r="B3" s="161" t="s">
        <v>235</v>
      </c>
      <c r="C3" s="161"/>
      <c r="D3" s="161"/>
      <c r="E3" s="161"/>
    </row>
    <row r="4" spans="2:6" s="3" customFormat="1" ht="18.95" customHeight="1" x14ac:dyDescent="0.25">
      <c r="B4" s="37" t="s">
        <v>0</v>
      </c>
      <c r="C4" s="75" t="s">
        <v>90</v>
      </c>
      <c r="D4" s="75" t="s">
        <v>176</v>
      </c>
      <c r="E4" s="75" t="s">
        <v>175</v>
      </c>
      <c r="F4" s="86"/>
    </row>
    <row r="5" spans="2:6" s="3" customFormat="1" x14ac:dyDescent="0.25">
      <c r="B5" s="8" t="s">
        <v>1</v>
      </c>
      <c r="C5" s="121">
        <f>SUM(C6:C9)</f>
        <v>20301</v>
      </c>
      <c r="D5" s="121">
        <f>SUM(D6:D9)</f>
        <v>13449</v>
      </c>
      <c r="E5" s="121">
        <f>SUM(E6:E9)</f>
        <v>14782</v>
      </c>
      <c r="F5" s="5"/>
    </row>
    <row r="6" spans="2:6" s="3" customFormat="1" x14ac:dyDescent="0.25">
      <c r="B6" s="9" t="s">
        <v>51</v>
      </c>
      <c r="C6" s="128">
        <v>1827</v>
      </c>
      <c r="D6" s="128">
        <v>1534</v>
      </c>
      <c r="E6" s="128">
        <v>2191</v>
      </c>
      <c r="F6" s="4"/>
    </row>
    <row r="7" spans="2:6" s="3" customFormat="1" x14ac:dyDescent="0.25">
      <c r="B7" s="10" t="s">
        <v>2</v>
      </c>
      <c r="C7" s="129">
        <v>11447</v>
      </c>
      <c r="D7" s="129">
        <v>11370</v>
      </c>
      <c r="E7" s="129">
        <v>12452</v>
      </c>
      <c r="F7" s="4"/>
    </row>
    <row r="8" spans="2:6" s="3" customFormat="1" x14ac:dyDescent="0.25">
      <c r="B8" s="9" t="s">
        <v>3</v>
      </c>
      <c r="C8" s="128">
        <v>115</v>
      </c>
      <c r="D8" s="128">
        <v>65</v>
      </c>
      <c r="E8" s="128">
        <v>131</v>
      </c>
      <c r="F8" s="4"/>
    </row>
    <row r="9" spans="2:6" s="3" customFormat="1" x14ac:dyDescent="0.25">
      <c r="B9" s="10" t="s">
        <v>236</v>
      </c>
      <c r="C9" s="129">
        <v>6912</v>
      </c>
      <c r="D9" s="129">
        <v>480</v>
      </c>
      <c r="E9" s="129">
        <v>8</v>
      </c>
      <c r="F9" s="4"/>
    </row>
    <row r="10" spans="2:6" s="3" customFormat="1" ht="45.95" customHeight="1" x14ac:dyDescent="0.25">
      <c r="B10" s="160" t="s">
        <v>237</v>
      </c>
      <c r="C10" s="160"/>
      <c r="D10" s="160"/>
      <c r="E10" s="160"/>
    </row>
    <row r="11" spans="2:6" s="3" customFormat="1" ht="15.6" customHeight="1" x14ac:dyDescent="0.25">
      <c r="B11" s="162" t="s">
        <v>52</v>
      </c>
      <c r="C11" s="163"/>
      <c r="D11" s="163"/>
      <c r="E11" s="163"/>
    </row>
    <row r="12" spans="2:6" s="3" customFormat="1" ht="15.6" customHeight="1" x14ac:dyDescent="0.25">
      <c r="B12" s="36"/>
      <c r="C12" s="36"/>
      <c r="D12" s="36"/>
      <c r="E12" s="36"/>
    </row>
    <row r="13" spans="2:6" s="3" customFormat="1" ht="15.6" customHeight="1" x14ac:dyDescent="0.25">
      <c r="B13" s="36"/>
      <c r="C13" s="36"/>
      <c r="D13" s="36"/>
      <c r="E13" s="36"/>
    </row>
    <row r="14" spans="2:6" s="3" customFormat="1" x14ac:dyDescent="0.25"/>
    <row r="15" spans="2:6" s="3" customFormat="1" ht="30.75" customHeight="1" x14ac:dyDescent="0.25">
      <c r="B15" s="164" t="s">
        <v>238</v>
      </c>
      <c r="C15" s="161"/>
      <c r="D15" s="161"/>
      <c r="E15" s="161"/>
      <c r="F15" s="165"/>
    </row>
    <row r="16" spans="2:6" s="3" customFormat="1" x14ac:dyDescent="0.25">
      <c r="B16" s="166" t="s">
        <v>88</v>
      </c>
      <c r="C16" s="158" t="s">
        <v>89</v>
      </c>
      <c r="D16" s="168" t="s">
        <v>91</v>
      </c>
      <c r="E16" s="169"/>
      <c r="F16" s="170"/>
    </row>
    <row r="17" spans="2:6" s="3" customFormat="1" x14ac:dyDescent="0.25">
      <c r="B17" s="167"/>
      <c r="C17" s="159"/>
      <c r="D17" s="75" t="s">
        <v>90</v>
      </c>
      <c r="E17" s="75" t="s">
        <v>176</v>
      </c>
      <c r="F17" s="75" t="s">
        <v>175</v>
      </c>
    </row>
    <row r="18" spans="2:6" s="3" customFormat="1" x14ac:dyDescent="0.25">
      <c r="B18" s="78" t="s">
        <v>1</v>
      </c>
      <c r="C18" s="78"/>
      <c r="D18" s="130">
        <f t="shared" ref="D18:F18" si="0">SUM(D19:D31)</f>
        <v>20301</v>
      </c>
      <c r="E18" s="130">
        <f t="shared" si="0"/>
        <v>13449</v>
      </c>
      <c r="F18" s="130">
        <f t="shared" si="0"/>
        <v>14782</v>
      </c>
    </row>
    <row r="19" spans="2:6" s="3" customFormat="1" x14ac:dyDescent="0.25">
      <c r="B19" s="79">
        <v>132</v>
      </c>
      <c r="C19" s="80" t="s">
        <v>239</v>
      </c>
      <c r="D19" s="131">
        <v>177</v>
      </c>
      <c r="E19" s="131">
        <v>161</v>
      </c>
      <c r="F19" s="131">
        <v>227</v>
      </c>
    </row>
    <row r="20" spans="2:6" s="3" customFormat="1" x14ac:dyDescent="0.25">
      <c r="B20" s="81">
        <v>166</v>
      </c>
      <c r="C20" s="82" t="s">
        <v>240</v>
      </c>
      <c r="D20" s="132">
        <v>120</v>
      </c>
      <c r="E20" s="132">
        <v>292</v>
      </c>
      <c r="F20" s="132">
        <v>214</v>
      </c>
    </row>
    <row r="21" spans="2:6" s="3" customFormat="1" x14ac:dyDescent="0.25">
      <c r="B21" s="79">
        <v>200</v>
      </c>
      <c r="C21" s="80" t="s">
        <v>241</v>
      </c>
      <c r="D21" s="131">
        <v>319</v>
      </c>
      <c r="E21" s="131">
        <v>461</v>
      </c>
      <c r="F21" s="131">
        <v>491</v>
      </c>
    </row>
    <row r="22" spans="2:6" s="3" customFormat="1" x14ac:dyDescent="0.25">
      <c r="B22" s="81">
        <v>209</v>
      </c>
      <c r="C22" s="82" t="s">
        <v>242</v>
      </c>
      <c r="D22" s="132">
        <v>1109</v>
      </c>
      <c r="E22" s="132">
        <v>2751</v>
      </c>
      <c r="F22" s="132">
        <v>1710</v>
      </c>
    </row>
    <row r="23" spans="2:6" s="3" customFormat="1" x14ac:dyDescent="0.25">
      <c r="B23" s="79">
        <v>273</v>
      </c>
      <c r="C23" s="80" t="s">
        <v>243</v>
      </c>
      <c r="D23" s="131">
        <v>8775</v>
      </c>
      <c r="E23" s="131">
        <v>6749</v>
      </c>
      <c r="F23" s="131">
        <v>8656</v>
      </c>
    </row>
    <row r="24" spans="2:6" s="3" customFormat="1" x14ac:dyDescent="0.25">
      <c r="B24" s="81">
        <v>274</v>
      </c>
      <c r="C24" s="82" t="s">
        <v>244</v>
      </c>
      <c r="D24" s="132">
        <v>147</v>
      </c>
      <c r="E24" s="132">
        <v>152</v>
      </c>
      <c r="F24" s="132">
        <v>173</v>
      </c>
    </row>
    <row r="25" spans="2:6" s="3" customFormat="1" x14ac:dyDescent="0.25">
      <c r="B25" s="79">
        <v>278</v>
      </c>
      <c r="C25" s="80" t="s">
        <v>245</v>
      </c>
      <c r="D25" s="131">
        <v>103</v>
      </c>
      <c r="E25" s="131">
        <v>112</v>
      </c>
      <c r="F25" s="131">
        <v>89</v>
      </c>
    </row>
    <row r="26" spans="2:6" s="3" customFormat="1" x14ac:dyDescent="0.25">
      <c r="B26" s="81">
        <v>279</v>
      </c>
      <c r="C26" s="82" t="s">
        <v>246</v>
      </c>
      <c r="D26" s="132">
        <v>356</v>
      </c>
      <c r="E26" s="132">
        <v>177</v>
      </c>
      <c r="F26" s="132">
        <v>353</v>
      </c>
    </row>
    <row r="27" spans="2:6" s="3" customFormat="1" x14ac:dyDescent="0.25">
      <c r="B27" s="79">
        <v>280</v>
      </c>
      <c r="C27" s="80" t="s">
        <v>247</v>
      </c>
      <c r="D27" s="131">
        <v>169</v>
      </c>
      <c r="E27" s="131">
        <v>257</v>
      </c>
      <c r="F27" s="131">
        <v>293</v>
      </c>
    </row>
    <row r="28" spans="2:6" s="3" customFormat="1" x14ac:dyDescent="0.25">
      <c r="B28" s="81">
        <v>284</v>
      </c>
      <c r="C28" s="82" t="s">
        <v>248</v>
      </c>
      <c r="D28" s="132">
        <v>110</v>
      </c>
      <c r="E28" s="132">
        <v>46</v>
      </c>
      <c r="F28" s="132">
        <v>77</v>
      </c>
    </row>
    <row r="29" spans="2:6" s="3" customFormat="1" x14ac:dyDescent="0.25">
      <c r="B29" s="79">
        <v>286</v>
      </c>
      <c r="C29" s="80" t="s">
        <v>249</v>
      </c>
      <c r="D29" s="131">
        <v>943</v>
      </c>
      <c r="E29" s="131">
        <v>1154</v>
      </c>
      <c r="F29" s="131">
        <v>1240</v>
      </c>
    </row>
    <row r="30" spans="2:6" s="3" customFormat="1" x14ac:dyDescent="0.25">
      <c r="B30" s="81">
        <v>312</v>
      </c>
      <c r="C30" s="82" t="s">
        <v>250</v>
      </c>
      <c r="D30" s="132">
        <v>7</v>
      </c>
      <c r="E30" s="132">
        <v>1</v>
      </c>
      <c r="F30" s="132">
        <v>1</v>
      </c>
    </row>
    <row r="31" spans="2:6" s="3" customFormat="1" x14ac:dyDescent="0.25">
      <c r="B31" s="79" t="s">
        <v>251</v>
      </c>
      <c r="C31" s="80"/>
      <c r="D31" s="131">
        <v>7966</v>
      </c>
      <c r="E31" s="131">
        <v>1136</v>
      </c>
      <c r="F31" s="131">
        <v>1258</v>
      </c>
    </row>
    <row r="32" spans="2:6" s="3" customFormat="1" ht="26.25" customHeight="1" x14ac:dyDescent="0.25">
      <c r="B32" s="160" t="s">
        <v>252</v>
      </c>
      <c r="C32" s="160"/>
      <c r="D32" s="160"/>
      <c r="E32" s="160"/>
      <c r="F32" s="160"/>
    </row>
    <row r="33" spans="2:18" s="3" customFormat="1" x14ac:dyDescent="0.25">
      <c r="B33" s="36"/>
      <c r="C33" s="36"/>
      <c r="D33" s="36"/>
      <c r="E33" s="36"/>
      <c r="F33" s="36"/>
    </row>
    <row r="34" spans="2:18" s="3" customFormat="1" x14ac:dyDescent="0.25">
      <c r="B34" s="36"/>
      <c r="C34" s="36"/>
      <c r="D34" s="36"/>
      <c r="E34" s="36"/>
      <c r="F34" s="36"/>
    </row>
    <row r="35" spans="2:18" s="3" customFormat="1" x14ac:dyDescent="0.25">
      <c r="B35" s="36"/>
      <c r="C35" s="36"/>
      <c r="D35" s="36"/>
      <c r="E35" s="36"/>
      <c r="F35" s="36"/>
    </row>
    <row r="36" spans="2:18" s="3" customFormat="1" ht="29.45" customHeight="1" x14ac:dyDescent="0.25">
      <c r="B36" s="161" t="s">
        <v>253</v>
      </c>
      <c r="C36" s="161"/>
      <c r="D36" s="161"/>
      <c r="E36" s="161"/>
      <c r="F36" s="161"/>
      <c r="G36" s="161"/>
      <c r="H36" s="161"/>
      <c r="I36" s="161"/>
      <c r="J36" s="161"/>
      <c r="K36" s="161"/>
    </row>
    <row r="37" spans="2:18" s="3" customFormat="1" x14ac:dyDescent="0.25">
      <c r="B37" s="155" t="s">
        <v>6</v>
      </c>
      <c r="C37" s="156" t="s">
        <v>90</v>
      </c>
      <c r="D37" s="151"/>
      <c r="E37" s="152"/>
      <c r="F37" s="156" t="s">
        <v>176</v>
      </c>
      <c r="G37" s="151"/>
      <c r="H37" s="152"/>
      <c r="I37" s="156" t="s">
        <v>175</v>
      </c>
      <c r="J37" s="151"/>
      <c r="K37" s="152"/>
    </row>
    <row r="38" spans="2:18" s="3" customFormat="1" x14ac:dyDescent="0.25">
      <c r="B38" s="155"/>
      <c r="C38" s="87" t="s">
        <v>1</v>
      </c>
      <c r="D38" s="88" t="s">
        <v>4</v>
      </c>
      <c r="E38" s="88" t="s">
        <v>5</v>
      </c>
      <c r="F38" s="87" t="s">
        <v>1</v>
      </c>
      <c r="G38" s="88" t="s">
        <v>4</v>
      </c>
      <c r="H38" s="88" t="s">
        <v>5</v>
      </c>
      <c r="I38" s="87" t="s">
        <v>1</v>
      </c>
      <c r="J38" s="88" t="s">
        <v>4</v>
      </c>
      <c r="K38" s="88" t="s">
        <v>5</v>
      </c>
    </row>
    <row r="39" spans="2:18" s="3" customFormat="1" x14ac:dyDescent="0.25">
      <c r="B39" s="8" t="s">
        <v>1</v>
      </c>
      <c r="C39" s="121">
        <f>SUM(C40:C51)</f>
        <v>20297</v>
      </c>
      <c r="D39" s="121">
        <f t="shared" ref="D39:K39" si="1">SUM(D40:D51)</f>
        <v>10891</v>
      </c>
      <c r="E39" s="121">
        <f t="shared" si="1"/>
        <v>9406</v>
      </c>
      <c r="F39" s="121">
        <f t="shared" si="1"/>
        <v>13446</v>
      </c>
      <c r="G39" s="121">
        <f t="shared" si="1"/>
        <v>7181</v>
      </c>
      <c r="H39" s="121">
        <f t="shared" si="1"/>
        <v>6265</v>
      </c>
      <c r="I39" s="121">
        <f t="shared" si="1"/>
        <v>14776</v>
      </c>
      <c r="J39" s="121">
        <f t="shared" si="1"/>
        <v>8070</v>
      </c>
      <c r="K39" s="121">
        <f t="shared" si="1"/>
        <v>6706</v>
      </c>
    </row>
    <row r="40" spans="2:18" s="3" customFormat="1" x14ac:dyDescent="0.25">
      <c r="B40" s="12" t="s">
        <v>213</v>
      </c>
      <c r="C40" s="133">
        <f t="shared" ref="C40:C51" si="2">D40+E40</f>
        <v>58</v>
      </c>
      <c r="D40" s="133">
        <v>42</v>
      </c>
      <c r="E40" s="133">
        <v>16</v>
      </c>
      <c r="F40" s="133">
        <f t="shared" ref="F40:F51" si="3">G40+H40</f>
        <v>245</v>
      </c>
      <c r="G40" s="133">
        <v>137</v>
      </c>
      <c r="H40" s="133">
        <v>108</v>
      </c>
      <c r="I40" s="133">
        <f>J40+K40</f>
        <v>178</v>
      </c>
      <c r="J40" s="133">
        <v>105</v>
      </c>
      <c r="K40" s="133">
        <v>73</v>
      </c>
      <c r="P40" s="134"/>
      <c r="R40" s="134"/>
    </row>
    <row r="41" spans="2:18" s="3" customFormat="1" x14ac:dyDescent="0.25">
      <c r="B41" s="11" t="s">
        <v>215</v>
      </c>
      <c r="C41" s="135">
        <f t="shared" si="2"/>
        <v>387</v>
      </c>
      <c r="D41" s="135">
        <v>227</v>
      </c>
      <c r="E41" s="135">
        <v>160</v>
      </c>
      <c r="F41" s="135">
        <f t="shared" si="3"/>
        <v>595</v>
      </c>
      <c r="G41" s="135">
        <v>347</v>
      </c>
      <c r="H41" s="135">
        <v>248</v>
      </c>
      <c r="I41" s="135">
        <f t="shared" ref="I41:I51" si="4">J41+K41</f>
        <v>621</v>
      </c>
      <c r="J41" s="135">
        <v>323</v>
      </c>
      <c r="K41" s="135">
        <v>298</v>
      </c>
      <c r="P41" s="134"/>
      <c r="R41" s="134"/>
    </row>
    <row r="42" spans="2:18" s="3" customFormat="1" x14ac:dyDescent="0.25">
      <c r="B42" s="12" t="s">
        <v>216</v>
      </c>
      <c r="C42" s="133">
        <f t="shared" si="2"/>
        <v>313</v>
      </c>
      <c r="D42" s="133">
        <v>158</v>
      </c>
      <c r="E42" s="133">
        <v>155</v>
      </c>
      <c r="F42" s="133">
        <f t="shared" si="3"/>
        <v>1495</v>
      </c>
      <c r="G42" s="133">
        <v>734</v>
      </c>
      <c r="H42" s="133">
        <v>761</v>
      </c>
      <c r="I42" s="133">
        <f t="shared" si="4"/>
        <v>637</v>
      </c>
      <c r="J42" s="133">
        <v>298</v>
      </c>
      <c r="K42" s="133">
        <v>339</v>
      </c>
      <c r="P42" s="134"/>
      <c r="R42" s="134"/>
    </row>
    <row r="43" spans="2:18" s="3" customFormat="1" x14ac:dyDescent="0.25">
      <c r="B43" s="11" t="s">
        <v>219</v>
      </c>
      <c r="C43" s="135">
        <f t="shared" si="2"/>
        <v>456</v>
      </c>
      <c r="D43" s="135">
        <v>269</v>
      </c>
      <c r="E43" s="135">
        <v>187</v>
      </c>
      <c r="F43" s="135">
        <f t="shared" si="3"/>
        <v>536</v>
      </c>
      <c r="G43" s="135">
        <v>320</v>
      </c>
      <c r="H43" s="135">
        <v>216</v>
      </c>
      <c r="I43" s="135">
        <f t="shared" si="4"/>
        <v>507</v>
      </c>
      <c r="J43" s="135">
        <v>313</v>
      </c>
      <c r="K43" s="135">
        <v>194</v>
      </c>
      <c r="P43" s="134"/>
      <c r="R43" s="134"/>
    </row>
    <row r="44" spans="2:18" s="3" customFormat="1" x14ac:dyDescent="0.25">
      <c r="B44" s="12" t="s">
        <v>221</v>
      </c>
      <c r="C44" s="133">
        <f t="shared" si="2"/>
        <v>231</v>
      </c>
      <c r="D44" s="133">
        <v>175</v>
      </c>
      <c r="E44" s="133">
        <v>56</v>
      </c>
      <c r="F44" s="133">
        <f t="shared" si="3"/>
        <v>186</v>
      </c>
      <c r="G44" s="133">
        <v>148</v>
      </c>
      <c r="H44" s="133">
        <v>38</v>
      </c>
      <c r="I44" s="133">
        <f t="shared" si="4"/>
        <v>204</v>
      </c>
      <c r="J44" s="133">
        <v>157</v>
      </c>
      <c r="K44" s="133">
        <v>47</v>
      </c>
      <c r="P44" s="134"/>
      <c r="R44" s="134"/>
    </row>
    <row r="45" spans="2:18" s="3" customFormat="1" x14ac:dyDescent="0.25">
      <c r="B45" s="11" t="s">
        <v>223</v>
      </c>
      <c r="C45" s="135">
        <f t="shared" si="2"/>
        <v>112</v>
      </c>
      <c r="D45" s="135">
        <v>69</v>
      </c>
      <c r="E45" s="135">
        <v>43</v>
      </c>
      <c r="F45" s="135">
        <f t="shared" si="3"/>
        <v>101</v>
      </c>
      <c r="G45" s="135">
        <v>61</v>
      </c>
      <c r="H45" s="135">
        <v>40</v>
      </c>
      <c r="I45" s="135">
        <f t="shared" si="4"/>
        <v>225</v>
      </c>
      <c r="J45" s="135">
        <v>100</v>
      </c>
      <c r="K45" s="135">
        <v>125</v>
      </c>
      <c r="P45" s="134"/>
      <c r="R45" s="134"/>
    </row>
    <row r="46" spans="2:18" s="3" customFormat="1" ht="14.25" customHeight="1" x14ac:dyDescent="0.25">
      <c r="B46" s="12" t="s">
        <v>254</v>
      </c>
      <c r="C46" s="133">
        <f t="shared" si="2"/>
        <v>537</v>
      </c>
      <c r="D46" s="133">
        <v>286</v>
      </c>
      <c r="E46" s="133">
        <v>251</v>
      </c>
      <c r="F46" s="133">
        <f t="shared" si="3"/>
        <v>361</v>
      </c>
      <c r="G46" s="133">
        <v>191</v>
      </c>
      <c r="H46" s="133">
        <v>170</v>
      </c>
      <c r="I46" s="133">
        <f t="shared" si="4"/>
        <v>615</v>
      </c>
      <c r="J46" s="133">
        <v>294</v>
      </c>
      <c r="K46" s="133">
        <v>321</v>
      </c>
      <c r="P46" s="134"/>
      <c r="R46" s="134"/>
    </row>
    <row r="47" spans="2:18" s="3" customFormat="1" x14ac:dyDescent="0.25">
      <c r="B47" s="11" t="s">
        <v>227</v>
      </c>
      <c r="C47" s="135">
        <f t="shared" si="2"/>
        <v>268</v>
      </c>
      <c r="D47" s="135">
        <v>121</v>
      </c>
      <c r="E47" s="135">
        <v>147</v>
      </c>
      <c r="F47" s="135">
        <f t="shared" si="3"/>
        <v>367</v>
      </c>
      <c r="G47" s="135">
        <v>176</v>
      </c>
      <c r="H47" s="135">
        <v>191</v>
      </c>
      <c r="I47" s="135">
        <f t="shared" si="4"/>
        <v>368</v>
      </c>
      <c r="J47" s="135">
        <v>176</v>
      </c>
      <c r="K47" s="135">
        <v>192</v>
      </c>
      <c r="P47" s="134"/>
      <c r="R47" s="134"/>
    </row>
    <row r="48" spans="2:18" s="3" customFormat="1" x14ac:dyDescent="0.25">
      <c r="B48" s="12" t="s">
        <v>195</v>
      </c>
      <c r="C48" s="133">
        <f t="shared" si="2"/>
        <v>10</v>
      </c>
      <c r="D48" s="133">
        <v>8</v>
      </c>
      <c r="E48" s="133">
        <v>2</v>
      </c>
      <c r="F48" s="133">
        <f t="shared" si="3"/>
        <v>28</v>
      </c>
      <c r="G48" s="133">
        <v>19</v>
      </c>
      <c r="H48" s="133">
        <v>9</v>
      </c>
      <c r="I48" s="133">
        <f t="shared" si="4"/>
        <v>15</v>
      </c>
      <c r="J48" s="133">
        <v>9</v>
      </c>
      <c r="K48" s="133">
        <v>6</v>
      </c>
      <c r="P48" s="134"/>
      <c r="R48" s="134"/>
    </row>
    <row r="49" spans="2:18" s="3" customFormat="1" x14ac:dyDescent="0.25">
      <c r="B49" s="11" t="s">
        <v>231</v>
      </c>
      <c r="C49" s="135">
        <f t="shared" si="2"/>
        <v>236</v>
      </c>
      <c r="D49" s="135">
        <v>119</v>
      </c>
      <c r="E49" s="135">
        <v>117</v>
      </c>
      <c r="F49" s="135">
        <f t="shared" si="3"/>
        <v>220</v>
      </c>
      <c r="G49" s="135">
        <v>111</v>
      </c>
      <c r="H49" s="135">
        <v>109</v>
      </c>
      <c r="I49" s="135">
        <f t="shared" si="4"/>
        <v>260</v>
      </c>
      <c r="J49" s="135">
        <v>133</v>
      </c>
      <c r="K49" s="135">
        <v>127</v>
      </c>
      <c r="P49" s="134"/>
      <c r="R49" s="134"/>
    </row>
    <row r="50" spans="2:18" s="3" customFormat="1" x14ac:dyDescent="0.25">
      <c r="B50" s="10" t="s">
        <v>232</v>
      </c>
      <c r="C50" s="136">
        <f t="shared" si="2"/>
        <v>14923</v>
      </c>
      <c r="D50" s="136">
        <v>7608</v>
      </c>
      <c r="E50" s="136">
        <v>7315</v>
      </c>
      <c r="F50" s="136">
        <f t="shared" si="3"/>
        <v>6936</v>
      </c>
      <c r="G50" s="136">
        <v>3442</v>
      </c>
      <c r="H50" s="136">
        <v>3494</v>
      </c>
      <c r="I50" s="136">
        <f t="shared" si="4"/>
        <v>8845</v>
      </c>
      <c r="J50" s="136">
        <v>4687</v>
      </c>
      <c r="K50" s="136">
        <v>4158</v>
      </c>
      <c r="P50" s="134"/>
      <c r="R50" s="134"/>
    </row>
    <row r="51" spans="2:18" s="3" customFormat="1" x14ac:dyDescent="0.25">
      <c r="B51" s="11" t="s">
        <v>92</v>
      </c>
      <c r="C51" s="135">
        <f t="shared" si="2"/>
        <v>2766</v>
      </c>
      <c r="D51" s="135">
        <v>1809</v>
      </c>
      <c r="E51" s="135">
        <v>957</v>
      </c>
      <c r="F51" s="135">
        <f t="shared" si="3"/>
        <v>2376</v>
      </c>
      <c r="G51" s="135">
        <v>1495</v>
      </c>
      <c r="H51" s="135">
        <v>881</v>
      </c>
      <c r="I51" s="135">
        <f t="shared" si="4"/>
        <v>2301</v>
      </c>
      <c r="J51" s="135">
        <v>1475</v>
      </c>
      <c r="K51" s="135">
        <v>826</v>
      </c>
    </row>
    <row r="52" spans="2:18" s="3" customFormat="1" x14ac:dyDescent="0.25">
      <c r="B52" s="160" t="s">
        <v>237</v>
      </c>
      <c r="C52" s="160"/>
      <c r="D52" s="160"/>
      <c r="E52" s="160"/>
      <c r="F52" s="160"/>
      <c r="G52" s="160"/>
      <c r="H52" s="160"/>
      <c r="I52" s="160"/>
      <c r="J52" s="160"/>
      <c r="K52" s="160"/>
    </row>
    <row r="53" spans="2:18" s="3" customFormat="1" x14ac:dyDescent="0.25">
      <c r="D53"/>
      <c r="E53"/>
      <c r="F53"/>
      <c r="G53"/>
    </row>
    <row r="54" spans="2:18" s="3" customFormat="1" x14ac:dyDescent="0.25">
      <c r="D54" s="4"/>
      <c r="E54" s="4"/>
      <c r="F54" s="4"/>
    </row>
    <row r="55" spans="2:18" s="3" customFormat="1" x14ac:dyDescent="0.25">
      <c r="B55" s="2"/>
      <c r="C55" s="2"/>
      <c r="D55" s="2"/>
      <c r="E55" s="2"/>
      <c r="F55" s="2"/>
    </row>
    <row r="56" spans="2:18" s="3" customFormat="1" ht="28.5" customHeight="1" x14ac:dyDescent="0.25">
      <c r="B56" s="161" t="s">
        <v>255</v>
      </c>
      <c r="C56" s="161"/>
      <c r="D56" s="161"/>
      <c r="E56" s="161"/>
      <c r="F56" s="2"/>
    </row>
    <row r="57" spans="2:18" s="3" customFormat="1" x14ac:dyDescent="0.25">
      <c r="B57" s="37" t="s">
        <v>60</v>
      </c>
      <c r="C57" s="75" t="s">
        <v>90</v>
      </c>
      <c r="D57" s="75" t="s">
        <v>176</v>
      </c>
      <c r="E57" s="75" t="s">
        <v>175</v>
      </c>
      <c r="F57" s="2"/>
    </row>
    <row r="58" spans="2:18" s="3" customFormat="1" x14ac:dyDescent="0.25">
      <c r="B58" s="8" t="s">
        <v>1</v>
      </c>
      <c r="C58" s="121">
        <f>SUM(C59:C64)</f>
        <v>20301</v>
      </c>
      <c r="D58" s="121">
        <f t="shared" ref="D58:E58" si="5">SUM(D59:D64)</f>
        <v>13449</v>
      </c>
      <c r="E58" s="121">
        <f t="shared" si="5"/>
        <v>14782</v>
      </c>
      <c r="F58" s="2"/>
    </row>
    <row r="59" spans="2:18" s="3" customFormat="1" x14ac:dyDescent="0.25">
      <c r="B59" s="12" t="s">
        <v>40</v>
      </c>
      <c r="C59" s="129">
        <v>4731</v>
      </c>
      <c r="D59" s="129">
        <v>2785</v>
      </c>
      <c r="E59" s="129">
        <v>3171</v>
      </c>
    </row>
    <row r="60" spans="2:18" s="3" customFormat="1" x14ac:dyDescent="0.25">
      <c r="B60" s="11" t="s">
        <v>41</v>
      </c>
      <c r="C60" s="128">
        <v>4013</v>
      </c>
      <c r="D60" s="128">
        <v>3438</v>
      </c>
      <c r="E60" s="128">
        <v>3554</v>
      </c>
      <c r="F60" s="2"/>
    </row>
    <row r="61" spans="2:18" s="3" customFormat="1" x14ac:dyDescent="0.25">
      <c r="B61" s="12" t="s">
        <v>42</v>
      </c>
      <c r="C61" s="129">
        <v>5189</v>
      </c>
      <c r="D61" s="129">
        <v>4063</v>
      </c>
      <c r="E61" s="129">
        <v>4451</v>
      </c>
      <c r="F61" s="2"/>
    </row>
    <row r="62" spans="2:18" s="3" customFormat="1" x14ac:dyDescent="0.25">
      <c r="B62" s="11" t="s">
        <v>43</v>
      </c>
      <c r="C62" s="128">
        <v>3346</v>
      </c>
      <c r="D62" s="128">
        <v>2659</v>
      </c>
      <c r="E62" s="128">
        <v>3034</v>
      </c>
      <c r="F62" s="2"/>
    </row>
    <row r="63" spans="2:18" s="3" customFormat="1" x14ac:dyDescent="0.25">
      <c r="B63" s="12" t="s">
        <v>44</v>
      </c>
      <c r="C63" s="129">
        <v>452</v>
      </c>
      <c r="D63" s="129">
        <v>427</v>
      </c>
      <c r="E63" s="129">
        <v>489</v>
      </c>
      <c r="F63" s="2"/>
    </row>
    <row r="64" spans="2:18" s="3" customFormat="1" x14ac:dyDescent="0.25">
      <c r="B64" s="11" t="s">
        <v>256</v>
      </c>
      <c r="C64" s="128">
        <v>2570</v>
      </c>
      <c r="D64" s="128">
        <v>77</v>
      </c>
      <c r="E64" s="128">
        <v>83</v>
      </c>
      <c r="F64" s="2"/>
    </row>
    <row r="65" spans="2:6" s="3" customFormat="1" ht="28.5" customHeight="1" x14ac:dyDescent="0.25">
      <c r="B65" s="160" t="s">
        <v>237</v>
      </c>
      <c r="C65" s="160"/>
      <c r="D65" s="160"/>
      <c r="E65" s="160"/>
      <c r="F65" s="2"/>
    </row>
    <row r="66" spans="2:6" s="3" customFormat="1" x14ac:dyDescent="0.25">
      <c r="B66" s="36"/>
      <c r="C66" s="36"/>
      <c r="D66" s="36"/>
      <c r="E66" s="36"/>
      <c r="F66" s="2"/>
    </row>
    <row r="67" spans="2:6" s="3" customFormat="1" x14ac:dyDescent="0.25">
      <c r="B67" s="36"/>
      <c r="C67" s="36"/>
      <c r="D67" s="36"/>
      <c r="E67" s="36"/>
      <c r="F67" s="2"/>
    </row>
    <row r="68" spans="2:6" s="3" customFormat="1" x14ac:dyDescent="0.25">
      <c r="B68" s="2"/>
      <c r="C68" s="2"/>
      <c r="D68" s="2"/>
      <c r="E68" s="2"/>
      <c r="F68" s="2"/>
    </row>
    <row r="69" spans="2:6" s="3" customFormat="1" ht="47.1" customHeight="1" x14ac:dyDescent="0.25">
      <c r="B69" s="161" t="s">
        <v>257</v>
      </c>
      <c r="C69" s="161"/>
      <c r="D69" s="161"/>
      <c r="E69" s="161"/>
    </row>
    <row r="70" spans="2:6" s="3" customFormat="1" ht="27.95" customHeight="1" x14ac:dyDescent="0.25">
      <c r="B70" s="37" t="s">
        <v>59</v>
      </c>
      <c r="C70" s="75" t="s">
        <v>90</v>
      </c>
      <c r="D70" s="75" t="s">
        <v>176</v>
      </c>
      <c r="E70" s="75" t="s">
        <v>175</v>
      </c>
      <c r="F70" s="86"/>
    </row>
    <row r="71" spans="2:6" s="3" customFormat="1" x14ac:dyDescent="0.25">
      <c r="B71" s="8" t="s">
        <v>46</v>
      </c>
      <c r="C71" s="121">
        <f t="shared" ref="C71" si="6">C72+C80+C90+C95+C99+C104</f>
        <v>20301</v>
      </c>
      <c r="D71" s="121">
        <f>D72+D80+D90+D95+D99+D104</f>
        <v>13449</v>
      </c>
      <c r="E71" s="121">
        <f>E72+E80+E90+E95+E99+E104</f>
        <v>14782</v>
      </c>
      <c r="F71" s="5"/>
    </row>
    <row r="72" spans="2:6" s="3" customFormat="1" x14ac:dyDescent="0.25">
      <c r="B72" s="20" t="s">
        <v>8</v>
      </c>
      <c r="C72" s="137">
        <f t="shared" ref="C72" si="7">SUM(C73:C79)</f>
        <v>11241</v>
      </c>
      <c r="D72" s="137">
        <f>SUM(D73:D79)</f>
        <v>4146</v>
      </c>
      <c r="E72" s="137">
        <f>SUM(E73:E79)</f>
        <v>5505</v>
      </c>
      <c r="F72" s="4"/>
    </row>
    <row r="73" spans="2:6" s="3" customFormat="1" x14ac:dyDescent="0.25">
      <c r="B73" s="11" t="s">
        <v>9</v>
      </c>
      <c r="C73" s="128">
        <v>259</v>
      </c>
      <c r="D73" s="128">
        <v>183</v>
      </c>
      <c r="E73" s="128">
        <v>189</v>
      </c>
      <c r="F73" s="4"/>
    </row>
    <row r="74" spans="2:6" s="3" customFormat="1" x14ac:dyDescent="0.25">
      <c r="B74" s="12" t="s">
        <v>10</v>
      </c>
      <c r="C74" s="129">
        <v>22</v>
      </c>
      <c r="D74" s="129">
        <v>40</v>
      </c>
      <c r="E74" s="129">
        <v>36</v>
      </c>
      <c r="F74" s="4"/>
    </row>
    <row r="75" spans="2:6" s="3" customFormat="1" x14ac:dyDescent="0.25">
      <c r="B75" s="11" t="s">
        <v>11</v>
      </c>
      <c r="C75" s="128">
        <v>1830</v>
      </c>
      <c r="D75" s="128">
        <v>1234</v>
      </c>
      <c r="E75" s="128">
        <v>1623</v>
      </c>
      <c r="F75" s="4"/>
    </row>
    <row r="76" spans="2:6" s="3" customFormat="1" x14ac:dyDescent="0.25">
      <c r="B76" s="12" t="s">
        <v>12</v>
      </c>
      <c r="C76" s="129">
        <v>8979</v>
      </c>
      <c r="D76" s="129">
        <v>2563</v>
      </c>
      <c r="E76" s="129">
        <v>3553</v>
      </c>
      <c r="F76" s="4"/>
    </row>
    <row r="77" spans="2:6" s="3" customFormat="1" x14ac:dyDescent="0.25">
      <c r="B77" s="11" t="s">
        <v>13</v>
      </c>
      <c r="C77" s="128">
        <v>114</v>
      </c>
      <c r="D77" s="128">
        <v>103</v>
      </c>
      <c r="E77" s="128">
        <v>76</v>
      </c>
      <c r="F77" s="4"/>
    </row>
    <row r="78" spans="2:6" s="3" customFormat="1" x14ac:dyDescent="0.25">
      <c r="B78" s="12" t="s">
        <v>14</v>
      </c>
      <c r="C78" s="129">
        <v>17</v>
      </c>
      <c r="D78" s="129">
        <v>14</v>
      </c>
      <c r="E78" s="129">
        <v>18</v>
      </c>
      <c r="F78" s="4"/>
    </row>
    <row r="79" spans="2:6" s="3" customFormat="1" x14ac:dyDescent="0.25">
      <c r="B79" s="11" t="s">
        <v>15</v>
      </c>
      <c r="C79" s="128">
        <v>20</v>
      </c>
      <c r="D79" s="128">
        <v>9</v>
      </c>
      <c r="E79" s="128">
        <v>10</v>
      </c>
      <c r="F79" s="4"/>
    </row>
    <row r="80" spans="2:6" s="3" customFormat="1" x14ac:dyDescent="0.25">
      <c r="B80" s="20" t="s">
        <v>16</v>
      </c>
      <c r="C80" s="137">
        <f t="shared" ref="C80:E80" si="8">SUM(C81:C89)</f>
        <v>584</v>
      </c>
      <c r="D80" s="137">
        <f t="shared" si="8"/>
        <v>513</v>
      </c>
      <c r="E80" s="137">
        <f t="shared" si="8"/>
        <v>683</v>
      </c>
      <c r="F80" s="4"/>
    </row>
    <row r="81" spans="2:6" s="3" customFormat="1" x14ac:dyDescent="0.25">
      <c r="B81" s="11" t="s">
        <v>17</v>
      </c>
      <c r="C81" s="128">
        <v>35</v>
      </c>
      <c r="D81" s="128">
        <v>21</v>
      </c>
      <c r="E81" s="128">
        <v>45</v>
      </c>
      <c r="F81" s="4"/>
    </row>
    <row r="82" spans="2:6" s="3" customFormat="1" x14ac:dyDescent="0.25">
      <c r="B82" s="12" t="s">
        <v>18</v>
      </c>
      <c r="C82" s="129">
        <v>27</v>
      </c>
      <c r="D82" s="129">
        <v>20</v>
      </c>
      <c r="E82" s="129">
        <v>21</v>
      </c>
      <c r="F82" s="4"/>
    </row>
    <row r="83" spans="2:6" s="3" customFormat="1" x14ac:dyDescent="0.25">
      <c r="B83" s="11" t="s">
        <v>19</v>
      </c>
      <c r="C83" s="128">
        <v>84</v>
      </c>
      <c r="D83" s="128">
        <v>109</v>
      </c>
      <c r="E83" s="128">
        <v>121</v>
      </c>
      <c r="F83" s="4"/>
    </row>
    <row r="84" spans="2:6" s="3" customFormat="1" x14ac:dyDescent="0.25">
      <c r="B84" s="12" t="s">
        <v>20</v>
      </c>
      <c r="C84" s="129">
        <v>84</v>
      </c>
      <c r="D84" s="129">
        <v>51</v>
      </c>
      <c r="E84" s="129">
        <v>89</v>
      </c>
      <c r="F84" s="4"/>
    </row>
    <row r="85" spans="2:6" s="3" customFormat="1" x14ac:dyDescent="0.25">
      <c r="B85" s="11" t="s">
        <v>21</v>
      </c>
      <c r="C85" s="128">
        <v>47</v>
      </c>
      <c r="D85" s="128">
        <v>42</v>
      </c>
      <c r="E85" s="128">
        <v>30</v>
      </c>
      <c r="F85" s="4"/>
    </row>
    <row r="86" spans="2:6" s="3" customFormat="1" x14ac:dyDescent="0.25">
      <c r="B86" s="12" t="s">
        <v>22</v>
      </c>
      <c r="C86" s="129">
        <v>98</v>
      </c>
      <c r="D86" s="129">
        <v>107</v>
      </c>
      <c r="E86" s="129">
        <v>107</v>
      </c>
      <c r="F86" s="4"/>
    </row>
    <row r="87" spans="2:6" s="3" customFormat="1" x14ac:dyDescent="0.25">
      <c r="B87" s="11" t="s">
        <v>23</v>
      </c>
      <c r="C87" s="128">
        <v>14</v>
      </c>
      <c r="D87" s="128">
        <v>27</v>
      </c>
      <c r="E87" s="128">
        <v>21</v>
      </c>
      <c r="F87" s="4"/>
    </row>
    <row r="88" spans="2:6" s="3" customFormat="1" x14ac:dyDescent="0.25">
      <c r="B88" s="12" t="s">
        <v>24</v>
      </c>
      <c r="C88" s="129">
        <v>16</v>
      </c>
      <c r="D88" s="129">
        <v>18</v>
      </c>
      <c r="E88" s="129">
        <v>14</v>
      </c>
      <c r="F88" s="4"/>
    </row>
    <row r="89" spans="2:6" s="3" customFormat="1" x14ac:dyDescent="0.25">
      <c r="B89" s="11" t="s">
        <v>25</v>
      </c>
      <c r="C89" s="128">
        <v>179</v>
      </c>
      <c r="D89" s="128">
        <v>118</v>
      </c>
      <c r="E89" s="128">
        <v>235</v>
      </c>
      <c r="F89" s="4"/>
    </row>
    <row r="90" spans="2:6" s="3" customFormat="1" x14ac:dyDescent="0.25">
      <c r="B90" s="20" t="s">
        <v>26</v>
      </c>
      <c r="C90" s="138">
        <f t="shared" ref="C90:E90" si="9">SUM(C91:C94)</f>
        <v>3883</v>
      </c>
      <c r="D90" s="138">
        <f t="shared" si="9"/>
        <v>4439</v>
      </c>
      <c r="E90" s="138">
        <f t="shared" si="9"/>
        <v>3317</v>
      </c>
      <c r="F90" s="4"/>
    </row>
    <row r="91" spans="2:6" s="3" customFormat="1" x14ac:dyDescent="0.25">
      <c r="B91" s="11" t="s">
        <v>27</v>
      </c>
      <c r="C91" s="128">
        <v>426</v>
      </c>
      <c r="D91" s="128">
        <v>288</v>
      </c>
      <c r="E91" s="128">
        <v>509</v>
      </c>
      <c r="F91" s="4"/>
    </row>
    <row r="92" spans="2:6" s="3" customFormat="1" x14ac:dyDescent="0.25">
      <c r="B92" s="12" t="s">
        <v>28</v>
      </c>
      <c r="C92" s="129">
        <v>66</v>
      </c>
      <c r="D92" s="129">
        <v>54</v>
      </c>
      <c r="E92" s="129">
        <v>73</v>
      </c>
      <c r="F92" s="4"/>
    </row>
    <row r="93" spans="2:6" s="3" customFormat="1" x14ac:dyDescent="0.25">
      <c r="B93" s="11" t="s">
        <v>29</v>
      </c>
      <c r="C93" s="128">
        <v>582</v>
      </c>
      <c r="D93" s="128">
        <v>633</v>
      </c>
      <c r="E93" s="128">
        <v>681</v>
      </c>
      <c r="F93" s="4"/>
    </row>
    <row r="94" spans="2:6" s="3" customFormat="1" x14ac:dyDescent="0.25">
      <c r="B94" s="12" t="s">
        <v>30</v>
      </c>
      <c r="C94" s="129">
        <v>2809</v>
      </c>
      <c r="D94" s="129">
        <v>3464</v>
      </c>
      <c r="E94" s="129">
        <v>2054</v>
      </c>
      <c r="F94" s="4"/>
    </row>
    <row r="95" spans="2:6" s="3" customFormat="1" x14ac:dyDescent="0.25">
      <c r="B95" s="19" t="s">
        <v>31</v>
      </c>
      <c r="C95" s="139">
        <f>SUM(C96:C98)</f>
        <v>3605</v>
      </c>
      <c r="D95" s="139">
        <f>SUM(D96:D98)</f>
        <v>3548</v>
      </c>
      <c r="E95" s="139">
        <f>SUM(E96:E98)</f>
        <v>4217</v>
      </c>
      <c r="F95" s="4"/>
    </row>
    <row r="96" spans="2:6" s="3" customFormat="1" x14ac:dyDescent="0.25">
      <c r="B96" s="12" t="s">
        <v>32</v>
      </c>
      <c r="C96" s="129">
        <v>1383</v>
      </c>
      <c r="D96" s="129">
        <v>1120</v>
      </c>
      <c r="E96" s="129">
        <v>1401</v>
      </c>
      <c r="F96" s="4"/>
    </row>
    <row r="97" spans="2:10" s="3" customFormat="1" x14ac:dyDescent="0.25">
      <c r="B97" s="11" t="s">
        <v>33</v>
      </c>
      <c r="C97" s="128">
        <v>1453</v>
      </c>
      <c r="D97" s="128">
        <v>1448</v>
      </c>
      <c r="E97" s="128">
        <v>1674</v>
      </c>
      <c r="F97" s="4"/>
    </row>
    <row r="98" spans="2:10" s="3" customFormat="1" x14ac:dyDescent="0.25">
      <c r="B98" s="12" t="s">
        <v>34</v>
      </c>
      <c r="C98" s="129">
        <v>769</v>
      </c>
      <c r="D98" s="129">
        <v>980</v>
      </c>
      <c r="E98" s="129">
        <v>1142</v>
      </c>
      <c r="F98" s="4"/>
    </row>
    <row r="99" spans="2:10" s="3" customFormat="1" x14ac:dyDescent="0.25">
      <c r="B99" s="19" t="s">
        <v>35</v>
      </c>
      <c r="C99" s="139">
        <f t="shared" ref="C99:E99" si="10">SUM(C100:C103)</f>
        <v>959</v>
      </c>
      <c r="D99" s="139">
        <f t="shared" si="10"/>
        <v>794</v>
      </c>
      <c r="E99" s="139">
        <f t="shared" si="10"/>
        <v>986</v>
      </c>
      <c r="F99" s="4"/>
    </row>
    <row r="100" spans="2:10" s="3" customFormat="1" x14ac:dyDescent="0.25">
      <c r="B100" s="12" t="s">
        <v>36</v>
      </c>
      <c r="C100" s="129">
        <v>381</v>
      </c>
      <c r="D100" s="129">
        <v>277</v>
      </c>
      <c r="E100" s="129">
        <v>344</v>
      </c>
      <c r="F100" s="4"/>
    </row>
    <row r="101" spans="2:10" s="3" customFormat="1" x14ac:dyDescent="0.25">
      <c r="B101" s="11" t="s">
        <v>37</v>
      </c>
      <c r="C101" s="128">
        <v>194</v>
      </c>
      <c r="D101" s="128">
        <v>163</v>
      </c>
      <c r="E101" s="128">
        <v>260</v>
      </c>
      <c r="F101" s="4"/>
    </row>
    <row r="102" spans="2:10" s="3" customFormat="1" x14ac:dyDescent="0.25">
      <c r="B102" s="12" t="s">
        <v>38</v>
      </c>
      <c r="C102" s="129">
        <v>173</v>
      </c>
      <c r="D102" s="129">
        <v>190</v>
      </c>
      <c r="E102" s="129">
        <v>248</v>
      </c>
      <c r="F102" s="4"/>
    </row>
    <row r="103" spans="2:10" s="3" customFormat="1" x14ac:dyDescent="0.25">
      <c r="B103" s="11" t="s">
        <v>39</v>
      </c>
      <c r="C103" s="128">
        <v>211</v>
      </c>
      <c r="D103" s="128">
        <v>164</v>
      </c>
      <c r="E103" s="128">
        <v>134</v>
      </c>
      <c r="F103" s="4"/>
    </row>
    <row r="104" spans="2:10" s="3" customFormat="1" x14ac:dyDescent="0.25">
      <c r="B104" s="12" t="s">
        <v>7</v>
      </c>
      <c r="C104" s="129">
        <v>29</v>
      </c>
      <c r="D104" s="129">
        <v>9</v>
      </c>
      <c r="E104" s="129">
        <v>74</v>
      </c>
      <c r="F104" s="4"/>
    </row>
    <row r="105" spans="2:10" s="3" customFormat="1" ht="30" customHeight="1" x14ac:dyDescent="0.25">
      <c r="B105" s="160" t="s">
        <v>237</v>
      </c>
      <c r="C105" s="160"/>
      <c r="D105" s="160"/>
      <c r="E105" s="160"/>
      <c r="F105" s="4"/>
    </row>
    <row r="106" spans="2:10" s="3" customFormat="1" x14ac:dyDescent="0.25">
      <c r="B106" s="36"/>
      <c r="C106" s="36"/>
      <c r="D106" s="36"/>
      <c r="E106" s="36"/>
      <c r="F106" s="4"/>
    </row>
    <row r="107" spans="2:10" s="3" customFormat="1" x14ac:dyDescent="0.25">
      <c r="B107" s="2"/>
      <c r="C107" s="2"/>
      <c r="D107" s="4"/>
      <c r="E107" s="4"/>
      <c r="F107" s="4"/>
    </row>
    <row r="108" spans="2:10" s="3" customFormat="1" x14ac:dyDescent="0.25">
      <c r="F108" s="2"/>
    </row>
    <row r="109" spans="2:10" ht="32.1" customHeight="1" x14ac:dyDescent="0.25">
      <c r="B109" s="161" t="s">
        <v>258</v>
      </c>
      <c r="C109" s="161"/>
      <c r="D109" s="161"/>
      <c r="E109" s="161"/>
    </row>
    <row r="110" spans="2:10" x14ac:dyDescent="0.25">
      <c r="B110" s="37" t="s">
        <v>65</v>
      </c>
      <c r="C110" s="75" t="s">
        <v>90</v>
      </c>
      <c r="D110" s="75" t="s">
        <v>176</v>
      </c>
      <c r="E110" s="75" t="s">
        <v>175</v>
      </c>
    </row>
    <row r="111" spans="2:10" x14ac:dyDescent="0.25">
      <c r="B111" s="8" t="s">
        <v>46</v>
      </c>
      <c r="C111" s="121">
        <f>SUM(C112:C122)</f>
        <v>20301</v>
      </c>
      <c r="D111" s="121">
        <f t="shared" ref="D111:E111" si="11">SUM(D112:D122)</f>
        <v>13449</v>
      </c>
      <c r="E111" s="121">
        <f t="shared" si="11"/>
        <v>14782</v>
      </c>
    </row>
    <row r="112" spans="2:10" x14ac:dyDescent="0.25">
      <c r="B112" s="33" t="s">
        <v>259</v>
      </c>
      <c r="C112" s="129">
        <v>1726</v>
      </c>
      <c r="D112" s="129">
        <v>1175</v>
      </c>
      <c r="E112" s="129">
        <v>1549</v>
      </c>
      <c r="F112" s="140"/>
      <c r="H112" s="140"/>
      <c r="J112" s="140"/>
    </row>
    <row r="113" spans="2:10" x14ac:dyDescent="0.25">
      <c r="B113" s="34" t="s">
        <v>260</v>
      </c>
      <c r="C113" s="128">
        <v>356</v>
      </c>
      <c r="D113" s="128">
        <v>372</v>
      </c>
      <c r="E113" s="128">
        <v>391</v>
      </c>
      <c r="F113" s="140"/>
      <c r="H113" s="140"/>
      <c r="J113" s="140"/>
    </row>
    <row r="114" spans="2:10" x14ac:dyDescent="0.25">
      <c r="B114" s="33" t="s">
        <v>261</v>
      </c>
      <c r="C114" s="129">
        <v>220</v>
      </c>
      <c r="D114" s="129">
        <v>135</v>
      </c>
      <c r="E114" s="129">
        <v>237</v>
      </c>
      <c r="F114" s="140"/>
      <c r="H114" s="140"/>
      <c r="J114" s="140"/>
    </row>
    <row r="115" spans="2:10" x14ac:dyDescent="0.25">
      <c r="B115" s="34" t="s">
        <v>262</v>
      </c>
      <c r="C115" s="128">
        <v>364</v>
      </c>
      <c r="D115" s="128">
        <v>354</v>
      </c>
      <c r="E115" s="128">
        <v>393</v>
      </c>
      <c r="F115" s="140"/>
      <c r="H115" s="140"/>
      <c r="J115" s="140"/>
    </row>
    <row r="116" spans="2:10" x14ac:dyDescent="0.25">
      <c r="B116" s="33" t="s">
        <v>263</v>
      </c>
      <c r="C116" s="129">
        <v>5956</v>
      </c>
      <c r="D116" s="129">
        <v>2026</v>
      </c>
      <c r="E116" s="129">
        <v>2947</v>
      </c>
      <c r="F116" s="140"/>
      <c r="H116" s="140"/>
      <c r="J116" s="140"/>
    </row>
    <row r="117" spans="2:10" x14ac:dyDescent="0.25">
      <c r="B117" s="34" t="s">
        <v>264</v>
      </c>
      <c r="C117" s="128">
        <v>2615</v>
      </c>
      <c r="D117" s="128">
        <v>377</v>
      </c>
      <c r="E117" s="128">
        <v>473</v>
      </c>
      <c r="F117" s="140"/>
      <c r="H117" s="140"/>
      <c r="J117" s="140"/>
    </row>
    <row r="118" spans="2:10" x14ac:dyDescent="0.25">
      <c r="B118" s="33" t="s">
        <v>265</v>
      </c>
      <c r="C118" s="129">
        <v>84</v>
      </c>
      <c r="D118" s="129">
        <v>147</v>
      </c>
      <c r="E118" s="129">
        <v>255</v>
      </c>
      <c r="F118" s="140"/>
      <c r="H118" s="140"/>
      <c r="J118" s="140"/>
    </row>
    <row r="119" spans="2:10" x14ac:dyDescent="0.25">
      <c r="B119" s="34" t="s">
        <v>266</v>
      </c>
      <c r="C119" s="128">
        <v>204</v>
      </c>
      <c r="D119" s="128">
        <v>206</v>
      </c>
      <c r="E119" s="128">
        <v>248</v>
      </c>
      <c r="F119" s="140"/>
      <c r="H119" s="140"/>
      <c r="J119" s="140"/>
    </row>
    <row r="120" spans="2:10" x14ac:dyDescent="0.25">
      <c r="B120" s="33" t="s">
        <v>267</v>
      </c>
      <c r="C120" s="129">
        <v>133</v>
      </c>
      <c r="D120" s="129">
        <v>250</v>
      </c>
      <c r="E120" s="129">
        <v>255</v>
      </c>
      <c r="F120" s="140"/>
      <c r="H120" s="140"/>
      <c r="J120" s="140"/>
    </row>
    <row r="121" spans="2:10" x14ac:dyDescent="0.25">
      <c r="B121" s="34" t="s">
        <v>268</v>
      </c>
      <c r="C121" s="128">
        <v>1622</v>
      </c>
      <c r="D121" s="128">
        <v>2142</v>
      </c>
      <c r="E121" s="128">
        <v>1162</v>
      </c>
      <c r="F121" s="140"/>
      <c r="H121" s="140"/>
      <c r="J121" s="140"/>
    </row>
    <row r="122" spans="2:10" x14ac:dyDescent="0.25">
      <c r="B122" s="33" t="s">
        <v>66</v>
      </c>
      <c r="C122" s="129">
        <v>7021</v>
      </c>
      <c r="D122" s="129">
        <v>6265</v>
      </c>
      <c r="E122" s="129">
        <v>6872</v>
      </c>
      <c r="F122" s="140"/>
      <c r="H122" s="140"/>
    </row>
    <row r="123" spans="2:10" ht="34.5" customHeight="1" x14ac:dyDescent="0.25">
      <c r="B123" s="160" t="s">
        <v>237</v>
      </c>
      <c r="C123" s="160"/>
      <c r="D123" s="160"/>
      <c r="E123" s="160"/>
      <c r="F123" s="140"/>
      <c r="H123" s="140"/>
    </row>
  </sheetData>
  <mergeCells count="20">
    <mergeCell ref="B32:F32"/>
    <mergeCell ref="B36:K36"/>
    <mergeCell ref="B37:B38"/>
    <mergeCell ref="C37:E37"/>
    <mergeCell ref="F37:H37"/>
    <mergeCell ref="I37:K37"/>
    <mergeCell ref="B3:E3"/>
    <mergeCell ref="B10:E10"/>
    <mergeCell ref="B11:E11"/>
    <mergeCell ref="B15:F15"/>
    <mergeCell ref="B16:B17"/>
    <mergeCell ref="C16:C17"/>
    <mergeCell ref="D16:F16"/>
    <mergeCell ref="B52:K52"/>
    <mergeCell ref="B56:E56"/>
    <mergeCell ref="B109:E109"/>
    <mergeCell ref="B123:E123"/>
    <mergeCell ref="B65:E65"/>
    <mergeCell ref="B69:E69"/>
    <mergeCell ref="B105:E10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8"/>
  <sheetViews>
    <sheetView tabSelected="1" zoomScale="80" zoomScaleNormal="80" workbookViewId="0"/>
  </sheetViews>
  <sheetFormatPr defaultRowHeight="15" x14ac:dyDescent="0.25"/>
  <cols>
    <col min="1" max="1" width="9.140625" style="3"/>
    <col min="2" max="2" width="35.5703125" customWidth="1"/>
    <col min="3" max="11" width="11.7109375" customWidth="1"/>
    <col min="12" max="14" width="11.7109375" style="3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x14ac:dyDescent="0.25">
      <c r="B3" s="176" t="s">
        <v>177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2:14" x14ac:dyDescent="0.25">
      <c r="B4" s="174" t="s">
        <v>6</v>
      </c>
      <c r="C4" s="177">
        <v>44562</v>
      </c>
      <c r="D4" s="178"/>
      <c r="E4" s="178"/>
      <c r="F4" s="178"/>
      <c r="G4" s="178">
        <v>44896</v>
      </c>
      <c r="H4" s="178"/>
      <c r="I4" s="178"/>
      <c r="J4" s="178"/>
      <c r="K4" s="178">
        <v>44927</v>
      </c>
      <c r="L4" s="178"/>
      <c r="M4" s="178"/>
      <c r="N4" s="179"/>
    </row>
    <row r="5" spans="2:14" ht="45.75" thickBot="1" x14ac:dyDescent="0.3">
      <c r="B5" s="175"/>
      <c r="C5" s="84" t="s">
        <v>1</v>
      </c>
      <c r="D5" s="145" t="s">
        <v>4</v>
      </c>
      <c r="E5" s="145" t="s">
        <v>5</v>
      </c>
      <c r="F5" s="145" t="s">
        <v>63</v>
      </c>
      <c r="G5" s="22" t="s">
        <v>1</v>
      </c>
      <c r="H5" s="145" t="s">
        <v>4</v>
      </c>
      <c r="I5" s="145" t="s">
        <v>5</v>
      </c>
      <c r="J5" s="145" t="s">
        <v>63</v>
      </c>
      <c r="K5" s="84" t="s">
        <v>1</v>
      </c>
      <c r="L5" s="145" t="s">
        <v>4</v>
      </c>
      <c r="M5" s="145" t="s">
        <v>5</v>
      </c>
      <c r="N5" s="145" t="s">
        <v>63</v>
      </c>
    </row>
    <row r="6" spans="2:14" ht="15.75" thickTop="1" x14ac:dyDescent="0.25">
      <c r="B6" s="1" t="s">
        <v>1</v>
      </c>
      <c r="C6" s="85">
        <f>SUM(C7:C19)</f>
        <v>6746</v>
      </c>
      <c r="D6" s="85">
        <f>SUM(D7:D19)</f>
        <v>3647</v>
      </c>
      <c r="E6" s="85">
        <f>SUM(E7:E19)</f>
        <v>3095</v>
      </c>
      <c r="F6" s="85"/>
      <c r="G6" s="85">
        <f>SUM(G7:G19)</f>
        <v>4276</v>
      </c>
      <c r="H6" s="85">
        <f>SUM(H7:H19)</f>
        <v>2336</v>
      </c>
      <c r="I6" s="85">
        <f>SUM(I7:I19)</f>
        <v>1936</v>
      </c>
      <c r="J6" s="85"/>
      <c r="K6" s="85">
        <f>SUM(K7:K19)</f>
        <v>4391</v>
      </c>
      <c r="L6" s="85">
        <f>SUM(L7:L19)</f>
        <v>2530</v>
      </c>
      <c r="M6" s="85">
        <f>SUM(M7:M19)</f>
        <v>1859</v>
      </c>
      <c r="N6" s="85">
        <f>SUM(N7:N19)</f>
        <v>2</v>
      </c>
    </row>
    <row r="7" spans="2:14" x14ac:dyDescent="0.25">
      <c r="B7" s="25" t="s">
        <v>232</v>
      </c>
      <c r="C7" s="26">
        <f t="shared" ref="C7" si="0">SUM(D7:F7)</f>
        <v>6170</v>
      </c>
      <c r="D7" s="26">
        <v>3295</v>
      </c>
      <c r="E7" s="26">
        <v>2871</v>
      </c>
      <c r="F7" s="26">
        <v>4</v>
      </c>
      <c r="G7" s="26">
        <f t="shared" ref="G7:G19" si="1">SUM(H7:J7)</f>
        <v>2232</v>
      </c>
      <c r="H7" s="26">
        <v>1123</v>
      </c>
      <c r="I7" s="26">
        <v>1106</v>
      </c>
      <c r="J7" s="26">
        <v>3</v>
      </c>
      <c r="K7" s="26">
        <f t="shared" ref="K7:K19" si="2">SUM(L7:N7)</f>
        <v>2220</v>
      </c>
      <c r="L7" s="26">
        <v>1230</v>
      </c>
      <c r="M7" s="26">
        <v>989</v>
      </c>
      <c r="N7" s="26">
        <v>1</v>
      </c>
    </row>
    <row r="8" spans="2:14" x14ac:dyDescent="0.25">
      <c r="B8" s="25" t="s">
        <v>307</v>
      </c>
      <c r="C8" s="27">
        <f>SUM(D8:F8)</f>
        <v>71</v>
      </c>
      <c r="D8" s="27">
        <v>39</v>
      </c>
      <c r="E8" s="27">
        <v>32</v>
      </c>
      <c r="F8" s="27">
        <v>0</v>
      </c>
      <c r="G8" s="27">
        <f t="shared" si="1"/>
        <v>957</v>
      </c>
      <c r="H8" s="27">
        <v>524</v>
      </c>
      <c r="I8" s="27">
        <v>432</v>
      </c>
      <c r="J8" s="27">
        <v>1</v>
      </c>
      <c r="K8" s="27">
        <f t="shared" si="2"/>
        <v>1051</v>
      </c>
      <c r="L8" s="27">
        <v>570</v>
      </c>
      <c r="M8" s="27">
        <v>480</v>
      </c>
      <c r="N8" s="27">
        <v>1</v>
      </c>
    </row>
    <row r="9" spans="2:14" x14ac:dyDescent="0.25">
      <c r="B9" s="25" t="s">
        <v>308</v>
      </c>
      <c r="C9" s="26">
        <f t="shared" ref="C9:C19" si="3">SUM(D9:F9)</f>
        <v>208</v>
      </c>
      <c r="D9" s="26">
        <v>100</v>
      </c>
      <c r="E9" s="26">
        <v>108</v>
      </c>
      <c r="F9" s="26">
        <v>0</v>
      </c>
      <c r="G9" s="26">
        <f t="shared" si="1"/>
        <v>302</v>
      </c>
      <c r="H9" s="26">
        <v>158</v>
      </c>
      <c r="I9" s="26">
        <v>144</v>
      </c>
      <c r="J9" s="26">
        <v>0</v>
      </c>
      <c r="K9" s="26">
        <f t="shared" si="2"/>
        <v>349</v>
      </c>
      <c r="L9" s="26">
        <v>184</v>
      </c>
      <c r="M9" s="26">
        <v>165</v>
      </c>
      <c r="N9" s="26">
        <v>0</v>
      </c>
    </row>
    <row r="10" spans="2:14" x14ac:dyDescent="0.25">
      <c r="B10" s="25" t="s">
        <v>233</v>
      </c>
      <c r="C10" s="27">
        <f t="shared" si="3"/>
        <v>1</v>
      </c>
      <c r="D10" s="27">
        <v>1</v>
      </c>
      <c r="E10" s="27">
        <v>0</v>
      </c>
      <c r="F10" s="27">
        <v>0</v>
      </c>
      <c r="G10" s="27">
        <f t="shared" si="1"/>
        <v>56</v>
      </c>
      <c r="H10" s="27">
        <v>54</v>
      </c>
      <c r="I10" s="27">
        <v>2</v>
      </c>
      <c r="J10" s="27">
        <v>0</v>
      </c>
      <c r="K10" s="27">
        <f t="shared" si="2"/>
        <v>107</v>
      </c>
      <c r="L10" s="27">
        <v>106</v>
      </c>
      <c r="M10" s="27">
        <v>1</v>
      </c>
      <c r="N10" s="27">
        <v>0</v>
      </c>
    </row>
    <row r="11" spans="2:14" x14ac:dyDescent="0.25">
      <c r="B11" s="25" t="s">
        <v>219</v>
      </c>
      <c r="C11" s="26">
        <f t="shared" si="3"/>
        <v>26</v>
      </c>
      <c r="D11" s="26">
        <v>18</v>
      </c>
      <c r="E11" s="26">
        <v>8</v>
      </c>
      <c r="F11" s="26">
        <v>0</v>
      </c>
      <c r="G11" s="26">
        <f t="shared" si="1"/>
        <v>59</v>
      </c>
      <c r="H11" s="26">
        <v>28</v>
      </c>
      <c r="I11" s="26">
        <v>31</v>
      </c>
      <c r="J11" s="26">
        <v>0</v>
      </c>
      <c r="K11" s="26">
        <f t="shared" si="2"/>
        <v>65</v>
      </c>
      <c r="L11" s="26">
        <v>33</v>
      </c>
      <c r="M11" s="26">
        <v>32</v>
      </c>
      <c r="N11" s="26">
        <v>0</v>
      </c>
    </row>
    <row r="12" spans="2:14" x14ac:dyDescent="0.25">
      <c r="B12" s="25" t="s">
        <v>309</v>
      </c>
      <c r="C12" s="27">
        <f t="shared" si="3"/>
        <v>7</v>
      </c>
      <c r="D12" s="27">
        <v>3</v>
      </c>
      <c r="E12" s="27">
        <v>4</v>
      </c>
      <c r="F12" s="27">
        <v>0</v>
      </c>
      <c r="G12" s="27">
        <f t="shared" si="1"/>
        <v>82</v>
      </c>
      <c r="H12" s="27">
        <v>53</v>
      </c>
      <c r="I12" s="27">
        <v>29</v>
      </c>
      <c r="J12" s="27">
        <v>0</v>
      </c>
      <c r="K12" s="27">
        <f t="shared" si="2"/>
        <v>59</v>
      </c>
      <c r="L12" s="27">
        <v>38</v>
      </c>
      <c r="M12" s="27">
        <v>21</v>
      </c>
      <c r="N12" s="27">
        <v>0</v>
      </c>
    </row>
    <row r="13" spans="2:14" x14ac:dyDescent="0.25">
      <c r="B13" s="25" t="s">
        <v>310</v>
      </c>
      <c r="C13" s="26">
        <f t="shared" si="3"/>
        <v>18</v>
      </c>
      <c r="D13" s="26">
        <v>13</v>
      </c>
      <c r="E13" s="26">
        <v>5</v>
      </c>
      <c r="F13" s="26">
        <v>0</v>
      </c>
      <c r="G13" s="26">
        <f t="shared" si="1"/>
        <v>40</v>
      </c>
      <c r="H13" s="26">
        <v>31</v>
      </c>
      <c r="I13" s="26">
        <v>9</v>
      </c>
      <c r="J13" s="26">
        <v>0</v>
      </c>
      <c r="K13" s="26">
        <f t="shared" si="2"/>
        <v>36</v>
      </c>
      <c r="L13" s="26">
        <v>29</v>
      </c>
      <c r="M13" s="26">
        <v>7</v>
      </c>
      <c r="N13" s="26">
        <v>0</v>
      </c>
    </row>
    <row r="14" spans="2:14" x14ac:dyDescent="0.25">
      <c r="B14" s="25" t="s">
        <v>311</v>
      </c>
      <c r="C14" s="27">
        <f t="shared" si="3"/>
        <v>24</v>
      </c>
      <c r="D14" s="27">
        <v>17</v>
      </c>
      <c r="E14" s="27">
        <v>7</v>
      </c>
      <c r="F14" s="27">
        <v>0</v>
      </c>
      <c r="G14" s="27">
        <f t="shared" si="1"/>
        <v>38</v>
      </c>
      <c r="H14" s="27">
        <v>25</v>
      </c>
      <c r="I14" s="27">
        <v>13</v>
      </c>
      <c r="J14" s="27">
        <v>0</v>
      </c>
      <c r="K14" s="27">
        <f t="shared" si="2"/>
        <v>32</v>
      </c>
      <c r="L14" s="27">
        <v>27</v>
      </c>
      <c r="M14" s="27">
        <v>5</v>
      </c>
      <c r="N14" s="27">
        <v>0</v>
      </c>
    </row>
    <row r="15" spans="2:14" x14ac:dyDescent="0.25">
      <c r="B15" s="25" t="s">
        <v>228</v>
      </c>
      <c r="C15" s="26">
        <f t="shared" si="3"/>
        <v>8</v>
      </c>
      <c r="D15" s="26">
        <v>4</v>
      </c>
      <c r="E15" s="26">
        <v>4</v>
      </c>
      <c r="F15" s="26">
        <v>0</v>
      </c>
      <c r="G15" s="26">
        <f t="shared" si="1"/>
        <v>26</v>
      </c>
      <c r="H15" s="26">
        <v>13</v>
      </c>
      <c r="I15" s="26">
        <v>13</v>
      </c>
      <c r="J15" s="26">
        <v>0</v>
      </c>
      <c r="K15" s="26">
        <f t="shared" si="2"/>
        <v>31</v>
      </c>
      <c r="L15" s="26">
        <v>17</v>
      </c>
      <c r="M15" s="26">
        <v>14</v>
      </c>
      <c r="N15" s="26">
        <v>0</v>
      </c>
    </row>
    <row r="16" spans="2:14" x14ac:dyDescent="0.25">
      <c r="B16" s="25" t="s">
        <v>213</v>
      </c>
      <c r="C16" s="27">
        <f t="shared" si="3"/>
        <v>19</v>
      </c>
      <c r="D16" s="27">
        <v>11</v>
      </c>
      <c r="E16" s="27">
        <v>8</v>
      </c>
      <c r="F16" s="27">
        <v>0</v>
      </c>
      <c r="G16" s="27">
        <f t="shared" si="1"/>
        <v>107</v>
      </c>
      <c r="H16" s="27">
        <v>57</v>
      </c>
      <c r="I16" s="27">
        <v>50</v>
      </c>
      <c r="J16" s="27">
        <v>0</v>
      </c>
      <c r="K16" s="27">
        <f t="shared" si="2"/>
        <v>33</v>
      </c>
      <c r="L16" s="27">
        <v>17</v>
      </c>
      <c r="M16" s="27">
        <v>16</v>
      </c>
      <c r="N16" s="27">
        <v>0</v>
      </c>
    </row>
    <row r="17" spans="2:14" x14ac:dyDescent="0.25">
      <c r="B17" s="25" t="s">
        <v>195</v>
      </c>
      <c r="C17" s="26">
        <f t="shared" si="3"/>
        <v>0</v>
      </c>
      <c r="D17" s="26">
        <v>0</v>
      </c>
      <c r="E17" s="26">
        <v>0</v>
      </c>
      <c r="F17" s="26">
        <v>0</v>
      </c>
      <c r="G17" s="26">
        <f t="shared" si="1"/>
        <v>3</v>
      </c>
      <c r="H17" s="26">
        <v>2</v>
      </c>
      <c r="I17" s="26">
        <v>1</v>
      </c>
      <c r="J17" s="26">
        <v>0</v>
      </c>
      <c r="K17" s="26">
        <f t="shared" si="2"/>
        <v>0</v>
      </c>
      <c r="L17" s="26">
        <v>0</v>
      </c>
      <c r="M17" s="26">
        <v>0</v>
      </c>
      <c r="N17" s="26">
        <v>0</v>
      </c>
    </row>
    <row r="18" spans="2:14" x14ac:dyDescent="0.25">
      <c r="B18" s="25" t="s">
        <v>312</v>
      </c>
      <c r="C18" s="27">
        <f t="shared" si="3"/>
        <v>0</v>
      </c>
      <c r="D18" s="27">
        <v>0</v>
      </c>
      <c r="E18" s="27">
        <v>0</v>
      </c>
      <c r="F18" s="27">
        <v>0</v>
      </c>
      <c r="G18" s="27">
        <f t="shared" si="1"/>
        <v>22</v>
      </c>
      <c r="H18" s="27">
        <v>7</v>
      </c>
      <c r="I18" s="27">
        <v>15</v>
      </c>
      <c r="J18" s="27">
        <v>0</v>
      </c>
      <c r="K18" s="27">
        <f t="shared" si="2"/>
        <v>26</v>
      </c>
      <c r="L18" s="27">
        <v>12</v>
      </c>
      <c r="M18" s="27">
        <v>14</v>
      </c>
      <c r="N18" s="27">
        <v>0</v>
      </c>
    </row>
    <row r="19" spans="2:14" ht="15.75" thickBot="1" x14ac:dyDescent="0.3">
      <c r="B19" s="28" t="s">
        <v>64</v>
      </c>
      <c r="C19" s="29">
        <f t="shared" si="3"/>
        <v>194</v>
      </c>
      <c r="D19" s="29">
        <v>146</v>
      </c>
      <c r="E19" s="29">
        <v>48</v>
      </c>
      <c r="F19" s="29">
        <v>0</v>
      </c>
      <c r="G19" s="29">
        <f t="shared" si="1"/>
        <v>352</v>
      </c>
      <c r="H19" s="29">
        <v>261</v>
      </c>
      <c r="I19" s="29">
        <v>91</v>
      </c>
      <c r="J19" s="29">
        <v>0</v>
      </c>
      <c r="K19" s="29">
        <f t="shared" si="2"/>
        <v>382</v>
      </c>
      <c r="L19" s="29">
        <v>267</v>
      </c>
      <c r="M19" s="29">
        <v>115</v>
      </c>
      <c r="N19" s="29">
        <v>0</v>
      </c>
    </row>
    <row r="20" spans="2:14" ht="15.75" thickTop="1" x14ac:dyDescent="0.25">
      <c r="B20" s="172" t="s">
        <v>178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2:14" x14ac:dyDescent="0.25">
      <c r="B21" s="6"/>
      <c r="C21" s="6"/>
      <c r="D21" s="6"/>
      <c r="E21" s="6"/>
      <c r="F21" s="3"/>
      <c r="G21" s="3"/>
      <c r="H21" s="3"/>
      <c r="I21" s="3"/>
      <c r="J21" s="3"/>
      <c r="K21" s="3"/>
    </row>
    <row r="22" spans="2:14" x14ac:dyDescent="0.25">
      <c r="B22" s="6"/>
      <c r="C22" s="6"/>
      <c r="D22" s="6"/>
      <c r="E22" s="6"/>
      <c r="F22" s="3"/>
      <c r="G22" s="3"/>
      <c r="H22" s="3"/>
      <c r="I22" s="3"/>
      <c r="J22" s="3"/>
      <c r="K22" s="3"/>
    </row>
    <row r="23" spans="2:14" x14ac:dyDescent="0.25">
      <c r="F23" s="3"/>
      <c r="G23" s="3"/>
      <c r="H23" s="3"/>
      <c r="I23" s="3"/>
      <c r="J23" s="3"/>
      <c r="K23" s="3"/>
    </row>
    <row r="24" spans="2:14" ht="45" customHeight="1" x14ac:dyDescent="0.25">
      <c r="B24" s="173" t="s">
        <v>179</v>
      </c>
      <c r="C24" s="173"/>
      <c r="D24" s="173"/>
      <c r="E24" s="173"/>
      <c r="F24" s="3"/>
      <c r="G24" s="3"/>
      <c r="H24" s="3"/>
      <c r="I24" s="3"/>
      <c r="J24" s="3"/>
      <c r="K24" s="3"/>
    </row>
    <row r="25" spans="2:14" ht="25.5" customHeight="1" thickBot="1" x14ac:dyDescent="0.3">
      <c r="B25" s="83" t="s">
        <v>60</v>
      </c>
      <c r="C25" s="118">
        <v>44562</v>
      </c>
      <c r="D25" s="118">
        <v>44896</v>
      </c>
      <c r="E25" s="118">
        <v>44927</v>
      </c>
      <c r="F25" s="3"/>
      <c r="G25" s="3"/>
      <c r="H25" s="3"/>
      <c r="I25" s="3"/>
      <c r="J25" s="3"/>
      <c r="K25" s="3"/>
    </row>
    <row r="26" spans="2:14" ht="15.75" thickTop="1" x14ac:dyDescent="0.25">
      <c r="B26" s="1" t="s">
        <v>1</v>
      </c>
      <c r="C26" s="85">
        <v>6746</v>
      </c>
      <c r="D26" s="85">
        <v>4276</v>
      </c>
      <c r="E26" s="85">
        <f>SUM(E27:E33)</f>
        <v>4391</v>
      </c>
      <c r="F26" s="3"/>
      <c r="G26" s="3"/>
      <c r="H26" s="3"/>
      <c r="I26" s="3"/>
      <c r="J26" s="3"/>
      <c r="K26" s="3"/>
    </row>
    <row r="27" spans="2:14" x14ac:dyDescent="0.25">
      <c r="B27" s="25" t="s">
        <v>86</v>
      </c>
      <c r="C27" s="32">
        <v>2642</v>
      </c>
      <c r="D27" s="32">
        <v>1196</v>
      </c>
      <c r="E27" s="32">
        <v>1149</v>
      </c>
      <c r="F27" s="3"/>
      <c r="G27" s="3"/>
      <c r="H27" s="3"/>
      <c r="I27" s="3"/>
      <c r="J27" s="3"/>
      <c r="K27" s="3"/>
    </row>
    <row r="28" spans="2:14" x14ac:dyDescent="0.25">
      <c r="B28" s="25" t="s">
        <v>41</v>
      </c>
      <c r="C28" s="77">
        <v>1474</v>
      </c>
      <c r="D28" s="77">
        <v>811</v>
      </c>
      <c r="E28" s="77">
        <v>925</v>
      </c>
      <c r="F28" s="3"/>
      <c r="G28" s="3"/>
      <c r="H28" s="3"/>
      <c r="I28" s="3"/>
      <c r="J28" s="3"/>
      <c r="K28" s="3"/>
    </row>
    <row r="29" spans="2:14" x14ac:dyDescent="0.25">
      <c r="B29" s="25" t="s">
        <v>87</v>
      </c>
      <c r="C29" s="32">
        <v>1697</v>
      </c>
      <c r="D29" s="32">
        <v>1399</v>
      </c>
      <c r="E29" s="32">
        <v>1494</v>
      </c>
      <c r="F29" s="3"/>
      <c r="G29" s="3"/>
      <c r="H29" s="3"/>
      <c r="I29" s="3"/>
      <c r="J29" s="3"/>
      <c r="K29" s="3"/>
    </row>
    <row r="30" spans="2:14" x14ac:dyDescent="0.25">
      <c r="B30" s="25" t="s">
        <v>83</v>
      </c>
      <c r="C30" s="77">
        <v>532</v>
      </c>
      <c r="D30" s="77">
        <v>465</v>
      </c>
      <c r="E30" s="77">
        <v>459</v>
      </c>
      <c r="F30" s="3"/>
      <c r="G30" s="3"/>
      <c r="H30" s="3"/>
      <c r="I30" s="3"/>
      <c r="J30" s="3"/>
      <c r="K30" s="3"/>
    </row>
    <row r="31" spans="2:14" x14ac:dyDescent="0.25">
      <c r="B31" s="25" t="s">
        <v>84</v>
      </c>
      <c r="C31" s="32">
        <v>247</v>
      </c>
      <c r="D31" s="32">
        <v>270</v>
      </c>
      <c r="E31" s="32">
        <v>221</v>
      </c>
      <c r="F31" s="3"/>
      <c r="G31" s="3"/>
      <c r="H31" s="3"/>
      <c r="I31" s="3"/>
      <c r="J31" s="3"/>
      <c r="K31" s="3"/>
    </row>
    <row r="32" spans="2:14" x14ac:dyDescent="0.25">
      <c r="B32" s="25" t="s">
        <v>85</v>
      </c>
      <c r="C32" s="77">
        <v>153</v>
      </c>
      <c r="D32" s="77">
        <v>135</v>
      </c>
      <c r="E32" s="77">
        <v>142</v>
      </c>
      <c r="F32" s="3"/>
      <c r="G32" s="3"/>
      <c r="H32" s="3"/>
      <c r="I32" s="3"/>
      <c r="J32" s="3"/>
      <c r="K32" s="3"/>
    </row>
    <row r="33" spans="1:67" ht="15.75" thickBot="1" x14ac:dyDescent="0.3">
      <c r="B33" s="25" t="s">
        <v>63</v>
      </c>
      <c r="C33" s="32">
        <v>1</v>
      </c>
      <c r="D33" s="32">
        <v>0</v>
      </c>
      <c r="E33" s="32">
        <v>1</v>
      </c>
      <c r="F33" s="3"/>
      <c r="G33" s="3"/>
      <c r="H33" s="3"/>
      <c r="I33" s="3"/>
      <c r="J33" s="3"/>
      <c r="K33" s="3"/>
    </row>
    <row r="34" spans="1:67" ht="44.25" customHeight="1" thickTop="1" x14ac:dyDescent="0.25">
      <c r="B34" s="171" t="s">
        <v>178</v>
      </c>
      <c r="C34" s="171"/>
      <c r="D34" s="171"/>
      <c r="E34" s="171"/>
      <c r="F34" s="3"/>
      <c r="G34" s="3"/>
      <c r="H34" s="3"/>
      <c r="I34" s="3"/>
      <c r="J34" s="3"/>
      <c r="K34" s="3"/>
    </row>
    <row r="35" spans="1:67" s="3" customFormat="1" x14ac:dyDescent="0.25"/>
    <row r="36" spans="1:67" s="3" customFormat="1" x14ac:dyDescent="0.25"/>
    <row r="37" spans="1:67" s="3" customFormat="1" x14ac:dyDescent="0.25"/>
    <row r="38" spans="1:67" ht="47.25" customHeight="1" x14ac:dyDescent="0.25">
      <c r="B38" s="173" t="s">
        <v>179</v>
      </c>
      <c r="C38" s="173"/>
      <c r="D38" s="173"/>
      <c r="E38" s="173"/>
      <c r="F38" s="3"/>
      <c r="G38" s="3"/>
      <c r="H38" s="3"/>
      <c r="I38" s="3"/>
      <c r="J38" s="3"/>
      <c r="K38" s="3"/>
    </row>
    <row r="39" spans="1:67" ht="35.25" customHeight="1" thickBot="1" x14ac:dyDescent="0.3">
      <c r="B39" s="76" t="s">
        <v>59</v>
      </c>
      <c r="C39" s="118">
        <v>44562</v>
      </c>
      <c r="D39" s="118">
        <v>44896</v>
      </c>
      <c r="E39" s="118">
        <v>44927</v>
      </c>
      <c r="F39" s="3"/>
      <c r="G39" s="3"/>
      <c r="H39" s="3"/>
      <c r="I39" s="3"/>
      <c r="J39" s="3"/>
      <c r="K39" s="3"/>
    </row>
    <row r="40" spans="1:67" ht="15.75" thickTop="1" x14ac:dyDescent="0.25">
      <c r="B40" s="30" t="s">
        <v>46</v>
      </c>
      <c r="C40" s="85">
        <v>6746</v>
      </c>
      <c r="D40" s="85">
        <v>4276</v>
      </c>
      <c r="E40" s="85">
        <v>4391</v>
      </c>
      <c r="F40" s="3"/>
      <c r="G40" s="3"/>
      <c r="H40" s="3"/>
      <c r="I40" s="3"/>
      <c r="J40" s="3"/>
      <c r="K40" s="3"/>
    </row>
    <row r="41" spans="1:67" s="21" customFormat="1" x14ac:dyDescent="0.25">
      <c r="A41" s="5"/>
      <c r="B41" s="1" t="s">
        <v>8</v>
      </c>
      <c r="C41" s="31">
        <v>6205</v>
      </c>
      <c r="D41" s="31">
        <v>2777</v>
      </c>
      <c r="E41" s="31">
        <v>2851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</row>
    <row r="42" spans="1:67" s="21" customFormat="1" x14ac:dyDescent="0.25">
      <c r="A42" s="5"/>
      <c r="B42" s="25" t="s">
        <v>9</v>
      </c>
      <c r="C42" s="77">
        <v>1</v>
      </c>
      <c r="D42" s="77">
        <v>5</v>
      </c>
      <c r="E42" s="77">
        <v>9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</row>
    <row r="43" spans="1:67" s="21" customFormat="1" x14ac:dyDescent="0.25">
      <c r="A43" s="5"/>
      <c r="B43" s="25" t="s">
        <v>10</v>
      </c>
      <c r="C43" s="32">
        <v>182</v>
      </c>
      <c r="D43" s="32">
        <v>175</v>
      </c>
      <c r="E43" s="32">
        <v>173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</row>
    <row r="44" spans="1:67" s="21" customFormat="1" x14ac:dyDescent="0.25">
      <c r="A44" s="5"/>
      <c r="B44" s="25" t="s">
        <v>11</v>
      </c>
      <c r="C44" s="77">
        <v>7</v>
      </c>
      <c r="D44" s="77">
        <v>466</v>
      </c>
      <c r="E44" s="77">
        <v>482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</row>
    <row r="45" spans="1:67" s="21" customFormat="1" x14ac:dyDescent="0.25">
      <c r="A45" s="5"/>
      <c r="B45" s="25" t="s">
        <v>12</v>
      </c>
      <c r="C45" s="32">
        <v>6004</v>
      </c>
      <c r="D45" s="32">
        <v>2073</v>
      </c>
      <c r="E45" s="32">
        <v>2125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</row>
    <row r="46" spans="1:67" s="21" customFormat="1" x14ac:dyDescent="0.25">
      <c r="A46" s="5"/>
      <c r="B46" s="25" t="s">
        <v>13</v>
      </c>
      <c r="C46" s="77">
        <v>1</v>
      </c>
      <c r="D46" s="77">
        <v>41</v>
      </c>
      <c r="E46" s="77">
        <v>39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s="21" customFormat="1" x14ac:dyDescent="0.25">
      <c r="A47" s="5"/>
      <c r="B47" s="25" t="s">
        <v>14</v>
      </c>
      <c r="C47" s="32">
        <v>10</v>
      </c>
      <c r="D47" s="32">
        <v>16</v>
      </c>
      <c r="E47" s="32">
        <v>20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</row>
    <row r="48" spans="1:67" s="21" customFormat="1" x14ac:dyDescent="0.25">
      <c r="A48" s="5"/>
      <c r="B48" s="25" t="s">
        <v>15</v>
      </c>
      <c r="C48" s="77">
        <v>0</v>
      </c>
      <c r="D48" s="77">
        <v>1</v>
      </c>
      <c r="E48" s="77">
        <v>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</row>
    <row r="49" spans="1:67" s="21" customFormat="1" x14ac:dyDescent="0.25">
      <c r="A49" s="5"/>
      <c r="B49" s="1" t="s">
        <v>16</v>
      </c>
      <c r="C49" s="31"/>
      <c r="D49" s="31">
        <v>63</v>
      </c>
      <c r="E49" s="31">
        <v>93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1:67" s="21" customFormat="1" x14ac:dyDescent="0.25">
      <c r="A50" s="5"/>
      <c r="B50" s="25" t="s">
        <v>17</v>
      </c>
      <c r="C50" s="77"/>
      <c r="D50" s="77">
        <v>4</v>
      </c>
      <c r="E50" s="77">
        <v>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s="21" customFormat="1" x14ac:dyDescent="0.25">
      <c r="A51" s="5"/>
      <c r="B51" s="25" t="s">
        <v>18</v>
      </c>
      <c r="C51" s="32"/>
      <c r="D51" s="32">
        <v>4</v>
      </c>
      <c r="E51" s="32">
        <v>1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s="21" customFormat="1" x14ac:dyDescent="0.25">
      <c r="A52" s="5"/>
      <c r="B52" s="25" t="s">
        <v>19</v>
      </c>
      <c r="C52" s="77"/>
      <c r="D52" s="77">
        <v>19</v>
      </c>
      <c r="E52" s="77">
        <v>15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</row>
    <row r="53" spans="1:67" s="21" customFormat="1" x14ac:dyDescent="0.25">
      <c r="A53" s="5"/>
      <c r="B53" s="25" t="s">
        <v>20</v>
      </c>
      <c r="C53" s="32"/>
      <c r="D53" s="32">
        <v>1</v>
      </c>
      <c r="E53" s="32"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</row>
    <row r="54" spans="1:67" s="21" customFormat="1" x14ac:dyDescent="0.25">
      <c r="A54" s="5"/>
      <c r="B54" s="25" t="s">
        <v>21</v>
      </c>
      <c r="C54" s="77"/>
      <c r="D54" s="77">
        <v>10</v>
      </c>
      <c r="E54" s="77">
        <v>14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</row>
    <row r="55" spans="1:67" s="21" customFormat="1" x14ac:dyDescent="0.25">
      <c r="A55" s="5"/>
      <c r="B55" s="25" t="s">
        <v>22</v>
      </c>
      <c r="C55" s="32"/>
      <c r="D55" s="32">
        <v>8</v>
      </c>
      <c r="E55" s="32">
        <v>13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1:67" s="21" customFormat="1" x14ac:dyDescent="0.25">
      <c r="A56" s="5"/>
      <c r="B56" s="25" t="s">
        <v>23</v>
      </c>
      <c r="C56" s="77"/>
      <c r="D56" s="77">
        <v>1</v>
      </c>
      <c r="E56" s="77">
        <v>8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</row>
    <row r="57" spans="1:67" s="21" customFormat="1" x14ac:dyDescent="0.25">
      <c r="A57" s="5"/>
      <c r="B57" s="25" t="s">
        <v>24</v>
      </c>
      <c r="C57" s="32"/>
      <c r="D57" s="32">
        <v>5</v>
      </c>
      <c r="E57" s="32">
        <v>16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</row>
    <row r="58" spans="1:67" s="21" customFormat="1" x14ac:dyDescent="0.25">
      <c r="A58" s="5"/>
      <c r="B58" s="25" t="s">
        <v>25</v>
      </c>
      <c r="C58" s="77"/>
      <c r="D58" s="77">
        <v>11</v>
      </c>
      <c r="E58" s="77">
        <v>21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1:67" s="21" customFormat="1" x14ac:dyDescent="0.25">
      <c r="A59" s="5"/>
      <c r="B59" s="1" t="s">
        <v>26</v>
      </c>
      <c r="C59" s="31">
        <v>497</v>
      </c>
      <c r="D59" s="31">
        <v>876</v>
      </c>
      <c r="E59" s="31">
        <v>795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1:67" s="21" customFormat="1" x14ac:dyDescent="0.25">
      <c r="A60" s="5"/>
      <c r="B60" s="25" t="s">
        <v>27</v>
      </c>
      <c r="C60" s="77">
        <v>2</v>
      </c>
      <c r="D60" s="77">
        <v>36</v>
      </c>
      <c r="E60" s="77">
        <v>43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</row>
    <row r="61" spans="1:67" s="21" customFormat="1" x14ac:dyDescent="0.25">
      <c r="A61" s="5"/>
      <c r="B61" s="40" t="s">
        <v>28</v>
      </c>
      <c r="C61" s="32">
        <v>0</v>
      </c>
      <c r="D61" s="32">
        <v>13</v>
      </c>
      <c r="E61" s="32">
        <v>5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spans="1:67" x14ac:dyDescent="0.25">
      <c r="B62" s="40" t="s">
        <v>29</v>
      </c>
      <c r="C62" s="77">
        <v>6</v>
      </c>
      <c r="D62" s="77">
        <v>72</v>
      </c>
      <c r="E62" s="77">
        <v>51</v>
      </c>
      <c r="F62" s="3"/>
      <c r="G62" s="3"/>
      <c r="H62" s="3"/>
      <c r="I62" s="3"/>
      <c r="J62" s="3"/>
      <c r="K62" s="3"/>
    </row>
    <row r="63" spans="1:67" x14ac:dyDescent="0.25">
      <c r="B63" s="25" t="s">
        <v>30</v>
      </c>
      <c r="C63" s="32">
        <v>489</v>
      </c>
      <c r="D63" s="32">
        <v>755</v>
      </c>
      <c r="E63" s="32">
        <v>696</v>
      </c>
      <c r="F63" s="3"/>
      <c r="G63" s="3"/>
      <c r="H63" s="3"/>
      <c r="I63" s="3"/>
      <c r="J63" s="3"/>
      <c r="K63" s="3"/>
    </row>
    <row r="64" spans="1:67" x14ac:dyDescent="0.25">
      <c r="B64" s="1" t="s">
        <v>31</v>
      </c>
      <c r="C64" s="24">
        <v>36</v>
      </c>
      <c r="D64" s="24">
        <v>483</v>
      </c>
      <c r="E64" s="24">
        <v>534</v>
      </c>
      <c r="F64" s="3"/>
      <c r="G64" s="3"/>
      <c r="H64" s="3"/>
      <c r="I64" s="3"/>
      <c r="J64" s="3"/>
      <c r="K64" s="3"/>
    </row>
    <row r="65" spans="1:67" x14ac:dyDescent="0.25">
      <c r="B65" s="25" t="s">
        <v>32</v>
      </c>
      <c r="C65" s="32">
        <v>27</v>
      </c>
      <c r="D65" s="32">
        <v>209</v>
      </c>
      <c r="E65" s="32">
        <v>284</v>
      </c>
      <c r="F65" s="3"/>
      <c r="G65" s="3"/>
      <c r="H65" s="3"/>
      <c r="I65" s="3"/>
      <c r="J65" s="3"/>
      <c r="K65" s="3"/>
    </row>
    <row r="66" spans="1:67" x14ac:dyDescent="0.25">
      <c r="B66" s="25" t="s">
        <v>33</v>
      </c>
      <c r="C66" s="77">
        <v>0</v>
      </c>
      <c r="D66" s="77">
        <v>169</v>
      </c>
      <c r="E66" s="77">
        <v>158</v>
      </c>
      <c r="F66" s="3"/>
      <c r="G66" s="3"/>
      <c r="H66" s="3"/>
      <c r="I66" s="3"/>
      <c r="J66" s="3"/>
      <c r="K66" s="3"/>
    </row>
    <row r="67" spans="1:67" x14ac:dyDescent="0.25">
      <c r="B67" s="25" t="s">
        <v>34</v>
      </c>
      <c r="C67" s="32">
        <v>9</v>
      </c>
      <c r="D67" s="32">
        <v>105</v>
      </c>
      <c r="E67" s="32">
        <v>92</v>
      </c>
      <c r="F67" s="3"/>
      <c r="G67" s="3"/>
      <c r="H67" s="3"/>
      <c r="I67" s="3"/>
      <c r="J67" s="3"/>
      <c r="K67" s="3"/>
    </row>
    <row r="68" spans="1:67" s="21" customFormat="1" x14ac:dyDescent="0.25">
      <c r="A68" s="5"/>
      <c r="B68" s="1" t="s">
        <v>35</v>
      </c>
      <c r="C68" s="24">
        <v>8</v>
      </c>
      <c r="D68" s="24">
        <v>77</v>
      </c>
      <c r="E68" s="24">
        <v>118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</row>
    <row r="69" spans="1:67" x14ac:dyDescent="0.25">
      <c r="B69" s="25" t="s">
        <v>313</v>
      </c>
      <c r="C69" s="32">
        <v>8</v>
      </c>
      <c r="D69" s="32">
        <v>11</v>
      </c>
      <c r="E69" s="32">
        <v>26</v>
      </c>
      <c r="F69" s="3"/>
      <c r="G69" s="3"/>
      <c r="H69" s="3"/>
      <c r="I69" s="3"/>
      <c r="J69" s="3"/>
      <c r="K69" s="3"/>
    </row>
    <row r="70" spans="1:67" x14ac:dyDescent="0.25">
      <c r="B70" s="25" t="s">
        <v>314</v>
      </c>
      <c r="C70" s="77">
        <v>0</v>
      </c>
      <c r="D70" s="77">
        <v>23</v>
      </c>
      <c r="E70" s="77">
        <v>38</v>
      </c>
      <c r="F70" s="3"/>
      <c r="G70" s="3"/>
      <c r="H70" s="3"/>
      <c r="I70" s="3"/>
      <c r="J70" s="3"/>
      <c r="K70" s="3"/>
    </row>
    <row r="71" spans="1:67" x14ac:dyDescent="0.25">
      <c r="B71" s="25" t="s">
        <v>38</v>
      </c>
      <c r="C71" s="32">
        <v>0</v>
      </c>
      <c r="D71" s="32">
        <v>21</v>
      </c>
      <c r="E71" s="32">
        <v>22</v>
      </c>
      <c r="F71" s="3"/>
      <c r="G71" s="3"/>
      <c r="H71" s="3"/>
      <c r="I71" s="3"/>
      <c r="J71" s="3"/>
      <c r="K71" s="3"/>
    </row>
    <row r="72" spans="1:67" ht="15.75" thickBot="1" x14ac:dyDescent="0.3">
      <c r="B72" s="25" t="s">
        <v>39</v>
      </c>
      <c r="C72" s="77">
        <v>0</v>
      </c>
      <c r="D72" s="77">
        <v>22</v>
      </c>
      <c r="E72" s="77">
        <v>32</v>
      </c>
      <c r="F72" s="3"/>
      <c r="G72" s="3"/>
      <c r="H72" s="3"/>
      <c r="I72" s="3"/>
      <c r="J72" s="3"/>
      <c r="K72" s="3"/>
    </row>
    <row r="73" spans="1:67" ht="47.25" customHeight="1" thickTop="1" x14ac:dyDescent="0.25">
      <c r="B73" s="171" t="s">
        <v>178</v>
      </c>
      <c r="C73" s="171"/>
      <c r="D73" s="171"/>
      <c r="E73" s="171"/>
      <c r="F73" s="3"/>
      <c r="G73" s="3"/>
      <c r="H73" s="3"/>
      <c r="I73" s="3"/>
      <c r="J73" s="3"/>
      <c r="K73" s="3"/>
    </row>
    <row r="74" spans="1:67" s="3" customFormat="1" x14ac:dyDescent="0.25"/>
    <row r="75" spans="1:67" s="3" customFormat="1" x14ac:dyDescent="0.25"/>
    <row r="76" spans="1:67" s="3" customFormat="1" x14ac:dyDescent="0.25"/>
    <row r="77" spans="1:67" ht="42" customHeight="1" x14ac:dyDescent="0.25">
      <c r="B77" s="173" t="s">
        <v>180</v>
      </c>
      <c r="C77" s="173"/>
      <c r="D77" s="173"/>
      <c r="E77" s="173"/>
      <c r="F77" s="3"/>
      <c r="G77" s="3"/>
      <c r="H77" s="3"/>
      <c r="I77" s="3"/>
      <c r="J77" s="3"/>
      <c r="K77" s="3"/>
    </row>
    <row r="78" spans="1:67" ht="15.75" thickBot="1" x14ac:dyDescent="0.3">
      <c r="B78" s="76" t="s">
        <v>65</v>
      </c>
      <c r="C78" s="118">
        <v>44562</v>
      </c>
      <c r="D78" s="118">
        <v>44896</v>
      </c>
      <c r="E78" s="118">
        <v>44927</v>
      </c>
      <c r="F78" s="3"/>
      <c r="G78" s="3"/>
      <c r="H78" s="3"/>
      <c r="I78" s="3"/>
      <c r="J78" s="3"/>
      <c r="K78" s="3"/>
    </row>
    <row r="79" spans="1:67" ht="15.75" thickTop="1" x14ac:dyDescent="0.25">
      <c r="B79" s="30" t="s">
        <v>46</v>
      </c>
      <c r="C79" s="85">
        <f>SUM(C80:C90)</f>
        <v>6746</v>
      </c>
      <c r="D79" s="85">
        <f t="shared" ref="D79:E79" si="4">SUM(D80:D90)</f>
        <v>4276</v>
      </c>
      <c r="E79" s="85">
        <f t="shared" si="4"/>
        <v>4391</v>
      </c>
      <c r="F79" s="3"/>
      <c r="G79" s="3"/>
      <c r="H79" s="3"/>
      <c r="I79" s="3"/>
      <c r="J79" s="3"/>
      <c r="K79" s="3"/>
    </row>
    <row r="80" spans="1:67" x14ac:dyDescent="0.25">
      <c r="B80" s="40" t="s">
        <v>315</v>
      </c>
      <c r="C80" s="26">
        <v>5958</v>
      </c>
      <c r="D80" s="26">
        <v>1065</v>
      </c>
      <c r="E80" s="26">
        <v>1093</v>
      </c>
      <c r="F80" s="3"/>
      <c r="G80" s="3"/>
      <c r="H80" s="3"/>
      <c r="I80" s="3"/>
      <c r="J80" s="3"/>
      <c r="K80" s="3"/>
    </row>
    <row r="81" spans="2:11" x14ac:dyDescent="0.25">
      <c r="B81" s="40" t="s">
        <v>316</v>
      </c>
      <c r="C81" s="27">
        <v>9</v>
      </c>
      <c r="D81" s="27">
        <v>1007</v>
      </c>
      <c r="E81" s="27">
        <v>1032</v>
      </c>
      <c r="F81" s="3"/>
      <c r="G81" s="3"/>
      <c r="H81" s="3"/>
      <c r="I81" s="3"/>
      <c r="J81" s="3"/>
      <c r="K81" s="3"/>
    </row>
    <row r="82" spans="2:11" x14ac:dyDescent="0.25">
      <c r="B82" s="40" t="s">
        <v>317</v>
      </c>
      <c r="C82" s="26">
        <v>104</v>
      </c>
      <c r="D82" s="26">
        <v>675</v>
      </c>
      <c r="E82" s="26">
        <v>536</v>
      </c>
      <c r="F82" s="3"/>
      <c r="G82" s="3"/>
      <c r="H82" s="3"/>
      <c r="I82" s="3"/>
      <c r="J82" s="3"/>
      <c r="K82" s="3"/>
    </row>
    <row r="83" spans="2:11" x14ac:dyDescent="0.25">
      <c r="B83" s="40" t="s">
        <v>318</v>
      </c>
      <c r="C83" s="27">
        <v>1</v>
      </c>
      <c r="D83" s="27">
        <v>440</v>
      </c>
      <c r="E83" s="27">
        <v>442</v>
      </c>
      <c r="F83" s="3"/>
      <c r="G83" s="3"/>
      <c r="H83" s="3"/>
      <c r="I83" s="3"/>
      <c r="J83" s="3"/>
      <c r="K83" s="3"/>
    </row>
    <row r="84" spans="2:11" x14ac:dyDescent="0.25">
      <c r="B84" s="40" t="s">
        <v>319</v>
      </c>
      <c r="C84" s="26">
        <v>2</v>
      </c>
      <c r="D84" s="26">
        <v>164</v>
      </c>
      <c r="E84" s="26">
        <v>162</v>
      </c>
      <c r="F84" s="3"/>
      <c r="G84" s="3"/>
      <c r="H84" s="3"/>
      <c r="I84" s="3"/>
      <c r="J84" s="3"/>
      <c r="K84" s="3"/>
    </row>
    <row r="85" spans="2:11" x14ac:dyDescent="0.25">
      <c r="B85" s="40" t="s">
        <v>320</v>
      </c>
      <c r="C85" s="27">
        <v>0</v>
      </c>
      <c r="D85" s="27">
        <v>121</v>
      </c>
      <c r="E85" s="27">
        <v>171</v>
      </c>
      <c r="F85" s="3"/>
      <c r="G85" s="3"/>
      <c r="H85" s="3"/>
      <c r="I85" s="3"/>
      <c r="J85" s="3"/>
      <c r="K85" s="3"/>
    </row>
    <row r="86" spans="2:11" x14ac:dyDescent="0.25">
      <c r="B86" s="40" t="s">
        <v>321</v>
      </c>
      <c r="C86" s="26">
        <v>27</v>
      </c>
      <c r="D86" s="26">
        <v>64</v>
      </c>
      <c r="E86" s="26">
        <v>61</v>
      </c>
      <c r="F86" s="3"/>
      <c r="G86" s="3"/>
      <c r="H86" s="3"/>
      <c r="I86" s="3"/>
      <c r="J86" s="3"/>
      <c r="K86" s="3"/>
    </row>
    <row r="87" spans="2:11" x14ac:dyDescent="0.25">
      <c r="B87" s="40" t="s">
        <v>322</v>
      </c>
      <c r="C87" s="27">
        <v>0</v>
      </c>
      <c r="D87" s="27">
        <v>57</v>
      </c>
      <c r="E87" s="27">
        <v>49</v>
      </c>
      <c r="F87" s="3"/>
      <c r="G87" s="3"/>
      <c r="H87" s="3"/>
      <c r="I87" s="3"/>
      <c r="J87" s="3"/>
      <c r="K87" s="3"/>
    </row>
    <row r="88" spans="2:11" x14ac:dyDescent="0.25">
      <c r="B88" s="40" t="s">
        <v>323</v>
      </c>
      <c r="C88" s="26">
        <v>6</v>
      </c>
      <c r="D88" s="26">
        <v>56</v>
      </c>
      <c r="E88" s="26">
        <v>47</v>
      </c>
      <c r="F88" s="3"/>
      <c r="G88" s="3"/>
      <c r="H88" s="3"/>
      <c r="I88" s="3"/>
      <c r="J88" s="3"/>
      <c r="K88" s="3"/>
    </row>
    <row r="89" spans="2:11" x14ac:dyDescent="0.25">
      <c r="B89" s="40" t="s">
        <v>324</v>
      </c>
      <c r="C89" s="27">
        <v>1</v>
      </c>
      <c r="D89" s="27">
        <v>39</v>
      </c>
      <c r="E89" s="27">
        <v>38</v>
      </c>
      <c r="F89" s="3"/>
      <c r="G89" s="3"/>
      <c r="H89" s="3"/>
      <c r="I89" s="3"/>
      <c r="J89" s="3"/>
      <c r="K89" s="3"/>
    </row>
    <row r="90" spans="2:11" ht="15.75" thickBot="1" x14ac:dyDescent="0.3">
      <c r="B90" s="28" t="s">
        <v>64</v>
      </c>
      <c r="C90" s="29">
        <v>638</v>
      </c>
      <c r="D90" s="29">
        <v>588</v>
      </c>
      <c r="E90" s="29">
        <v>760</v>
      </c>
      <c r="F90" s="3"/>
      <c r="G90" s="3"/>
      <c r="H90" s="3"/>
      <c r="I90" s="3"/>
      <c r="J90" s="3"/>
      <c r="K90" s="3"/>
    </row>
    <row r="91" spans="2:11" ht="46.5" customHeight="1" thickTop="1" x14ac:dyDescent="0.25">
      <c r="B91" s="171" t="s">
        <v>178</v>
      </c>
      <c r="C91" s="171"/>
      <c r="D91" s="171"/>
      <c r="E91" s="171"/>
      <c r="F91" s="3"/>
      <c r="G91" s="3"/>
      <c r="H91" s="3"/>
      <c r="I91" s="3"/>
      <c r="J91" s="3"/>
      <c r="K91" s="3"/>
    </row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pans="6:11" s="3" customFormat="1" x14ac:dyDescent="0.25"/>
    <row r="370" spans="6:11" s="3" customFormat="1" x14ac:dyDescent="0.25"/>
    <row r="371" spans="6:11" x14ac:dyDescent="0.25">
      <c r="F371" s="3"/>
      <c r="G371" s="3"/>
      <c r="H371" s="3"/>
      <c r="I371" s="3"/>
      <c r="J371" s="3"/>
      <c r="K371" s="3"/>
    </row>
    <row r="372" spans="6:11" x14ac:dyDescent="0.25">
      <c r="F372" s="3"/>
      <c r="G372" s="3"/>
      <c r="H372" s="3"/>
      <c r="I372" s="3"/>
      <c r="J372" s="3"/>
      <c r="K372" s="3"/>
    </row>
    <row r="373" spans="6:11" x14ac:dyDescent="0.25">
      <c r="F373" s="3"/>
      <c r="G373" s="3"/>
      <c r="H373" s="3"/>
      <c r="I373" s="3"/>
      <c r="J373" s="3"/>
      <c r="K373" s="3"/>
    </row>
    <row r="374" spans="6:11" x14ac:dyDescent="0.25">
      <c r="F374" s="3"/>
      <c r="G374" s="3"/>
      <c r="H374" s="3"/>
      <c r="I374" s="3"/>
      <c r="J374" s="3"/>
      <c r="K374" s="3"/>
    </row>
    <row r="375" spans="6:11" x14ac:dyDescent="0.25">
      <c r="F375" s="3"/>
      <c r="G375" s="3"/>
      <c r="H375" s="3"/>
      <c r="I375" s="3"/>
      <c r="J375" s="3"/>
      <c r="K375" s="3"/>
    </row>
    <row r="376" spans="6:11" x14ac:dyDescent="0.25">
      <c r="F376" s="3"/>
      <c r="G376" s="3"/>
      <c r="H376" s="3"/>
      <c r="I376" s="3"/>
      <c r="J376" s="3"/>
      <c r="K376" s="3"/>
    </row>
    <row r="377" spans="6:11" x14ac:dyDescent="0.25">
      <c r="F377" s="3"/>
      <c r="G377" s="3"/>
      <c r="H377" s="3"/>
      <c r="I377" s="3"/>
      <c r="J377" s="3"/>
      <c r="K377" s="3"/>
    </row>
    <row r="378" spans="6:11" x14ac:dyDescent="0.25">
      <c r="F378" s="3"/>
      <c r="G378" s="3"/>
      <c r="H378" s="3"/>
      <c r="I378" s="3"/>
      <c r="J378" s="3"/>
      <c r="K378" s="3"/>
    </row>
    <row r="379" spans="6:11" x14ac:dyDescent="0.25">
      <c r="F379" s="3"/>
      <c r="G379" s="3"/>
      <c r="H379" s="3"/>
      <c r="I379" s="3"/>
      <c r="J379" s="3"/>
      <c r="K379" s="3"/>
    </row>
    <row r="380" spans="6:11" x14ac:dyDescent="0.25">
      <c r="F380" s="3"/>
      <c r="G380" s="3"/>
      <c r="H380" s="3"/>
      <c r="I380" s="3"/>
      <c r="J380" s="3"/>
      <c r="K380" s="3"/>
    </row>
    <row r="381" spans="6:11" x14ac:dyDescent="0.25">
      <c r="F381" s="3"/>
      <c r="G381" s="3"/>
      <c r="H381" s="3"/>
      <c r="I381" s="3"/>
      <c r="J381" s="3"/>
      <c r="K381" s="3"/>
    </row>
    <row r="382" spans="6:11" x14ac:dyDescent="0.25">
      <c r="F382" s="3"/>
      <c r="G382" s="3"/>
      <c r="H382" s="3"/>
      <c r="I382" s="3"/>
      <c r="J382" s="3"/>
      <c r="K382" s="3"/>
    </row>
    <row r="383" spans="6:11" x14ac:dyDescent="0.25">
      <c r="F383" s="3"/>
      <c r="G383" s="3"/>
      <c r="H383" s="3"/>
      <c r="I383" s="3"/>
      <c r="J383" s="3"/>
      <c r="K383" s="3"/>
    </row>
    <row r="384" spans="6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  <row r="498" spans="6:11" x14ac:dyDescent="0.25">
      <c r="F498" s="3"/>
      <c r="G498" s="3"/>
      <c r="H498" s="3"/>
      <c r="I498" s="3"/>
      <c r="J498" s="3"/>
      <c r="K498" s="3"/>
    </row>
  </sheetData>
  <mergeCells count="12">
    <mergeCell ref="B4:B5"/>
    <mergeCell ref="B24:E24"/>
    <mergeCell ref="B3:N3"/>
    <mergeCell ref="C4:F4"/>
    <mergeCell ref="G4:J4"/>
    <mergeCell ref="K4:N4"/>
    <mergeCell ref="B91:E91"/>
    <mergeCell ref="B20:N20"/>
    <mergeCell ref="B34:E34"/>
    <mergeCell ref="B38:E38"/>
    <mergeCell ref="B73:E73"/>
    <mergeCell ref="B77:E7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6626A-F8D7-4EC2-BA1A-865FD03C88A1}">
  <dimension ref="A1:AS607"/>
  <sheetViews>
    <sheetView workbookViewId="0">
      <selection activeCell="B1" sqref="B1"/>
    </sheetView>
  </sheetViews>
  <sheetFormatPr defaultRowHeight="15" x14ac:dyDescent="0.25"/>
  <cols>
    <col min="1" max="1" width="8.85546875" style="3"/>
    <col min="2" max="2" width="56.85546875" customWidth="1"/>
    <col min="3" max="5" width="14.85546875" customWidth="1"/>
    <col min="6" max="7" width="10.140625" bestFit="1" customWidth="1"/>
    <col min="8" max="8" width="9.7109375" bestFit="1" customWidth="1"/>
    <col min="9" max="10" width="10.140625" bestFit="1" customWidth="1"/>
    <col min="11" max="11" width="9" bestFit="1" customWidth="1"/>
    <col min="12" max="45" width="8.85546875" style="3"/>
  </cols>
  <sheetData>
    <row r="1" spans="2:11" s="3" customFormat="1" x14ac:dyDescent="0.25"/>
    <row r="2" spans="2:11" s="3" customFormat="1" x14ac:dyDescent="0.25"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2:11" ht="15.6" customHeight="1" x14ac:dyDescent="0.25">
      <c r="B3" s="181" t="s">
        <v>125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2:11" ht="15.75" customHeight="1" x14ac:dyDescent="0.25">
      <c r="B4" s="186" t="s">
        <v>93</v>
      </c>
      <c r="C4" s="184">
        <v>44562</v>
      </c>
      <c r="D4" s="185"/>
      <c r="E4" s="185" t="s">
        <v>94</v>
      </c>
      <c r="F4" s="184">
        <v>44896</v>
      </c>
      <c r="G4" s="185"/>
      <c r="H4" s="185" t="s">
        <v>95</v>
      </c>
      <c r="I4" s="184">
        <v>44927</v>
      </c>
      <c r="J4" s="185"/>
      <c r="K4" s="185" t="s">
        <v>95</v>
      </c>
    </row>
    <row r="5" spans="2:11" ht="16.5" thickBot="1" x14ac:dyDescent="0.3">
      <c r="B5" s="186"/>
      <c r="C5" s="91" t="s">
        <v>1</v>
      </c>
      <c r="D5" s="92" t="s">
        <v>4</v>
      </c>
      <c r="E5" s="93" t="s">
        <v>5</v>
      </c>
      <c r="F5" s="91" t="s">
        <v>1</v>
      </c>
      <c r="G5" s="92" t="s">
        <v>4</v>
      </c>
      <c r="H5" s="93" t="s">
        <v>5</v>
      </c>
      <c r="I5" s="91" t="s">
        <v>1</v>
      </c>
      <c r="J5" s="94" t="s">
        <v>4</v>
      </c>
      <c r="K5" s="94" t="s">
        <v>5</v>
      </c>
    </row>
    <row r="6" spans="2:11" ht="15.75" x14ac:dyDescent="0.25">
      <c r="B6" s="7" t="s">
        <v>1</v>
      </c>
      <c r="C6" s="95">
        <v>1916</v>
      </c>
      <c r="D6" s="95">
        <v>1738</v>
      </c>
      <c r="E6" s="95">
        <v>178</v>
      </c>
      <c r="F6" s="95">
        <v>2338</v>
      </c>
      <c r="G6" s="95">
        <v>2036</v>
      </c>
      <c r="H6" s="95">
        <v>302</v>
      </c>
      <c r="I6" s="95">
        <v>1749</v>
      </c>
      <c r="J6" s="95">
        <v>1555</v>
      </c>
      <c r="K6" s="95">
        <v>194</v>
      </c>
    </row>
    <row r="7" spans="2:11" ht="15.75" x14ac:dyDescent="0.25">
      <c r="B7" s="96" t="s">
        <v>96</v>
      </c>
      <c r="C7" s="97">
        <v>528</v>
      </c>
      <c r="D7" s="97">
        <v>442</v>
      </c>
      <c r="E7" s="97">
        <v>86</v>
      </c>
      <c r="F7" s="97">
        <v>655</v>
      </c>
      <c r="G7" s="97">
        <v>553</v>
      </c>
      <c r="H7" s="97">
        <v>102</v>
      </c>
      <c r="I7" s="97">
        <v>536</v>
      </c>
      <c r="J7" s="97">
        <v>440</v>
      </c>
      <c r="K7" s="97">
        <v>96</v>
      </c>
    </row>
    <row r="8" spans="2:11" ht="15.75" x14ac:dyDescent="0.25">
      <c r="B8" s="98" t="s">
        <v>97</v>
      </c>
      <c r="C8" s="99">
        <v>1388</v>
      </c>
      <c r="D8" s="99">
        <v>1296</v>
      </c>
      <c r="E8" s="99">
        <v>92</v>
      </c>
      <c r="F8" s="99">
        <v>1683</v>
      </c>
      <c r="G8" s="99">
        <v>1483</v>
      </c>
      <c r="H8" s="99">
        <v>200</v>
      </c>
      <c r="I8" s="99">
        <v>1213</v>
      </c>
      <c r="J8" s="99">
        <v>1115</v>
      </c>
      <c r="K8" s="99">
        <v>98</v>
      </c>
    </row>
    <row r="9" spans="2:11" ht="14.45" customHeight="1" x14ac:dyDescent="0.25">
      <c r="B9" s="180" t="s">
        <v>126</v>
      </c>
      <c r="C9" s="180"/>
      <c r="D9" s="180"/>
      <c r="E9" s="180"/>
      <c r="F9" s="180"/>
      <c r="G9" s="180"/>
      <c r="H9" s="180"/>
      <c r="I9" s="180"/>
      <c r="J9" s="180"/>
      <c r="K9" s="180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181" t="s">
        <v>127</v>
      </c>
      <c r="C13" s="181"/>
      <c r="D13" s="181"/>
      <c r="E13" s="181"/>
      <c r="F13" s="181"/>
      <c r="G13" s="181"/>
      <c r="H13" s="181"/>
      <c r="I13" s="181"/>
      <c r="J13" s="181"/>
      <c r="K13" s="181"/>
    </row>
    <row r="14" spans="2:11" s="3" customFormat="1" ht="15.75" customHeight="1" x14ac:dyDescent="0.25">
      <c r="B14" s="186" t="s">
        <v>98</v>
      </c>
      <c r="C14" s="184">
        <v>44562</v>
      </c>
      <c r="D14" s="185"/>
      <c r="E14" s="185" t="s">
        <v>94</v>
      </c>
      <c r="F14" s="184">
        <v>44896</v>
      </c>
      <c r="G14" s="185"/>
      <c r="H14" s="185" t="s">
        <v>95</v>
      </c>
      <c r="I14" s="184">
        <v>44927</v>
      </c>
      <c r="J14" s="185"/>
      <c r="K14" s="185" t="s">
        <v>95</v>
      </c>
    </row>
    <row r="15" spans="2:11" s="3" customFormat="1" ht="16.5" thickBot="1" x14ac:dyDescent="0.3">
      <c r="B15" s="186"/>
      <c r="C15" s="91" t="s">
        <v>1</v>
      </c>
      <c r="D15" s="92" t="s">
        <v>4</v>
      </c>
      <c r="E15" s="93" t="s">
        <v>5</v>
      </c>
      <c r="F15" s="91" t="s">
        <v>1</v>
      </c>
      <c r="G15" s="92" t="s">
        <v>4</v>
      </c>
      <c r="H15" s="93" t="s">
        <v>5</v>
      </c>
      <c r="I15" s="91" t="s">
        <v>1</v>
      </c>
      <c r="J15" s="94" t="s">
        <v>4</v>
      </c>
      <c r="K15" s="94" t="s">
        <v>5</v>
      </c>
    </row>
    <row r="16" spans="2:11" s="3" customFormat="1" ht="15.75" x14ac:dyDescent="0.25">
      <c r="B16" s="100" t="s">
        <v>1</v>
      </c>
      <c r="C16" s="95">
        <v>64</v>
      </c>
      <c r="D16" s="95">
        <v>56</v>
      </c>
      <c r="E16" s="95">
        <v>8</v>
      </c>
      <c r="F16" s="95">
        <v>76</v>
      </c>
      <c r="G16" s="95">
        <v>53</v>
      </c>
      <c r="H16" s="95">
        <v>23</v>
      </c>
      <c r="I16" s="95">
        <v>72</v>
      </c>
      <c r="J16" s="95">
        <v>55</v>
      </c>
      <c r="K16" s="95">
        <v>17</v>
      </c>
    </row>
    <row r="17" spans="2:11" s="3" customFormat="1" ht="15.75" x14ac:dyDescent="0.25">
      <c r="B17" s="101" t="s">
        <v>269</v>
      </c>
      <c r="C17" s="97">
        <v>64</v>
      </c>
      <c r="D17" s="97">
        <v>56</v>
      </c>
      <c r="E17" s="97">
        <v>8</v>
      </c>
      <c r="F17" s="97">
        <v>65</v>
      </c>
      <c r="G17" s="97">
        <v>48</v>
      </c>
      <c r="H17" s="97">
        <v>17</v>
      </c>
      <c r="I17" s="97">
        <v>61</v>
      </c>
      <c r="J17" s="97">
        <v>48</v>
      </c>
      <c r="K17" s="97">
        <v>13</v>
      </c>
    </row>
    <row r="18" spans="2:11" s="3" customFormat="1" ht="15.75" x14ac:dyDescent="0.25">
      <c r="B18" s="102" t="s">
        <v>270</v>
      </c>
      <c r="C18" s="99">
        <v>0</v>
      </c>
      <c r="D18" s="99">
        <v>0</v>
      </c>
      <c r="E18" s="99">
        <v>0</v>
      </c>
      <c r="F18" s="99">
        <v>10</v>
      </c>
      <c r="G18" s="99">
        <v>4</v>
      </c>
      <c r="H18" s="99">
        <v>6</v>
      </c>
      <c r="I18" s="99">
        <v>11</v>
      </c>
      <c r="J18" s="99">
        <v>7</v>
      </c>
      <c r="K18" s="99">
        <v>4</v>
      </c>
    </row>
    <row r="19" spans="2:11" s="3" customFormat="1" ht="14.45" customHeight="1" x14ac:dyDescent="0.25">
      <c r="B19" s="101" t="s">
        <v>271</v>
      </c>
      <c r="C19" s="97">
        <v>0</v>
      </c>
      <c r="D19" s="97">
        <v>0</v>
      </c>
      <c r="E19" s="97">
        <v>0</v>
      </c>
      <c r="F19" s="97">
        <v>1</v>
      </c>
      <c r="G19" s="97">
        <v>1</v>
      </c>
      <c r="H19" s="97">
        <v>0</v>
      </c>
      <c r="I19" s="97">
        <v>0</v>
      </c>
      <c r="J19" s="97">
        <v>0</v>
      </c>
      <c r="K19" s="97">
        <v>0</v>
      </c>
    </row>
    <row r="20" spans="2:11" s="3" customFormat="1" x14ac:dyDescent="0.25">
      <c r="B20" s="180" t="s">
        <v>128</v>
      </c>
      <c r="C20" s="180"/>
      <c r="D20" s="180"/>
      <c r="E20" s="180"/>
      <c r="F20" s="180"/>
      <c r="G20" s="180"/>
      <c r="H20" s="180"/>
      <c r="I20" s="180"/>
      <c r="J20" s="180"/>
      <c r="K20" s="180"/>
    </row>
    <row r="21" spans="2:11" s="3" customFormat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 s="3" customFormat="1" x14ac:dyDescent="0.25"/>
    <row r="23" spans="2:11" s="3" customFormat="1" ht="30.75" customHeight="1" x14ac:dyDescent="0.25"/>
    <row r="24" spans="2:11" s="3" customFormat="1" ht="15.75" customHeight="1" x14ac:dyDescent="0.25">
      <c r="B24" s="181" t="s">
        <v>129</v>
      </c>
      <c r="C24" s="181"/>
      <c r="D24" s="181"/>
      <c r="E24" s="181"/>
      <c r="F24" s="181"/>
      <c r="G24" s="181"/>
      <c r="H24" s="181"/>
      <c r="I24" s="181"/>
      <c r="J24" s="181"/>
      <c r="K24" s="181"/>
    </row>
    <row r="25" spans="2:11" s="3" customFormat="1" ht="15.75" x14ac:dyDescent="0.25">
      <c r="B25" s="186" t="s">
        <v>98</v>
      </c>
      <c r="C25" s="184">
        <v>44562</v>
      </c>
      <c r="D25" s="185"/>
      <c r="E25" s="185" t="s">
        <v>94</v>
      </c>
      <c r="F25" s="184">
        <v>44896</v>
      </c>
      <c r="G25" s="185"/>
      <c r="H25" s="185" t="s">
        <v>95</v>
      </c>
      <c r="I25" s="184">
        <v>44927</v>
      </c>
      <c r="J25" s="185"/>
      <c r="K25" s="185" t="s">
        <v>95</v>
      </c>
    </row>
    <row r="26" spans="2:11" s="3" customFormat="1" ht="16.5" thickBot="1" x14ac:dyDescent="0.3">
      <c r="B26" s="186"/>
      <c r="C26" s="91" t="s">
        <v>1</v>
      </c>
      <c r="D26" s="92" t="s">
        <v>4</v>
      </c>
      <c r="E26" s="93" t="s">
        <v>5</v>
      </c>
      <c r="F26" s="91" t="s">
        <v>1</v>
      </c>
      <c r="G26" s="92" t="s">
        <v>4</v>
      </c>
      <c r="H26" s="93" t="s">
        <v>5</v>
      </c>
      <c r="I26" s="91" t="s">
        <v>1</v>
      </c>
      <c r="J26" s="94" t="s">
        <v>4</v>
      </c>
      <c r="K26" s="94" t="s">
        <v>5</v>
      </c>
    </row>
    <row r="27" spans="2:11" s="3" customFormat="1" ht="15.75" x14ac:dyDescent="0.25">
      <c r="B27" s="100" t="s">
        <v>1</v>
      </c>
      <c r="C27" s="95">
        <v>197</v>
      </c>
      <c r="D27" s="95">
        <v>176</v>
      </c>
      <c r="E27" s="95">
        <v>21</v>
      </c>
      <c r="F27" s="95">
        <v>298</v>
      </c>
      <c r="G27" s="95">
        <v>282</v>
      </c>
      <c r="H27" s="95">
        <v>16</v>
      </c>
      <c r="I27" s="95">
        <v>215</v>
      </c>
      <c r="J27" s="95">
        <v>199</v>
      </c>
      <c r="K27" s="95">
        <v>16</v>
      </c>
    </row>
    <row r="28" spans="2:11" s="3" customFormat="1" ht="15.75" x14ac:dyDescent="0.25">
      <c r="B28" s="101" t="s">
        <v>269</v>
      </c>
      <c r="C28" s="97">
        <v>15</v>
      </c>
      <c r="D28" s="97">
        <v>15</v>
      </c>
      <c r="E28" s="97">
        <v>0</v>
      </c>
      <c r="F28" s="97">
        <v>18</v>
      </c>
      <c r="G28" s="97">
        <v>15</v>
      </c>
      <c r="H28" s="97">
        <v>3</v>
      </c>
      <c r="I28" s="97">
        <v>6</v>
      </c>
      <c r="J28" s="97">
        <v>5</v>
      </c>
      <c r="K28" s="97">
        <v>1</v>
      </c>
    </row>
    <row r="29" spans="2:11" s="3" customFormat="1" ht="15.75" x14ac:dyDescent="0.25">
      <c r="B29" s="102" t="s">
        <v>272</v>
      </c>
      <c r="C29" s="99">
        <v>47</v>
      </c>
      <c r="D29" s="99">
        <v>44</v>
      </c>
      <c r="E29" s="99">
        <v>3</v>
      </c>
      <c r="F29" s="99">
        <v>75</v>
      </c>
      <c r="G29" s="99">
        <v>75</v>
      </c>
      <c r="H29" s="99">
        <v>0</v>
      </c>
      <c r="I29" s="99">
        <v>79</v>
      </c>
      <c r="J29" s="99">
        <v>78</v>
      </c>
      <c r="K29" s="99">
        <v>1</v>
      </c>
    </row>
    <row r="30" spans="2:11" s="3" customFormat="1" ht="15.75" x14ac:dyDescent="0.25">
      <c r="B30" s="101" t="s">
        <v>273</v>
      </c>
      <c r="C30" s="97">
        <v>9</v>
      </c>
      <c r="D30" s="97">
        <v>6</v>
      </c>
      <c r="E30" s="97">
        <v>3</v>
      </c>
      <c r="F30" s="97">
        <v>5</v>
      </c>
      <c r="G30" s="97">
        <v>5</v>
      </c>
      <c r="H30" s="97">
        <v>0</v>
      </c>
      <c r="I30" s="97">
        <v>3</v>
      </c>
      <c r="J30" s="97">
        <v>3</v>
      </c>
      <c r="K30" s="97">
        <v>0</v>
      </c>
    </row>
    <row r="31" spans="2:11" s="3" customFormat="1" ht="15.75" x14ac:dyDescent="0.25">
      <c r="B31" s="102" t="s">
        <v>274</v>
      </c>
      <c r="C31" s="99">
        <v>89</v>
      </c>
      <c r="D31" s="99">
        <v>88</v>
      </c>
      <c r="E31" s="99">
        <v>1</v>
      </c>
      <c r="F31" s="99">
        <v>167</v>
      </c>
      <c r="G31" s="99">
        <v>167</v>
      </c>
      <c r="H31" s="99">
        <v>0</v>
      </c>
      <c r="I31" s="99">
        <v>100</v>
      </c>
      <c r="J31" s="99">
        <v>99</v>
      </c>
      <c r="K31" s="99">
        <v>1</v>
      </c>
    </row>
    <row r="32" spans="2:11" s="3" customFormat="1" ht="15.75" x14ac:dyDescent="0.25">
      <c r="B32" s="101" t="s">
        <v>275</v>
      </c>
      <c r="C32" s="97">
        <v>2</v>
      </c>
      <c r="D32" s="97">
        <v>1</v>
      </c>
      <c r="E32" s="97">
        <v>1</v>
      </c>
      <c r="F32" s="97">
        <v>1</v>
      </c>
      <c r="G32" s="97">
        <v>1</v>
      </c>
      <c r="H32" s="97">
        <v>0</v>
      </c>
      <c r="I32" s="97">
        <v>3</v>
      </c>
      <c r="J32" s="97">
        <v>3</v>
      </c>
      <c r="K32" s="97">
        <v>0</v>
      </c>
    </row>
    <row r="33" spans="2:11" s="3" customFormat="1" ht="15.75" x14ac:dyDescent="0.25">
      <c r="B33" s="102" t="s">
        <v>276</v>
      </c>
      <c r="C33" s="99">
        <v>0</v>
      </c>
      <c r="D33" s="99">
        <v>0</v>
      </c>
      <c r="E33" s="99">
        <v>0</v>
      </c>
      <c r="F33" s="99">
        <v>2</v>
      </c>
      <c r="G33" s="99">
        <v>1</v>
      </c>
      <c r="H33" s="99">
        <v>1</v>
      </c>
      <c r="I33" s="99">
        <v>1</v>
      </c>
      <c r="J33" s="99">
        <v>0</v>
      </c>
      <c r="K33" s="99">
        <v>1</v>
      </c>
    </row>
    <row r="34" spans="2:11" s="3" customFormat="1" ht="15.75" x14ac:dyDescent="0.25">
      <c r="B34" s="101" t="s">
        <v>277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1</v>
      </c>
      <c r="J34" s="97">
        <v>1</v>
      </c>
      <c r="K34" s="97">
        <v>0</v>
      </c>
    </row>
    <row r="35" spans="2:11" s="3" customFormat="1" ht="15.75" x14ac:dyDescent="0.25">
      <c r="B35" s="102" t="s">
        <v>278</v>
      </c>
      <c r="C35" s="99">
        <v>2</v>
      </c>
      <c r="D35" s="99">
        <v>2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</row>
    <row r="36" spans="2:11" s="3" customFormat="1" ht="15.75" x14ac:dyDescent="0.25">
      <c r="B36" s="101" t="s">
        <v>279</v>
      </c>
      <c r="C36" s="97">
        <v>1</v>
      </c>
      <c r="D36" s="97">
        <v>1</v>
      </c>
      <c r="E36" s="97">
        <v>0</v>
      </c>
      <c r="F36" s="97">
        <v>0</v>
      </c>
      <c r="G36" s="97">
        <v>0</v>
      </c>
      <c r="H36" s="97">
        <v>0</v>
      </c>
      <c r="I36" s="97">
        <v>1</v>
      </c>
      <c r="J36" s="97">
        <v>1</v>
      </c>
      <c r="K36" s="97">
        <v>0</v>
      </c>
    </row>
    <row r="37" spans="2:11" s="3" customFormat="1" ht="15.75" x14ac:dyDescent="0.25">
      <c r="B37" s="102" t="s">
        <v>270</v>
      </c>
      <c r="C37" s="99">
        <v>10</v>
      </c>
      <c r="D37" s="99">
        <v>5</v>
      </c>
      <c r="E37" s="99">
        <v>5</v>
      </c>
      <c r="F37" s="99">
        <v>6</v>
      </c>
      <c r="G37" s="99">
        <v>5</v>
      </c>
      <c r="H37" s="99">
        <v>1</v>
      </c>
      <c r="I37" s="99">
        <v>7</v>
      </c>
      <c r="J37" s="99">
        <v>3</v>
      </c>
      <c r="K37" s="99">
        <v>4</v>
      </c>
    </row>
    <row r="38" spans="2:11" s="3" customFormat="1" ht="15.75" x14ac:dyDescent="0.25">
      <c r="B38" s="101" t="s">
        <v>280</v>
      </c>
      <c r="C38" s="97">
        <v>6</v>
      </c>
      <c r="D38" s="97">
        <v>3</v>
      </c>
      <c r="E38" s="97">
        <v>3</v>
      </c>
      <c r="F38" s="97">
        <v>9</v>
      </c>
      <c r="G38" s="97">
        <v>3</v>
      </c>
      <c r="H38" s="97">
        <v>6</v>
      </c>
      <c r="I38" s="97">
        <v>11</v>
      </c>
      <c r="J38" s="97">
        <v>4</v>
      </c>
      <c r="K38" s="97">
        <v>7</v>
      </c>
    </row>
    <row r="39" spans="2:11" s="3" customFormat="1" ht="15.75" x14ac:dyDescent="0.25">
      <c r="B39" s="102" t="s">
        <v>281</v>
      </c>
      <c r="C39" s="99">
        <v>1</v>
      </c>
      <c r="D39" s="99">
        <v>1</v>
      </c>
      <c r="E39" s="99">
        <v>0</v>
      </c>
      <c r="F39" s="99">
        <v>1</v>
      </c>
      <c r="G39" s="99">
        <v>0</v>
      </c>
      <c r="H39" s="99">
        <v>1</v>
      </c>
      <c r="I39" s="99">
        <v>0</v>
      </c>
      <c r="J39" s="99">
        <v>0</v>
      </c>
      <c r="K39" s="99">
        <v>0</v>
      </c>
    </row>
    <row r="40" spans="2:11" s="3" customFormat="1" ht="15.75" x14ac:dyDescent="0.25">
      <c r="B40" s="101" t="s">
        <v>282</v>
      </c>
      <c r="C40" s="97">
        <v>3</v>
      </c>
      <c r="D40" s="97">
        <v>1</v>
      </c>
      <c r="E40" s="97">
        <v>2</v>
      </c>
      <c r="F40" s="97">
        <v>1</v>
      </c>
      <c r="G40" s="97">
        <v>1</v>
      </c>
      <c r="H40" s="97">
        <v>0</v>
      </c>
      <c r="I40" s="97">
        <v>0</v>
      </c>
      <c r="J40" s="97">
        <v>0</v>
      </c>
      <c r="K40" s="97">
        <v>0</v>
      </c>
    </row>
    <row r="41" spans="2:11" s="3" customFormat="1" ht="15.75" x14ac:dyDescent="0.25">
      <c r="B41" s="102" t="s">
        <v>283</v>
      </c>
      <c r="C41" s="99">
        <v>6</v>
      </c>
      <c r="D41" s="99">
        <v>4</v>
      </c>
      <c r="E41" s="99">
        <v>2</v>
      </c>
      <c r="F41" s="99">
        <v>6</v>
      </c>
      <c r="G41" s="99">
        <v>4</v>
      </c>
      <c r="H41" s="99">
        <v>2</v>
      </c>
      <c r="I41" s="99">
        <v>0</v>
      </c>
      <c r="J41" s="99">
        <v>0</v>
      </c>
      <c r="K41" s="99">
        <v>0</v>
      </c>
    </row>
    <row r="42" spans="2:11" ht="15.75" customHeight="1" x14ac:dyDescent="0.25">
      <c r="B42" s="101" t="s">
        <v>284</v>
      </c>
      <c r="C42" s="97">
        <v>1</v>
      </c>
      <c r="D42" s="97">
        <v>1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</row>
    <row r="43" spans="2:11" s="3" customFormat="1" ht="15.75" customHeight="1" x14ac:dyDescent="0.25">
      <c r="B43" s="102" t="s">
        <v>285</v>
      </c>
      <c r="C43" s="99">
        <v>5</v>
      </c>
      <c r="D43" s="99">
        <v>4</v>
      </c>
      <c r="E43" s="99">
        <v>1</v>
      </c>
      <c r="F43" s="99">
        <v>1</v>
      </c>
      <c r="G43" s="99">
        <v>1</v>
      </c>
      <c r="H43" s="99">
        <v>0</v>
      </c>
      <c r="I43" s="99">
        <v>0</v>
      </c>
      <c r="J43" s="99">
        <v>0</v>
      </c>
      <c r="K43" s="99">
        <v>0</v>
      </c>
    </row>
    <row r="44" spans="2:11" s="3" customFormat="1" ht="15.75" customHeight="1" x14ac:dyDescent="0.25">
      <c r="B44" s="101" t="s">
        <v>271</v>
      </c>
      <c r="C44" s="97">
        <v>0</v>
      </c>
      <c r="D44" s="97">
        <v>0</v>
      </c>
      <c r="E44" s="97">
        <v>0</v>
      </c>
      <c r="F44" s="97">
        <v>6</v>
      </c>
      <c r="G44" s="97">
        <v>4</v>
      </c>
      <c r="H44" s="97">
        <v>2</v>
      </c>
      <c r="I44" s="97">
        <v>3</v>
      </c>
      <c r="J44" s="97">
        <v>2</v>
      </c>
      <c r="K44" s="97">
        <v>1</v>
      </c>
    </row>
    <row r="45" spans="2:11" s="3" customFormat="1" ht="15.75" customHeight="1" x14ac:dyDescent="0.25">
      <c r="B45" s="180" t="s">
        <v>126</v>
      </c>
      <c r="C45" s="180"/>
      <c r="D45" s="180"/>
      <c r="E45" s="180"/>
      <c r="F45" s="180"/>
      <c r="G45" s="180"/>
      <c r="H45" s="180"/>
      <c r="I45" s="180"/>
      <c r="J45" s="180"/>
      <c r="K45" s="180"/>
    </row>
    <row r="46" spans="2:11" s="3" customFormat="1" ht="15.75" customHeight="1" x14ac:dyDescent="0.25">
      <c r="B46" s="104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2:11" ht="15.75" customHeight="1" x14ac:dyDescent="0.25">
      <c r="B47" s="104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2:11" x14ac:dyDescent="0.25">
      <c r="B48" s="104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2:11" s="3" customFormat="1" ht="15.75" x14ac:dyDescent="0.25">
      <c r="B49" s="181" t="s">
        <v>130</v>
      </c>
      <c r="C49" s="181"/>
      <c r="D49" s="181"/>
      <c r="E49" s="181"/>
      <c r="F49" s="181"/>
      <c r="G49" s="181"/>
      <c r="H49" s="181"/>
      <c r="I49" s="181"/>
      <c r="J49" s="181"/>
      <c r="K49" s="181"/>
    </row>
    <row r="50" spans="2:11" ht="15.75" x14ac:dyDescent="0.25">
      <c r="B50" s="189" t="s">
        <v>99</v>
      </c>
      <c r="C50" s="184">
        <v>44562</v>
      </c>
      <c r="D50" s="185"/>
      <c r="E50" s="185" t="s">
        <v>94</v>
      </c>
      <c r="F50" s="184">
        <v>44896</v>
      </c>
      <c r="G50" s="185"/>
      <c r="H50" s="185" t="s">
        <v>95</v>
      </c>
      <c r="I50" s="184">
        <v>44927</v>
      </c>
      <c r="J50" s="185"/>
      <c r="K50" s="185" t="s">
        <v>95</v>
      </c>
    </row>
    <row r="51" spans="2:11" ht="16.5" thickBot="1" x14ac:dyDescent="0.3">
      <c r="B51" s="190"/>
      <c r="C51" s="91" t="s">
        <v>1</v>
      </c>
      <c r="D51" s="92" t="s">
        <v>4</v>
      </c>
      <c r="E51" s="93" t="s">
        <v>5</v>
      </c>
      <c r="F51" s="91" t="s">
        <v>1</v>
      </c>
      <c r="G51" s="92" t="s">
        <v>4</v>
      </c>
      <c r="H51" s="93" t="s">
        <v>5</v>
      </c>
      <c r="I51" s="91" t="s">
        <v>1</v>
      </c>
      <c r="J51" s="94" t="s">
        <v>4</v>
      </c>
      <c r="K51" s="94" t="s">
        <v>5</v>
      </c>
    </row>
    <row r="52" spans="2:11" ht="15.75" x14ac:dyDescent="0.25">
      <c r="B52" s="7" t="s">
        <v>1</v>
      </c>
      <c r="C52" s="141">
        <v>1916</v>
      </c>
      <c r="D52" s="141">
        <v>1738</v>
      </c>
      <c r="E52" s="141">
        <v>178</v>
      </c>
      <c r="F52" s="141">
        <v>2338</v>
      </c>
      <c r="G52" s="141">
        <v>2036</v>
      </c>
      <c r="H52" s="141">
        <v>302</v>
      </c>
      <c r="I52" s="141">
        <v>1749</v>
      </c>
      <c r="J52" s="142">
        <v>1555</v>
      </c>
      <c r="K52" s="142">
        <v>194</v>
      </c>
    </row>
    <row r="53" spans="2:11" ht="15.75" x14ac:dyDescent="0.25">
      <c r="B53" s="101" t="s">
        <v>286</v>
      </c>
      <c r="C53" s="97">
        <v>213</v>
      </c>
      <c r="D53" s="97">
        <v>178</v>
      </c>
      <c r="E53" s="97">
        <v>35</v>
      </c>
      <c r="F53" s="97">
        <v>206</v>
      </c>
      <c r="G53" s="97">
        <v>180</v>
      </c>
      <c r="H53" s="97">
        <v>26</v>
      </c>
      <c r="I53" s="97">
        <v>154</v>
      </c>
      <c r="J53" s="97">
        <v>127</v>
      </c>
      <c r="K53" s="97">
        <v>27</v>
      </c>
    </row>
    <row r="54" spans="2:11" ht="15.75" x14ac:dyDescent="0.25">
      <c r="B54" s="102" t="s">
        <v>225</v>
      </c>
      <c r="C54" s="99">
        <v>74</v>
      </c>
      <c r="D54" s="99">
        <v>53</v>
      </c>
      <c r="E54" s="99">
        <v>21</v>
      </c>
      <c r="F54" s="99">
        <v>196</v>
      </c>
      <c r="G54" s="99">
        <v>127</v>
      </c>
      <c r="H54" s="99">
        <v>69</v>
      </c>
      <c r="I54" s="99">
        <v>105</v>
      </c>
      <c r="J54" s="99">
        <v>85</v>
      </c>
      <c r="K54" s="99">
        <v>20</v>
      </c>
    </row>
    <row r="55" spans="2:11" ht="15.75" x14ac:dyDescent="0.25">
      <c r="B55" s="101" t="s">
        <v>222</v>
      </c>
      <c r="C55" s="97">
        <v>193</v>
      </c>
      <c r="D55" s="97">
        <v>187</v>
      </c>
      <c r="E55" s="97">
        <v>6</v>
      </c>
      <c r="F55" s="97">
        <v>215</v>
      </c>
      <c r="G55" s="97">
        <v>213</v>
      </c>
      <c r="H55" s="97">
        <v>2</v>
      </c>
      <c r="I55" s="97">
        <v>104</v>
      </c>
      <c r="J55" s="97">
        <v>102</v>
      </c>
      <c r="K55" s="97">
        <v>2</v>
      </c>
    </row>
    <row r="56" spans="2:11" ht="15.75" x14ac:dyDescent="0.25">
      <c r="B56" s="102" t="s">
        <v>214</v>
      </c>
      <c r="C56" s="99">
        <v>55</v>
      </c>
      <c r="D56" s="99">
        <v>54</v>
      </c>
      <c r="E56" s="99">
        <v>1</v>
      </c>
      <c r="F56" s="99">
        <v>110</v>
      </c>
      <c r="G56" s="99">
        <v>100</v>
      </c>
      <c r="H56" s="99">
        <v>10</v>
      </c>
      <c r="I56" s="99">
        <v>95</v>
      </c>
      <c r="J56" s="99">
        <v>85</v>
      </c>
      <c r="K56" s="99">
        <v>10</v>
      </c>
    </row>
    <row r="57" spans="2:11" ht="15.75" x14ac:dyDescent="0.25">
      <c r="B57" s="101" t="s">
        <v>230</v>
      </c>
      <c r="C57" s="97">
        <v>104</v>
      </c>
      <c r="D57" s="97">
        <v>99</v>
      </c>
      <c r="E57" s="97">
        <v>5</v>
      </c>
      <c r="F57" s="97">
        <v>137</v>
      </c>
      <c r="G57" s="97">
        <v>131</v>
      </c>
      <c r="H57" s="97">
        <v>6</v>
      </c>
      <c r="I57" s="97">
        <v>93</v>
      </c>
      <c r="J57" s="97">
        <v>91</v>
      </c>
      <c r="K57" s="97">
        <v>2</v>
      </c>
    </row>
    <row r="58" spans="2:11" ht="15.75" x14ac:dyDescent="0.25">
      <c r="B58" s="102" t="s">
        <v>223</v>
      </c>
      <c r="C58" s="99">
        <v>91</v>
      </c>
      <c r="D58" s="99">
        <v>84</v>
      </c>
      <c r="E58" s="99">
        <v>7</v>
      </c>
      <c r="F58" s="99">
        <v>98</v>
      </c>
      <c r="G58" s="99">
        <v>86</v>
      </c>
      <c r="H58" s="99">
        <v>12</v>
      </c>
      <c r="I58" s="99">
        <v>92</v>
      </c>
      <c r="J58" s="99">
        <v>76</v>
      </c>
      <c r="K58" s="99">
        <v>16</v>
      </c>
    </row>
    <row r="59" spans="2:11" ht="15.75" x14ac:dyDescent="0.25">
      <c r="B59" s="101" t="s">
        <v>221</v>
      </c>
      <c r="C59" s="97">
        <v>140</v>
      </c>
      <c r="D59" s="97">
        <v>126</v>
      </c>
      <c r="E59" s="97">
        <v>14</v>
      </c>
      <c r="F59" s="97">
        <v>135</v>
      </c>
      <c r="G59" s="97">
        <v>118</v>
      </c>
      <c r="H59" s="97">
        <v>17</v>
      </c>
      <c r="I59" s="97">
        <v>89</v>
      </c>
      <c r="J59" s="97">
        <v>76</v>
      </c>
      <c r="K59" s="97">
        <v>13</v>
      </c>
    </row>
    <row r="60" spans="2:11" ht="15.75" x14ac:dyDescent="0.25">
      <c r="B60" s="102" t="s">
        <v>233</v>
      </c>
      <c r="C60" s="99">
        <v>71</v>
      </c>
      <c r="D60" s="99">
        <v>60</v>
      </c>
      <c r="E60" s="99">
        <v>11</v>
      </c>
      <c r="F60" s="99">
        <v>117</v>
      </c>
      <c r="G60" s="99">
        <v>102</v>
      </c>
      <c r="H60" s="99">
        <v>15</v>
      </c>
      <c r="I60" s="99">
        <v>78</v>
      </c>
      <c r="J60" s="99">
        <v>67</v>
      </c>
      <c r="K60" s="99">
        <v>11</v>
      </c>
    </row>
    <row r="61" spans="2:11" ht="22.5" customHeight="1" x14ac:dyDescent="0.25">
      <c r="B61" s="101" t="s">
        <v>287</v>
      </c>
      <c r="C61" s="97">
        <v>44</v>
      </c>
      <c r="D61" s="97">
        <v>43</v>
      </c>
      <c r="E61" s="97">
        <v>1</v>
      </c>
      <c r="F61" s="97">
        <v>98</v>
      </c>
      <c r="G61" s="97">
        <v>96</v>
      </c>
      <c r="H61" s="97">
        <v>2</v>
      </c>
      <c r="I61" s="97">
        <v>55</v>
      </c>
      <c r="J61" s="97">
        <v>54</v>
      </c>
      <c r="K61" s="97">
        <v>1</v>
      </c>
    </row>
    <row r="62" spans="2:11" s="3" customFormat="1" ht="15.75" x14ac:dyDescent="0.25">
      <c r="B62" s="102" t="s">
        <v>226</v>
      </c>
      <c r="C62" s="99">
        <v>94</v>
      </c>
      <c r="D62" s="99">
        <v>87</v>
      </c>
      <c r="E62" s="99">
        <v>7</v>
      </c>
      <c r="F62" s="99">
        <v>78</v>
      </c>
      <c r="G62" s="99">
        <v>66</v>
      </c>
      <c r="H62" s="99">
        <v>12</v>
      </c>
      <c r="I62" s="99">
        <v>50</v>
      </c>
      <c r="J62" s="99">
        <v>46</v>
      </c>
      <c r="K62" s="99">
        <v>4</v>
      </c>
    </row>
    <row r="63" spans="2:11" s="3" customFormat="1" ht="15.75" x14ac:dyDescent="0.25">
      <c r="B63" s="101" t="s">
        <v>64</v>
      </c>
      <c r="C63" s="97">
        <v>837</v>
      </c>
      <c r="D63" s="97">
        <v>767</v>
      </c>
      <c r="E63" s="97">
        <v>70</v>
      </c>
      <c r="F63" s="97">
        <v>948</v>
      </c>
      <c r="G63" s="97">
        <v>817</v>
      </c>
      <c r="H63" s="97">
        <v>131</v>
      </c>
      <c r="I63" s="97">
        <v>834</v>
      </c>
      <c r="J63" s="97">
        <v>746</v>
      </c>
      <c r="K63" s="97">
        <v>88</v>
      </c>
    </row>
    <row r="64" spans="2:11" s="3" customFormat="1" x14ac:dyDescent="0.25">
      <c r="B64" s="187" t="s">
        <v>126</v>
      </c>
      <c r="C64" s="188"/>
      <c r="D64" s="188"/>
      <c r="E64" s="188"/>
      <c r="F64" s="188"/>
      <c r="G64" s="188"/>
      <c r="H64" s="188"/>
      <c r="I64" s="188"/>
      <c r="J64" s="188"/>
      <c r="K64" s="188"/>
    </row>
    <row r="65" spans="2:11" ht="47.25" customHeight="1" x14ac:dyDescent="0.25">
      <c r="B65" s="103"/>
      <c r="C65" s="103"/>
      <c r="D65" s="103"/>
      <c r="E65" s="103"/>
      <c r="F65" s="3"/>
      <c r="G65" s="3"/>
      <c r="H65" s="3"/>
      <c r="I65" s="3"/>
      <c r="J65" s="3"/>
      <c r="K65" s="3"/>
    </row>
    <row r="66" spans="2:11" ht="28.15" customHeight="1" x14ac:dyDescent="0.25">
      <c r="B66" s="181" t="s">
        <v>288</v>
      </c>
      <c r="C66" s="181"/>
      <c r="D66" s="181"/>
      <c r="E66" s="181"/>
      <c r="F66" s="3"/>
      <c r="G66" s="3"/>
      <c r="H66" s="3"/>
      <c r="I66" s="3"/>
      <c r="J66" s="3"/>
      <c r="K66" s="3"/>
    </row>
    <row r="67" spans="2:11" ht="15.75" x14ac:dyDescent="0.25">
      <c r="B67" s="90" t="s">
        <v>289</v>
      </c>
      <c r="C67" s="117">
        <v>44562</v>
      </c>
      <c r="D67" s="117">
        <v>44896</v>
      </c>
      <c r="E67" s="117">
        <v>44927</v>
      </c>
      <c r="F67" s="3"/>
      <c r="G67" s="3"/>
      <c r="H67" s="3"/>
      <c r="I67" s="3"/>
      <c r="J67" s="3"/>
      <c r="K67" s="3"/>
    </row>
    <row r="68" spans="2:11" ht="15.75" x14ac:dyDescent="0.25">
      <c r="B68" s="7" t="s">
        <v>1</v>
      </c>
      <c r="C68" s="95">
        <v>12</v>
      </c>
      <c r="D68" s="95">
        <v>36</v>
      </c>
      <c r="E68" s="95">
        <v>53</v>
      </c>
      <c r="F68" s="3"/>
      <c r="G68" s="3"/>
      <c r="H68" s="3"/>
      <c r="I68" s="3"/>
      <c r="J68" s="3"/>
      <c r="K68" s="3"/>
    </row>
    <row r="69" spans="2:11" ht="15.75" x14ac:dyDescent="0.25">
      <c r="B69" s="96" t="s">
        <v>325</v>
      </c>
      <c r="C69" s="97">
        <v>0</v>
      </c>
      <c r="D69" s="97">
        <v>25</v>
      </c>
      <c r="E69" s="97">
        <v>39</v>
      </c>
      <c r="F69" s="3"/>
      <c r="G69" s="3"/>
      <c r="H69" s="3"/>
      <c r="I69" s="3"/>
      <c r="J69" s="3"/>
      <c r="K69" s="3"/>
    </row>
    <row r="70" spans="2:11" ht="15.75" x14ac:dyDescent="0.25">
      <c r="B70" s="98" t="s">
        <v>290</v>
      </c>
      <c r="C70" s="99">
        <v>12</v>
      </c>
      <c r="D70" s="99">
        <v>11</v>
      </c>
      <c r="E70" s="99">
        <v>14</v>
      </c>
      <c r="F70" s="3"/>
      <c r="G70" s="3"/>
      <c r="H70" s="3"/>
      <c r="I70" s="3"/>
      <c r="J70" s="3"/>
      <c r="K70" s="3"/>
    </row>
    <row r="71" spans="2:11" x14ac:dyDescent="0.25">
      <c r="B71" s="180" t="s">
        <v>126</v>
      </c>
      <c r="C71" s="180"/>
      <c r="D71" s="180"/>
      <c r="E71" s="180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26.1" customHeight="1" x14ac:dyDescent="0.25">
      <c r="B74" s="181" t="s">
        <v>131</v>
      </c>
      <c r="C74" s="181"/>
      <c r="D74" s="181"/>
      <c r="E74" s="181"/>
      <c r="F74" s="3"/>
      <c r="G74" s="3"/>
      <c r="H74" s="3"/>
      <c r="I74" s="3"/>
      <c r="J74" s="3"/>
      <c r="K74" s="3"/>
    </row>
    <row r="75" spans="2:11" s="3" customFormat="1" ht="15.75" x14ac:dyDescent="0.25">
      <c r="B75" s="90" t="s">
        <v>100</v>
      </c>
      <c r="C75" s="117">
        <v>44562</v>
      </c>
      <c r="D75" s="117">
        <v>44896</v>
      </c>
      <c r="E75" s="117">
        <v>44927</v>
      </c>
    </row>
    <row r="76" spans="2:11" s="3" customFormat="1" ht="15.75" x14ac:dyDescent="0.25">
      <c r="B76" s="7" t="s">
        <v>1</v>
      </c>
      <c r="C76" s="95">
        <v>1916</v>
      </c>
      <c r="D76" s="95">
        <v>2338</v>
      </c>
      <c r="E76" s="95">
        <v>1749</v>
      </c>
    </row>
    <row r="77" spans="2:11" s="3" customFormat="1" ht="15.75" x14ac:dyDescent="0.25">
      <c r="B77" s="96" t="s">
        <v>101</v>
      </c>
      <c r="C77" s="97">
        <v>12</v>
      </c>
      <c r="D77" s="97">
        <v>7</v>
      </c>
      <c r="E77" s="97">
        <v>9</v>
      </c>
    </row>
    <row r="78" spans="2:11" ht="15.75" x14ac:dyDescent="0.25">
      <c r="B78" s="98" t="s">
        <v>102</v>
      </c>
      <c r="C78" s="99">
        <v>648</v>
      </c>
      <c r="D78" s="99">
        <v>832</v>
      </c>
      <c r="E78" s="99">
        <v>567</v>
      </c>
      <c r="F78" s="3"/>
      <c r="G78" s="3"/>
      <c r="H78" s="3"/>
      <c r="I78" s="3"/>
      <c r="J78" s="3"/>
      <c r="K78" s="3"/>
    </row>
    <row r="79" spans="2:11" ht="15.75" customHeight="1" x14ac:dyDescent="0.25">
      <c r="B79" s="96" t="s">
        <v>103</v>
      </c>
      <c r="C79" s="97">
        <v>879</v>
      </c>
      <c r="D79" s="97">
        <v>1021</v>
      </c>
      <c r="E79" s="97">
        <v>763</v>
      </c>
      <c r="F79" s="3"/>
      <c r="G79" s="3"/>
      <c r="H79" s="3"/>
      <c r="I79" s="3"/>
      <c r="J79" s="3"/>
      <c r="K79" s="3"/>
    </row>
    <row r="80" spans="2:11" ht="15.75" x14ac:dyDescent="0.25">
      <c r="B80" s="98" t="s">
        <v>104</v>
      </c>
      <c r="C80" s="99">
        <v>345</v>
      </c>
      <c r="D80" s="99">
        <v>439</v>
      </c>
      <c r="E80" s="99">
        <v>364</v>
      </c>
      <c r="F80" s="3"/>
      <c r="G80" s="3"/>
      <c r="H80" s="3"/>
      <c r="I80" s="3"/>
      <c r="J80" s="3"/>
      <c r="K80" s="3"/>
    </row>
    <row r="81" spans="2:11" ht="15.75" x14ac:dyDescent="0.25">
      <c r="B81" s="96" t="s">
        <v>105</v>
      </c>
      <c r="C81" s="97">
        <v>29</v>
      </c>
      <c r="D81" s="97">
        <v>39</v>
      </c>
      <c r="E81" s="97">
        <v>46</v>
      </c>
      <c r="F81" s="3"/>
      <c r="G81" s="3"/>
      <c r="H81" s="3"/>
      <c r="I81" s="3"/>
      <c r="J81" s="3"/>
      <c r="K81" s="3"/>
    </row>
    <row r="82" spans="2:11" ht="15.75" x14ac:dyDescent="0.25">
      <c r="B82" s="98" t="s">
        <v>7</v>
      </c>
      <c r="C82" s="99">
        <v>3</v>
      </c>
      <c r="D82" s="99">
        <v>0</v>
      </c>
      <c r="E82" s="99">
        <v>0</v>
      </c>
      <c r="F82" s="3"/>
      <c r="G82" s="3"/>
      <c r="H82" s="3"/>
      <c r="I82" s="3"/>
      <c r="J82" s="3"/>
      <c r="K82" s="3"/>
    </row>
    <row r="83" spans="2:11" x14ac:dyDescent="0.25">
      <c r="B83" s="180" t="s">
        <v>126</v>
      </c>
      <c r="C83" s="180"/>
      <c r="D83" s="180"/>
      <c r="E83" s="180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 x14ac:dyDescent="0.25">
      <c r="B87" s="181" t="s">
        <v>132</v>
      </c>
      <c r="C87" s="181"/>
      <c r="D87" s="181"/>
      <c r="E87" s="181"/>
      <c r="F87" s="3"/>
      <c r="G87" s="3"/>
      <c r="H87" s="3"/>
      <c r="I87" s="3"/>
      <c r="J87" s="3"/>
      <c r="K87" s="3"/>
    </row>
    <row r="88" spans="2:11" ht="26.1" customHeight="1" x14ac:dyDescent="0.25">
      <c r="B88" s="90" t="s">
        <v>47</v>
      </c>
      <c r="C88" s="117">
        <v>44562</v>
      </c>
      <c r="D88" s="117">
        <v>44896</v>
      </c>
      <c r="E88" s="117">
        <v>44927</v>
      </c>
      <c r="F88" s="3"/>
      <c r="G88" s="3"/>
      <c r="H88" s="3"/>
      <c r="I88" s="3"/>
      <c r="J88" s="3"/>
      <c r="K88" s="3"/>
    </row>
    <row r="89" spans="2:11" s="3" customFormat="1" ht="15.75" x14ac:dyDescent="0.25">
      <c r="B89" s="7" t="s">
        <v>1</v>
      </c>
      <c r="C89" s="95">
        <v>1916</v>
      </c>
      <c r="D89" s="95">
        <v>2338</v>
      </c>
      <c r="E89" s="95">
        <v>1749</v>
      </c>
    </row>
    <row r="90" spans="2:11" s="3" customFormat="1" ht="15.75" x14ac:dyDescent="0.25">
      <c r="B90" s="98" t="s">
        <v>74</v>
      </c>
      <c r="C90" s="99">
        <v>0</v>
      </c>
      <c r="D90" s="99">
        <v>0</v>
      </c>
      <c r="E90" s="99">
        <v>3</v>
      </c>
    </row>
    <row r="91" spans="2:11" s="3" customFormat="1" ht="15.75" x14ac:dyDescent="0.25">
      <c r="B91" s="96" t="s">
        <v>106</v>
      </c>
      <c r="C91" s="97">
        <v>1</v>
      </c>
      <c r="D91" s="97">
        <v>0</v>
      </c>
      <c r="E91" s="97">
        <v>0</v>
      </c>
    </row>
    <row r="92" spans="2:11" ht="47.25" customHeight="1" x14ac:dyDescent="0.25">
      <c r="B92" s="98" t="s">
        <v>107</v>
      </c>
      <c r="C92" s="99">
        <v>7</v>
      </c>
      <c r="D92" s="99">
        <v>20</v>
      </c>
      <c r="E92" s="99">
        <v>17</v>
      </c>
      <c r="F92" s="3"/>
      <c r="G92" s="3"/>
      <c r="H92" s="3"/>
      <c r="I92" s="3"/>
      <c r="J92" s="3"/>
      <c r="K92" s="3"/>
    </row>
    <row r="93" spans="2:11" ht="15.75" customHeight="1" x14ac:dyDescent="0.25">
      <c r="B93" s="96" t="s">
        <v>108</v>
      </c>
      <c r="C93" s="97">
        <v>563</v>
      </c>
      <c r="D93" s="97">
        <v>886</v>
      </c>
      <c r="E93" s="97">
        <v>602</v>
      </c>
      <c r="F93" s="3"/>
      <c r="G93" s="3"/>
      <c r="H93" s="3"/>
      <c r="I93" s="3"/>
      <c r="J93" s="3"/>
      <c r="K93" s="3"/>
    </row>
    <row r="94" spans="2:11" ht="15.75" x14ac:dyDescent="0.25">
      <c r="B94" s="98" t="s">
        <v>109</v>
      </c>
      <c r="C94" s="99">
        <v>1140</v>
      </c>
      <c r="D94" s="99">
        <v>1209</v>
      </c>
      <c r="E94" s="99">
        <v>953</v>
      </c>
      <c r="F94" s="3"/>
      <c r="G94" s="3"/>
      <c r="H94" s="3"/>
      <c r="I94" s="3"/>
      <c r="J94" s="3"/>
      <c r="K94" s="3"/>
    </row>
    <row r="95" spans="2:11" ht="15.75" x14ac:dyDescent="0.25">
      <c r="B95" s="96" t="s">
        <v>110</v>
      </c>
      <c r="C95" s="97">
        <v>64</v>
      </c>
      <c r="D95" s="97">
        <v>31</v>
      </c>
      <c r="E95" s="97">
        <v>36</v>
      </c>
      <c r="F95" s="3"/>
      <c r="G95" s="3"/>
      <c r="H95" s="3"/>
      <c r="I95" s="3"/>
      <c r="J95" s="3"/>
      <c r="K95" s="3"/>
    </row>
    <row r="96" spans="2:11" ht="15.75" x14ac:dyDescent="0.25">
      <c r="B96" s="98" t="s">
        <v>111</v>
      </c>
      <c r="C96" s="99">
        <v>112</v>
      </c>
      <c r="D96" s="99">
        <v>168</v>
      </c>
      <c r="E96" s="99">
        <v>126</v>
      </c>
      <c r="F96" s="3"/>
      <c r="G96" s="3"/>
      <c r="H96" s="3"/>
      <c r="I96" s="3"/>
      <c r="J96" s="3"/>
      <c r="K96" s="3"/>
    </row>
    <row r="97" spans="2:11" ht="15.75" x14ac:dyDescent="0.25">
      <c r="B97" s="96" t="s">
        <v>112</v>
      </c>
      <c r="C97" s="97">
        <v>29</v>
      </c>
      <c r="D97" s="97">
        <v>24</v>
      </c>
      <c r="E97" s="97">
        <v>12</v>
      </c>
      <c r="F97" s="3"/>
      <c r="G97" s="3"/>
      <c r="H97" s="3"/>
      <c r="I97" s="3"/>
      <c r="J97" s="3"/>
      <c r="K97" s="3"/>
    </row>
    <row r="98" spans="2:11" x14ac:dyDescent="0.25">
      <c r="B98" s="180" t="s">
        <v>126</v>
      </c>
      <c r="C98" s="180"/>
      <c r="D98" s="180"/>
      <c r="E98" s="180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 x14ac:dyDescent="0.25">
      <c r="B102" s="181" t="s">
        <v>133</v>
      </c>
      <c r="C102" s="181"/>
      <c r="D102" s="181"/>
      <c r="E102" s="181"/>
      <c r="F102" s="3"/>
      <c r="G102" s="3"/>
      <c r="H102" s="3"/>
      <c r="I102" s="3"/>
      <c r="J102" s="3"/>
      <c r="K102" s="3"/>
    </row>
    <row r="103" spans="2:11" ht="15.75" x14ac:dyDescent="0.25">
      <c r="B103" s="90" t="s">
        <v>113</v>
      </c>
      <c r="C103" s="117">
        <v>44562</v>
      </c>
      <c r="D103" s="117">
        <v>44896</v>
      </c>
      <c r="E103" s="117">
        <v>44927</v>
      </c>
      <c r="F103" s="3"/>
      <c r="G103" s="3"/>
      <c r="H103" s="3"/>
      <c r="I103" s="3"/>
      <c r="J103" s="3"/>
      <c r="K103" s="3"/>
    </row>
    <row r="104" spans="2:11" ht="24.6" customHeight="1" x14ac:dyDescent="0.25">
      <c r="B104" s="7" t="s">
        <v>1</v>
      </c>
      <c r="C104" s="95">
        <v>1916</v>
      </c>
      <c r="D104" s="95">
        <v>2338</v>
      </c>
      <c r="E104" s="95">
        <v>1749</v>
      </c>
      <c r="F104" s="3"/>
      <c r="G104" s="3"/>
      <c r="H104" s="3"/>
      <c r="I104" s="3"/>
      <c r="J104" s="3"/>
      <c r="K104" s="3"/>
    </row>
    <row r="105" spans="2:11" s="3" customFormat="1" ht="15.75" x14ac:dyDescent="0.25">
      <c r="B105" s="96" t="s">
        <v>114</v>
      </c>
      <c r="C105" s="97">
        <v>631</v>
      </c>
      <c r="D105" s="97">
        <v>827</v>
      </c>
      <c r="E105" s="97">
        <v>666</v>
      </c>
    </row>
    <row r="106" spans="2:11" s="3" customFormat="1" ht="15.75" x14ac:dyDescent="0.25">
      <c r="B106" s="98" t="s">
        <v>115</v>
      </c>
      <c r="C106" s="99">
        <v>599</v>
      </c>
      <c r="D106" s="99">
        <v>677</v>
      </c>
      <c r="E106" s="99">
        <v>512</v>
      </c>
    </row>
    <row r="107" spans="2:11" s="3" customFormat="1" ht="47.25" x14ac:dyDescent="0.25">
      <c r="B107" s="106" t="s">
        <v>116</v>
      </c>
      <c r="C107" s="97">
        <v>238</v>
      </c>
      <c r="D107" s="97">
        <v>274</v>
      </c>
      <c r="E107" s="97">
        <v>261</v>
      </c>
    </row>
    <row r="108" spans="2:11" ht="51" customHeight="1" x14ac:dyDescent="0.25">
      <c r="B108" s="107" t="s">
        <v>117</v>
      </c>
      <c r="C108" s="99">
        <v>229</v>
      </c>
      <c r="D108" s="99">
        <v>286</v>
      </c>
      <c r="E108" s="99">
        <v>180</v>
      </c>
      <c r="F108" s="3"/>
      <c r="G108" s="3"/>
      <c r="H108" s="3"/>
      <c r="I108" s="3"/>
      <c r="J108" s="3"/>
      <c r="K108" s="3"/>
    </row>
    <row r="109" spans="2:11" ht="15.75" customHeight="1" x14ac:dyDescent="0.25">
      <c r="B109" s="106" t="s">
        <v>118</v>
      </c>
      <c r="C109" s="97">
        <v>117</v>
      </c>
      <c r="D109" s="97">
        <v>84</v>
      </c>
      <c r="E109" s="97">
        <v>49</v>
      </c>
      <c r="F109" s="3"/>
      <c r="G109" s="3"/>
      <c r="H109" s="3"/>
      <c r="I109" s="3"/>
      <c r="J109" s="3"/>
      <c r="K109" s="3"/>
    </row>
    <row r="110" spans="2:11" ht="31.5" x14ac:dyDescent="0.25">
      <c r="B110" s="107" t="s">
        <v>119</v>
      </c>
      <c r="C110" s="99">
        <v>81</v>
      </c>
      <c r="D110" s="99">
        <v>136</v>
      </c>
      <c r="E110" s="99">
        <v>48</v>
      </c>
      <c r="F110" s="3"/>
      <c r="G110" s="3"/>
      <c r="H110" s="3"/>
      <c r="I110" s="3"/>
      <c r="J110" s="3"/>
      <c r="K110" s="3"/>
    </row>
    <row r="111" spans="2:11" ht="15.75" x14ac:dyDescent="0.25">
      <c r="B111" s="96" t="s">
        <v>120</v>
      </c>
      <c r="C111" s="97">
        <v>19</v>
      </c>
      <c r="D111" s="97">
        <v>44</v>
      </c>
      <c r="E111" s="97">
        <v>26</v>
      </c>
      <c r="F111" s="3"/>
      <c r="G111" s="3"/>
      <c r="H111" s="3"/>
      <c r="I111" s="3"/>
      <c r="J111" s="3"/>
      <c r="K111" s="3"/>
    </row>
    <row r="112" spans="2:11" ht="31.5" x14ac:dyDescent="0.25">
      <c r="B112" s="107" t="s">
        <v>121</v>
      </c>
      <c r="C112" s="99">
        <v>1</v>
      </c>
      <c r="D112" s="99">
        <v>8</v>
      </c>
      <c r="E112" s="99">
        <v>6</v>
      </c>
      <c r="F112" s="3"/>
      <c r="G112" s="3"/>
      <c r="H112" s="3"/>
      <c r="I112" s="3"/>
      <c r="J112" s="3"/>
      <c r="K112" s="3"/>
    </row>
    <row r="113" spans="2:11" ht="15.75" x14ac:dyDescent="0.25">
      <c r="B113" s="96" t="s">
        <v>122</v>
      </c>
      <c r="C113" s="97">
        <v>1</v>
      </c>
      <c r="D113" s="97">
        <v>2</v>
      </c>
      <c r="E113" s="97">
        <v>1</v>
      </c>
      <c r="F113" s="3"/>
      <c r="G113" s="3"/>
      <c r="H113" s="3"/>
      <c r="I113" s="3"/>
      <c r="J113" s="3"/>
      <c r="K113" s="3"/>
    </row>
    <row r="114" spans="2:11" x14ac:dyDescent="0.25">
      <c r="B114" s="180" t="s">
        <v>126</v>
      </c>
      <c r="C114" s="180"/>
      <c r="D114" s="180"/>
      <c r="E114" s="180"/>
      <c r="F114" s="3"/>
      <c r="G114" s="3"/>
      <c r="H114" s="3"/>
      <c r="I114" s="3"/>
      <c r="J114" s="3"/>
      <c r="K114" s="3"/>
    </row>
    <row r="115" spans="2:11" x14ac:dyDescent="0.25">
      <c r="B115" s="108"/>
      <c r="C115" s="108"/>
      <c r="D115" s="108"/>
      <c r="E115" s="108"/>
      <c r="F115" s="3"/>
      <c r="G115" s="3"/>
      <c r="H115" s="3"/>
      <c r="I115" s="3"/>
      <c r="J115" s="3"/>
      <c r="K115" s="3"/>
    </row>
    <row r="116" spans="2:11" x14ac:dyDescent="0.25">
      <c r="B116" s="108"/>
      <c r="C116" s="108"/>
      <c r="D116" s="108"/>
      <c r="E116" s="108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 x14ac:dyDescent="0.25">
      <c r="B118" s="181" t="s">
        <v>134</v>
      </c>
      <c r="C118" s="181"/>
      <c r="D118" s="181"/>
      <c r="E118" s="181"/>
      <c r="F118" s="3"/>
      <c r="G118" s="3"/>
      <c r="H118" s="3"/>
      <c r="I118" s="3"/>
      <c r="J118" s="3"/>
      <c r="K118" s="3"/>
    </row>
    <row r="119" spans="2:11" ht="15.75" x14ac:dyDescent="0.25">
      <c r="B119" s="109" t="s">
        <v>59</v>
      </c>
      <c r="C119" s="117">
        <v>44562</v>
      </c>
      <c r="D119" s="117">
        <v>44896</v>
      </c>
      <c r="E119" s="117">
        <v>44927</v>
      </c>
      <c r="F119" s="3"/>
      <c r="G119" s="3"/>
      <c r="H119" s="3"/>
      <c r="I119" s="3"/>
      <c r="J119" s="3"/>
      <c r="K119" s="3"/>
    </row>
    <row r="120" spans="2:11" ht="15.75" x14ac:dyDescent="0.25">
      <c r="B120" s="7" t="s">
        <v>46</v>
      </c>
      <c r="C120" s="95">
        <v>1916</v>
      </c>
      <c r="D120" s="95">
        <v>2338</v>
      </c>
      <c r="E120" s="95">
        <v>1749</v>
      </c>
      <c r="F120" s="3"/>
      <c r="G120" s="3"/>
      <c r="H120" s="3"/>
      <c r="I120" s="3"/>
      <c r="J120" s="3"/>
      <c r="K120" s="3"/>
    </row>
    <row r="121" spans="2:11" ht="15.75" x14ac:dyDescent="0.25">
      <c r="B121" s="110" t="s">
        <v>8</v>
      </c>
      <c r="C121" s="111">
        <v>21</v>
      </c>
      <c r="D121" s="111">
        <v>37</v>
      </c>
      <c r="E121" s="111">
        <v>33</v>
      </c>
      <c r="F121" s="3"/>
      <c r="G121" s="3"/>
      <c r="H121" s="3"/>
      <c r="I121" s="3"/>
      <c r="J121" s="3"/>
      <c r="K121" s="3"/>
    </row>
    <row r="122" spans="2:11" ht="15.75" x14ac:dyDescent="0.25">
      <c r="B122" s="98" t="s">
        <v>9</v>
      </c>
      <c r="C122" s="99">
        <v>0</v>
      </c>
      <c r="D122" s="99">
        <v>2</v>
      </c>
      <c r="E122" s="99">
        <v>0</v>
      </c>
      <c r="F122" s="3"/>
      <c r="G122" s="3"/>
      <c r="H122" s="3"/>
      <c r="I122" s="3"/>
      <c r="J122" s="3"/>
      <c r="K122" s="3"/>
    </row>
    <row r="123" spans="2:11" ht="15.75" x14ac:dyDescent="0.25">
      <c r="B123" s="96" t="s">
        <v>11</v>
      </c>
      <c r="C123" s="97">
        <v>16</v>
      </c>
      <c r="D123" s="97">
        <v>23</v>
      </c>
      <c r="E123" s="97">
        <v>24</v>
      </c>
      <c r="F123" s="3"/>
      <c r="G123" s="3"/>
      <c r="H123" s="3"/>
      <c r="I123" s="3"/>
      <c r="J123" s="3"/>
      <c r="K123" s="3"/>
    </row>
    <row r="124" spans="2:11" ht="15.75" x14ac:dyDescent="0.25">
      <c r="B124" s="98" t="s">
        <v>12</v>
      </c>
      <c r="C124" s="99">
        <v>1</v>
      </c>
      <c r="D124" s="99">
        <v>1</v>
      </c>
      <c r="E124" s="99">
        <v>2</v>
      </c>
      <c r="F124" s="3"/>
      <c r="G124" s="3"/>
      <c r="H124" s="3"/>
      <c r="I124" s="3"/>
      <c r="J124" s="3"/>
      <c r="K124" s="3"/>
    </row>
    <row r="125" spans="2:11" ht="15.75" x14ac:dyDescent="0.25">
      <c r="B125" s="96" t="s">
        <v>13</v>
      </c>
      <c r="C125" s="97">
        <v>3</v>
      </c>
      <c r="D125" s="97">
        <v>6</v>
      </c>
      <c r="E125" s="97">
        <v>1</v>
      </c>
      <c r="F125" s="3"/>
      <c r="G125" s="3"/>
      <c r="H125" s="3"/>
      <c r="I125" s="3"/>
      <c r="J125" s="3"/>
      <c r="K125" s="3"/>
    </row>
    <row r="126" spans="2:11" ht="15.75" x14ac:dyDescent="0.25">
      <c r="B126" s="98" t="s">
        <v>14</v>
      </c>
      <c r="C126" s="99">
        <v>1</v>
      </c>
      <c r="D126" s="99">
        <v>2</v>
      </c>
      <c r="E126" s="99">
        <v>3</v>
      </c>
      <c r="F126" s="3"/>
      <c r="G126" s="3"/>
      <c r="H126" s="3"/>
      <c r="I126" s="3"/>
      <c r="J126" s="3"/>
      <c r="K126" s="3"/>
    </row>
    <row r="127" spans="2:11" ht="15.75" x14ac:dyDescent="0.25">
      <c r="B127" s="96" t="s">
        <v>15</v>
      </c>
      <c r="C127" s="97">
        <v>0</v>
      </c>
      <c r="D127" s="97">
        <v>3</v>
      </c>
      <c r="E127" s="97">
        <v>3</v>
      </c>
      <c r="F127" s="3"/>
      <c r="G127" s="3"/>
      <c r="H127" s="3"/>
      <c r="I127" s="3"/>
      <c r="J127" s="3"/>
      <c r="K127" s="3"/>
    </row>
    <row r="128" spans="2:11" ht="15.75" x14ac:dyDescent="0.25">
      <c r="B128" s="112" t="s">
        <v>16</v>
      </c>
      <c r="C128" s="116">
        <v>110</v>
      </c>
      <c r="D128" s="116">
        <v>181</v>
      </c>
      <c r="E128" s="116">
        <v>151</v>
      </c>
      <c r="F128" s="3"/>
      <c r="G128" s="3"/>
      <c r="H128" s="3"/>
      <c r="I128" s="3"/>
      <c r="J128" s="3"/>
      <c r="K128" s="3"/>
    </row>
    <row r="129" spans="2:11" ht="15.75" x14ac:dyDescent="0.25">
      <c r="B129" s="143" t="s">
        <v>17</v>
      </c>
      <c r="C129" s="101">
        <v>12</v>
      </c>
      <c r="D129" s="101">
        <v>4</v>
      </c>
      <c r="E129" s="101">
        <v>10</v>
      </c>
      <c r="F129" s="3"/>
      <c r="G129" s="3"/>
      <c r="H129" s="3"/>
      <c r="I129" s="3"/>
      <c r="J129" s="3"/>
      <c r="K129" s="3"/>
    </row>
    <row r="130" spans="2:11" ht="15.75" x14ac:dyDescent="0.25">
      <c r="B130" s="144" t="s">
        <v>18</v>
      </c>
      <c r="C130" s="102">
        <v>0</v>
      </c>
      <c r="D130" s="102">
        <v>2</v>
      </c>
      <c r="E130" s="102">
        <v>0</v>
      </c>
      <c r="F130" s="3"/>
      <c r="G130" s="3"/>
      <c r="H130" s="3"/>
      <c r="I130" s="3"/>
      <c r="J130" s="3"/>
      <c r="K130" s="3"/>
    </row>
    <row r="131" spans="2:11" ht="15.75" x14ac:dyDescent="0.25">
      <c r="B131" s="143" t="s">
        <v>19</v>
      </c>
      <c r="C131" s="101">
        <v>23</v>
      </c>
      <c r="D131" s="101">
        <v>31</v>
      </c>
      <c r="E131" s="101">
        <v>25</v>
      </c>
      <c r="F131" s="3"/>
      <c r="G131" s="3"/>
      <c r="H131" s="3"/>
      <c r="I131" s="3"/>
      <c r="J131" s="3"/>
      <c r="K131" s="3"/>
    </row>
    <row r="132" spans="2:11" ht="15.75" x14ac:dyDescent="0.25">
      <c r="B132" s="144" t="s">
        <v>20</v>
      </c>
      <c r="C132" s="102">
        <v>6</v>
      </c>
      <c r="D132" s="102">
        <v>15</v>
      </c>
      <c r="E132" s="102">
        <v>4</v>
      </c>
      <c r="F132" s="3"/>
      <c r="G132" s="3"/>
      <c r="H132" s="3"/>
      <c r="I132" s="3"/>
      <c r="J132" s="3"/>
      <c r="K132" s="3"/>
    </row>
    <row r="133" spans="2:11" ht="15.75" x14ac:dyDescent="0.25">
      <c r="B133" s="143" t="s">
        <v>21</v>
      </c>
      <c r="C133" s="101">
        <v>2</v>
      </c>
      <c r="D133" s="101">
        <v>2</v>
      </c>
      <c r="E133" s="101">
        <v>3</v>
      </c>
      <c r="F133" s="3"/>
      <c r="G133" s="3"/>
      <c r="H133" s="3"/>
      <c r="I133" s="3"/>
      <c r="J133" s="3"/>
      <c r="K133" s="3"/>
    </row>
    <row r="134" spans="2:11" ht="15.75" x14ac:dyDescent="0.25">
      <c r="B134" s="144" t="s">
        <v>22</v>
      </c>
      <c r="C134" s="102">
        <v>28</v>
      </c>
      <c r="D134" s="102">
        <v>14</v>
      </c>
      <c r="E134" s="102">
        <v>30</v>
      </c>
      <c r="F134" s="3"/>
      <c r="G134" s="3"/>
      <c r="H134" s="3"/>
      <c r="I134" s="3"/>
      <c r="J134" s="3"/>
      <c r="K134" s="3"/>
    </row>
    <row r="135" spans="2:11" ht="15.75" x14ac:dyDescent="0.25">
      <c r="B135" s="143" t="s">
        <v>23</v>
      </c>
      <c r="C135" s="101">
        <v>1</v>
      </c>
      <c r="D135" s="101">
        <v>3</v>
      </c>
      <c r="E135" s="101">
        <v>5</v>
      </c>
      <c r="F135" s="3"/>
      <c r="G135" s="3"/>
      <c r="H135" s="3"/>
      <c r="I135" s="3"/>
      <c r="J135" s="3"/>
      <c r="K135" s="3"/>
    </row>
    <row r="136" spans="2:11" ht="15.75" x14ac:dyDescent="0.25">
      <c r="B136" s="144" t="s">
        <v>24</v>
      </c>
      <c r="C136" s="102">
        <v>0</v>
      </c>
      <c r="D136" s="102">
        <v>2</v>
      </c>
      <c r="E136" s="102">
        <v>3</v>
      </c>
      <c r="F136" s="3"/>
      <c r="G136" s="3"/>
      <c r="H136" s="3"/>
      <c r="I136" s="3"/>
      <c r="J136" s="3"/>
      <c r="K136" s="3"/>
    </row>
    <row r="137" spans="2:11" ht="15.75" x14ac:dyDescent="0.25">
      <c r="B137" s="143" t="s">
        <v>25</v>
      </c>
      <c r="C137" s="101">
        <v>38</v>
      </c>
      <c r="D137" s="101">
        <v>108</v>
      </c>
      <c r="E137" s="101">
        <v>71</v>
      </c>
      <c r="F137" s="3"/>
      <c r="G137" s="3"/>
      <c r="H137" s="3"/>
      <c r="I137" s="3"/>
      <c r="J137" s="3"/>
      <c r="K137" s="3"/>
    </row>
    <row r="138" spans="2:11" ht="15.75" x14ac:dyDescent="0.25">
      <c r="B138" s="112" t="s">
        <v>26</v>
      </c>
      <c r="C138" s="116">
        <v>1644</v>
      </c>
      <c r="D138" s="116">
        <v>1921</v>
      </c>
      <c r="E138" s="116">
        <v>1387</v>
      </c>
      <c r="F138" s="3"/>
      <c r="G138" s="3"/>
      <c r="H138" s="3"/>
      <c r="I138" s="3"/>
      <c r="J138" s="3"/>
      <c r="K138" s="3"/>
    </row>
    <row r="139" spans="2:11" ht="15.75" x14ac:dyDescent="0.25">
      <c r="B139" s="143" t="s">
        <v>27</v>
      </c>
      <c r="C139" s="101">
        <v>76</v>
      </c>
      <c r="D139" s="101">
        <v>96</v>
      </c>
      <c r="E139" s="101">
        <v>98</v>
      </c>
      <c r="F139" s="3"/>
      <c r="G139" s="3"/>
      <c r="H139" s="3"/>
      <c r="I139" s="3"/>
      <c r="J139" s="3"/>
      <c r="K139" s="3"/>
    </row>
    <row r="140" spans="2:11" ht="15.75" x14ac:dyDescent="0.25">
      <c r="B140" s="144" t="s">
        <v>28</v>
      </c>
      <c r="C140" s="102">
        <v>12</v>
      </c>
      <c r="D140" s="102">
        <v>25</v>
      </c>
      <c r="E140" s="102">
        <v>15</v>
      </c>
      <c r="F140" s="3"/>
      <c r="G140" s="3"/>
      <c r="H140" s="3"/>
      <c r="I140" s="3"/>
      <c r="J140" s="3"/>
      <c r="K140" s="3"/>
    </row>
    <row r="141" spans="2:11" ht="15.75" x14ac:dyDescent="0.25">
      <c r="B141" s="143" t="s">
        <v>29</v>
      </c>
      <c r="C141" s="101">
        <v>988</v>
      </c>
      <c r="D141" s="101">
        <v>1064</v>
      </c>
      <c r="E141" s="101">
        <v>733</v>
      </c>
      <c r="F141" s="3"/>
      <c r="G141" s="3"/>
      <c r="H141" s="3"/>
      <c r="I141" s="3"/>
      <c r="J141" s="3"/>
      <c r="K141" s="3"/>
    </row>
    <row r="142" spans="2:11" ht="15.75" x14ac:dyDescent="0.25">
      <c r="B142" s="144" t="s">
        <v>30</v>
      </c>
      <c r="C142" s="102">
        <v>568</v>
      </c>
      <c r="D142" s="102">
        <v>736</v>
      </c>
      <c r="E142" s="102">
        <v>541</v>
      </c>
      <c r="F142" s="3"/>
      <c r="G142" s="3"/>
      <c r="H142" s="3"/>
      <c r="I142" s="3"/>
      <c r="J142" s="3"/>
      <c r="K142" s="3"/>
    </row>
    <row r="143" spans="2:11" ht="26.45" customHeight="1" x14ac:dyDescent="0.25">
      <c r="B143" s="110" t="s">
        <v>31</v>
      </c>
      <c r="C143" s="115">
        <v>108</v>
      </c>
      <c r="D143" s="115">
        <v>174</v>
      </c>
      <c r="E143" s="115">
        <v>139</v>
      </c>
      <c r="F143" s="3"/>
      <c r="G143" s="3"/>
      <c r="H143" s="3"/>
      <c r="I143" s="3"/>
      <c r="J143" s="3"/>
      <c r="K143" s="3"/>
    </row>
    <row r="144" spans="2:11" s="3" customFormat="1" ht="26.45" customHeight="1" x14ac:dyDescent="0.25">
      <c r="B144" s="144" t="s">
        <v>32</v>
      </c>
      <c r="C144" s="102">
        <v>58</v>
      </c>
      <c r="D144" s="102">
        <v>97</v>
      </c>
      <c r="E144" s="102">
        <v>81</v>
      </c>
    </row>
    <row r="145" spans="2:11" s="3" customFormat="1" ht="26.45" customHeight="1" x14ac:dyDescent="0.25">
      <c r="B145" s="143" t="s">
        <v>33</v>
      </c>
      <c r="C145" s="101">
        <v>25</v>
      </c>
      <c r="D145" s="101">
        <v>48</v>
      </c>
      <c r="E145" s="101">
        <v>36</v>
      </c>
    </row>
    <row r="146" spans="2:11" s="3" customFormat="1" ht="26.45" customHeight="1" x14ac:dyDescent="0.25">
      <c r="B146" s="144" t="s">
        <v>34</v>
      </c>
      <c r="C146" s="102">
        <v>25</v>
      </c>
      <c r="D146" s="102">
        <v>29</v>
      </c>
      <c r="E146" s="102">
        <v>22</v>
      </c>
    </row>
    <row r="147" spans="2:11" s="3" customFormat="1" ht="29.45" customHeight="1" x14ac:dyDescent="0.25">
      <c r="B147" s="110" t="s">
        <v>35</v>
      </c>
      <c r="C147" s="115">
        <v>33</v>
      </c>
      <c r="D147" s="115">
        <v>25</v>
      </c>
      <c r="E147" s="115">
        <v>39</v>
      </c>
    </row>
    <row r="148" spans="2:11" s="3" customFormat="1" ht="15.6" customHeight="1" x14ac:dyDescent="0.25">
      <c r="B148" s="144" t="s">
        <v>36</v>
      </c>
      <c r="C148" s="102">
        <v>6</v>
      </c>
      <c r="D148" s="102">
        <v>3</v>
      </c>
      <c r="E148" s="102">
        <v>9</v>
      </c>
    </row>
    <row r="149" spans="2:11" s="3" customFormat="1" ht="15.6" customHeight="1" x14ac:dyDescent="0.25">
      <c r="B149" s="143" t="s">
        <v>49</v>
      </c>
      <c r="C149" s="101">
        <v>2</v>
      </c>
      <c r="D149" s="101">
        <v>5</v>
      </c>
      <c r="E149" s="101">
        <v>3</v>
      </c>
    </row>
    <row r="150" spans="2:11" s="3" customFormat="1" ht="15.6" customHeight="1" x14ac:dyDescent="0.25">
      <c r="B150" s="98" t="s">
        <v>38</v>
      </c>
      <c r="C150" s="99">
        <v>14</v>
      </c>
      <c r="D150" s="99">
        <v>9</v>
      </c>
      <c r="E150" s="99">
        <v>17</v>
      </c>
    </row>
    <row r="151" spans="2:11" s="3" customFormat="1" ht="15.6" customHeight="1" x14ac:dyDescent="0.25">
      <c r="B151" s="96" t="s">
        <v>39</v>
      </c>
      <c r="C151" s="97">
        <v>11</v>
      </c>
      <c r="D151" s="97">
        <v>8</v>
      </c>
      <c r="E151" s="97">
        <v>10</v>
      </c>
    </row>
    <row r="152" spans="2:11" s="3" customFormat="1" ht="15.6" customHeight="1" x14ac:dyDescent="0.25">
      <c r="B152" s="180" t="s">
        <v>126</v>
      </c>
      <c r="C152" s="180"/>
      <c r="D152" s="180"/>
      <c r="E152" s="180"/>
    </row>
    <row r="153" spans="2:11" s="3" customFormat="1" ht="15.6" customHeight="1" x14ac:dyDescent="0.25">
      <c r="B153" s="108"/>
      <c r="C153" s="108"/>
      <c r="D153" s="108"/>
      <c r="E153" s="108"/>
    </row>
    <row r="154" spans="2:11" s="3" customFormat="1" ht="15.6" customHeight="1" x14ac:dyDescent="0.25">
      <c r="B154" s="108"/>
      <c r="C154" s="108"/>
      <c r="D154" s="108"/>
      <c r="E154" s="108"/>
    </row>
    <row r="155" spans="2:11" s="3" customFormat="1" ht="15.6" customHeight="1" x14ac:dyDescent="0.25">
      <c r="B155" s="108"/>
      <c r="C155" s="108"/>
      <c r="D155" s="108"/>
      <c r="E155" s="108"/>
    </row>
    <row r="156" spans="2:11" s="3" customFormat="1" ht="15.6" customHeight="1" x14ac:dyDescent="0.25">
      <c r="B156" s="181" t="s">
        <v>135</v>
      </c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2:11" s="3" customFormat="1" ht="15.6" customHeight="1" x14ac:dyDescent="0.25">
      <c r="B157" s="182" t="s">
        <v>123</v>
      </c>
      <c r="C157" s="184">
        <v>44562</v>
      </c>
      <c r="D157" s="185"/>
      <c r="E157" s="185" t="s">
        <v>94</v>
      </c>
      <c r="F157" s="184">
        <v>44896</v>
      </c>
      <c r="G157" s="185"/>
      <c r="H157" s="185" t="s">
        <v>95</v>
      </c>
      <c r="I157" s="184">
        <v>44927</v>
      </c>
      <c r="J157" s="185"/>
      <c r="K157" s="185" t="s">
        <v>95</v>
      </c>
    </row>
    <row r="158" spans="2:11" s="3" customFormat="1" ht="15.6" customHeight="1" thickBot="1" x14ac:dyDescent="0.3">
      <c r="B158" s="183"/>
      <c r="C158" s="91" t="s">
        <v>1</v>
      </c>
      <c r="D158" s="92" t="s">
        <v>4</v>
      </c>
      <c r="E158" s="93" t="s">
        <v>5</v>
      </c>
      <c r="F158" s="91" t="s">
        <v>1</v>
      </c>
      <c r="G158" s="92" t="s">
        <v>4</v>
      </c>
      <c r="H158" s="93" t="s">
        <v>5</v>
      </c>
      <c r="I158" s="91" t="s">
        <v>1</v>
      </c>
      <c r="J158" s="94" t="s">
        <v>4</v>
      </c>
      <c r="K158" s="94" t="s">
        <v>5</v>
      </c>
    </row>
    <row r="159" spans="2:11" ht="32.450000000000003" customHeight="1" thickBot="1" x14ac:dyDescent="0.3">
      <c r="B159" s="100" t="s">
        <v>1</v>
      </c>
      <c r="C159" s="114">
        <v>321</v>
      </c>
      <c r="D159" s="114">
        <v>272</v>
      </c>
      <c r="E159" s="114">
        <v>49</v>
      </c>
      <c r="F159" s="114">
        <v>278</v>
      </c>
      <c r="G159" s="114">
        <v>221</v>
      </c>
      <c r="H159" s="114">
        <v>57</v>
      </c>
      <c r="I159" s="114">
        <v>226</v>
      </c>
      <c r="J159" s="114">
        <v>183</v>
      </c>
      <c r="K159" s="114">
        <v>43</v>
      </c>
    </row>
    <row r="160" spans="2:11" ht="15.75" customHeight="1" x14ac:dyDescent="0.25">
      <c r="B160" s="96" t="s">
        <v>269</v>
      </c>
      <c r="C160" s="97">
        <v>140</v>
      </c>
      <c r="D160" s="97">
        <v>109</v>
      </c>
      <c r="E160" s="97">
        <v>31</v>
      </c>
      <c r="F160" s="97">
        <v>141</v>
      </c>
      <c r="G160" s="97">
        <v>111</v>
      </c>
      <c r="H160" s="97">
        <v>30</v>
      </c>
      <c r="I160" s="97">
        <v>111</v>
      </c>
      <c r="J160" s="97">
        <v>81</v>
      </c>
      <c r="K160" s="97">
        <v>30</v>
      </c>
    </row>
    <row r="161" spans="2:11" ht="15.75" customHeight="1" x14ac:dyDescent="0.25">
      <c r="B161" s="98" t="s">
        <v>279</v>
      </c>
      <c r="C161" s="99">
        <v>90</v>
      </c>
      <c r="D161" s="99">
        <v>87</v>
      </c>
      <c r="E161" s="99">
        <v>3</v>
      </c>
      <c r="F161" s="99">
        <v>61</v>
      </c>
      <c r="G161" s="99">
        <v>52</v>
      </c>
      <c r="H161" s="99">
        <v>9</v>
      </c>
      <c r="I161" s="99">
        <v>57</v>
      </c>
      <c r="J161" s="99">
        <v>57</v>
      </c>
      <c r="K161" s="99">
        <v>0</v>
      </c>
    </row>
    <row r="162" spans="2:11" ht="15.75" x14ac:dyDescent="0.25">
      <c r="B162" s="96" t="s">
        <v>284</v>
      </c>
      <c r="C162" s="97">
        <v>9</v>
      </c>
      <c r="D162" s="97">
        <v>5</v>
      </c>
      <c r="E162" s="97">
        <v>4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0</v>
      </c>
    </row>
    <row r="163" spans="2:11" ht="15.75" x14ac:dyDescent="0.25">
      <c r="B163" s="98" t="s">
        <v>285</v>
      </c>
      <c r="C163" s="99">
        <v>5</v>
      </c>
      <c r="D163" s="99">
        <v>2</v>
      </c>
      <c r="E163" s="99">
        <v>3</v>
      </c>
      <c r="F163" s="99">
        <v>3</v>
      </c>
      <c r="G163" s="99">
        <v>3</v>
      </c>
      <c r="H163" s="99">
        <v>0</v>
      </c>
      <c r="I163" s="99">
        <v>3</v>
      </c>
      <c r="J163" s="99">
        <v>2</v>
      </c>
      <c r="K163" s="99">
        <v>1</v>
      </c>
    </row>
    <row r="164" spans="2:11" ht="15.75" x14ac:dyDescent="0.25">
      <c r="B164" s="96" t="s">
        <v>291</v>
      </c>
      <c r="C164" s="97">
        <v>77</v>
      </c>
      <c r="D164" s="97">
        <v>69</v>
      </c>
      <c r="E164" s="97">
        <v>8</v>
      </c>
      <c r="F164" s="97">
        <v>73</v>
      </c>
      <c r="G164" s="97">
        <v>55</v>
      </c>
      <c r="H164" s="97">
        <v>18</v>
      </c>
      <c r="I164" s="97">
        <v>55</v>
      </c>
      <c r="J164" s="97">
        <v>43</v>
      </c>
      <c r="K164" s="97">
        <v>12</v>
      </c>
    </row>
    <row r="165" spans="2:11" x14ac:dyDescent="0.25">
      <c r="B165" s="180" t="s">
        <v>126</v>
      </c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2:11" x14ac:dyDescent="0.25">
      <c r="B166" s="108"/>
      <c r="C166" s="108"/>
      <c r="D166" s="108"/>
      <c r="E166" s="108"/>
      <c r="F166" s="3"/>
      <c r="G166" s="3"/>
      <c r="H166" s="3"/>
      <c r="I166" s="3"/>
      <c r="J166" s="3"/>
      <c r="K166" s="3"/>
    </row>
    <row r="167" spans="2:11" x14ac:dyDescent="0.25">
      <c r="B167" s="108"/>
      <c r="C167" s="108"/>
      <c r="D167" s="108"/>
      <c r="E167" s="108"/>
      <c r="F167" s="3"/>
      <c r="G167" s="3"/>
      <c r="H167" s="3"/>
      <c r="I167" s="3"/>
      <c r="J167" s="3"/>
      <c r="K167" s="3"/>
    </row>
    <row r="168" spans="2:1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 x14ac:dyDescent="0.25">
      <c r="B169" s="191" t="s">
        <v>136</v>
      </c>
      <c r="C169" s="192"/>
      <c r="D169" s="192"/>
      <c r="E169" s="192"/>
      <c r="F169" s="192"/>
      <c r="G169" s="192"/>
      <c r="H169" s="192"/>
      <c r="I169" s="192"/>
      <c r="J169" s="192"/>
      <c r="K169" s="192"/>
    </row>
    <row r="170" spans="2:11" ht="15.75" x14ac:dyDescent="0.25">
      <c r="B170" s="189" t="s">
        <v>99</v>
      </c>
      <c r="C170" s="184">
        <v>44562</v>
      </c>
      <c r="D170" s="185"/>
      <c r="E170" s="185" t="s">
        <v>94</v>
      </c>
      <c r="F170" s="184">
        <v>44896</v>
      </c>
      <c r="G170" s="185"/>
      <c r="H170" s="185" t="s">
        <v>95</v>
      </c>
      <c r="I170" s="184">
        <v>44927</v>
      </c>
      <c r="J170" s="185"/>
      <c r="K170" s="185" t="s">
        <v>95</v>
      </c>
    </row>
    <row r="171" spans="2:11" ht="16.5" thickBot="1" x14ac:dyDescent="0.3">
      <c r="B171" s="190"/>
      <c r="C171" s="91" t="s">
        <v>1</v>
      </c>
      <c r="D171" s="92" t="s">
        <v>4</v>
      </c>
      <c r="E171" s="93" t="s">
        <v>5</v>
      </c>
      <c r="F171" s="91" t="s">
        <v>1</v>
      </c>
      <c r="G171" s="92" t="s">
        <v>4</v>
      </c>
      <c r="H171" s="93" t="s">
        <v>5</v>
      </c>
      <c r="I171" s="91" t="s">
        <v>1</v>
      </c>
      <c r="J171" s="94" t="s">
        <v>4</v>
      </c>
      <c r="K171" s="94" t="s">
        <v>5</v>
      </c>
    </row>
    <row r="172" spans="2:11" ht="15.75" x14ac:dyDescent="0.25">
      <c r="B172" s="7" t="s">
        <v>1</v>
      </c>
      <c r="C172" s="95">
        <v>321</v>
      </c>
      <c r="D172" s="95">
        <v>272</v>
      </c>
      <c r="E172" s="95">
        <v>49</v>
      </c>
      <c r="F172" s="21">
        <v>278</v>
      </c>
      <c r="G172" s="21">
        <v>221</v>
      </c>
      <c r="H172" s="21">
        <v>57</v>
      </c>
      <c r="I172" s="21">
        <v>226</v>
      </c>
      <c r="J172" s="21">
        <v>183</v>
      </c>
      <c r="K172" s="21">
        <v>43</v>
      </c>
    </row>
    <row r="173" spans="2:11" ht="15.75" x14ac:dyDescent="0.25">
      <c r="B173" s="96" t="s">
        <v>286</v>
      </c>
      <c r="C173" s="97">
        <v>98</v>
      </c>
      <c r="D173" s="97">
        <v>79</v>
      </c>
      <c r="E173" s="97">
        <v>19</v>
      </c>
      <c r="F173" s="97">
        <v>68</v>
      </c>
      <c r="G173" s="97">
        <v>54</v>
      </c>
      <c r="H173" s="97">
        <v>14</v>
      </c>
      <c r="I173" s="97">
        <v>57</v>
      </c>
      <c r="J173" s="97">
        <v>43</v>
      </c>
      <c r="K173" s="97">
        <v>14</v>
      </c>
    </row>
    <row r="174" spans="2:11" ht="31.5" customHeight="1" x14ac:dyDescent="0.25">
      <c r="B174" s="98" t="s">
        <v>287</v>
      </c>
      <c r="C174" s="99">
        <v>30</v>
      </c>
      <c r="D174" s="99">
        <v>29</v>
      </c>
      <c r="E174" s="99">
        <v>1</v>
      </c>
      <c r="F174" s="99">
        <v>33</v>
      </c>
      <c r="G174" s="99">
        <v>32</v>
      </c>
      <c r="H174" s="99">
        <v>1</v>
      </c>
      <c r="I174" s="99">
        <v>27</v>
      </c>
      <c r="J174" s="99">
        <v>27</v>
      </c>
      <c r="K174" s="99">
        <v>0</v>
      </c>
    </row>
    <row r="175" spans="2:11" s="3" customFormat="1" ht="15" customHeight="1" x14ac:dyDescent="0.25">
      <c r="B175" s="96" t="s">
        <v>292</v>
      </c>
      <c r="C175" s="97">
        <v>13</v>
      </c>
      <c r="D175" s="97">
        <v>12</v>
      </c>
      <c r="E175" s="97">
        <v>1</v>
      </c>
      <c r="F175" s="97">
        <v>12</v>
      </c>
      <c r="G175" s="97">
        <v>10</v>
      </c>
      <c r="H175" s="97">
        <v>2</v>
      </c>
      <c r="I175" s="97">
        <v>15</v>
      </c>
      <c r="J175" s="97">
        <v>15</v>
      </c>
      <c r="K175" s="97">
        <v>0</v>
      </c>
    </row>
    <row r="176" spans="2:11" s="3" customFormat="1" ht="15" customHeight="1" x14ac:dyDescent="0.25">
      <c r="B176" s="98" t="s">
        <v>220</v>
      </c>
      <c r="C176" s="99">
        <v>22</v>
      </c>
      <c r="D176" s="99">
        <v>20</v>
      </c>
      <c r="E176" s="99">
        <v>2</v>
      </c>
      <c r="F176" s="99">
        <v>17</v>
      </c>
      <c r="G176" s="99">
        <v>15</v>
      </c>
      <c r="H176" s="99">
        <v>2</v>
      </c>
      <c r="I176" s="99">
        <v>13</v>
      </c>
      <c r="J176" s="99">
        <v>13</v>
      </c>
      <c r="K176" s="99">
        <v>0</v>
      </c>
    </row>
    <row r="177" spans="2:11" s="3" customFormat="1" ht="15.75" x14ac:dyDescent="0.25">
      <c r="B177" s="96" t="s">
        <v>223</v>
      </c>
      <c r="C177" s="97">
        <v>39</v>
      </c>
      <c r="D177" s="97">
        <v>39</v>
      </c>
      <c r="E177" s="97">
        <v>0</v>
      </c>
      <c r="F177" s="97">
        <v>18</v>
      </c>
      <c r="G177" s="97">
        <v>15</v>
      </c>
      <c r="H177" s="97">
        <v>3</v>
      </c>
      <c r="I177" s="97">
        <v>12</v>
      </c>
      <c r="J177" s="97">
        <v>8</v>
      </c>
      <c r="K177" s="97">
        <v>4</v>
      </c>
    </row>
    <row r="178" spans="2:11" ht="30.95" customHeight="1" x14ac:dyDescent="0.25">
      <c r="B178" s="98" t="s">
        <v>229</v>
      </c>
      <c r="C178" s="99">
        <v>16</v>
      </c>
      <c r="D178" s="99">
        <v>14</v>
      </c>
      <c r="E178" s="99">
        <v>2</v>
      </c>
      <c r="F178" s="99">
        <v>9</v>
      </c>
      <c r="G178" s="99">
        <v>7</v>
      </c>
      <c r="H178" s="99">
        <v>2</v>
      </c>
      <c r="I178" s="99">
        <v>12</v>
      </c>
      <c r="J178" s="99">
        <v>9</v>
      </c>
      <c r="K178" s="99">
        <v>3</v>
      </c>
    </row>
    <row r="179" spans="2:11" ht="15.75" customHeight="1" x14ac:dyDescent="0.25">
      <c r="B179" s="96" t="s">
        <v>226</v>
      </c>
      <c r="C179" s="97">
        <v>20</v>
      </c>
      <c r="D179" s="97">
        <v>19</v>
      </c>
      <c r="E179" s="97">
        <v>1</v>
      </c>
      <c r="F179" s="97">
        <v>9</v>
      </c>
      <c r="G179" s="97">
        <v>7</v>
      </c>
      <c r="H179" s="97">
        <v>2</v>
      </c>
      <c r="I179" s="97">
        <v>11</v>
      </c>
      <c r="J179" s="97">
        <v>10</v>
      </c>
      <c r="K179" s="97">
        <v>1</v>
      </c>
    </row>
    <row r="180" spans="2:11" ht="15.75" x14ac:dyDescent="0.25">
      <c r="B180" s="98" t="s">
        <v>233</v>
      </c>
      <c r="C180" s="99">
        <v>8</v>
      </c>
      <c r="D180" s="99">
        <v>8</v>
      </c>
      <c r="E180" s="99">
        <v>0</v>
      </c>
      <c r="F180" s="99">
        <v>10</v>
      </c>
      <c r="G180" s="99">
        <v>9</v>
      </c>
      <c r="H180" s="99">
        <v>1</v>
      </c>
      <c r="I180" s="99">
        <v>9</v>
      </c>
      <c r="J180" s="99">
        <v>8</v>
      </c>
      <c r="K180" s="99">
        <v>1</v>
      </c>
    </row>
    <row r="181" spans="2:11" ht="15.75" x14ac:dyDescent="0.25">
      <c r="B181" s="96" t="s">
        <v>214</v>
      </c>
      <c r="C181" s="97">
        <v>5</v>
      </c>
      <c r="D181" s="97">
        <v>4</v>
      </c>
      <c r="E181" s="97">
        <v>1</v>
      </c>
      <c r="F181" s="97">
        <v>13</v>
      </c>
      <c r="G181" s="97">
        <v>9</v>
      </c>
      <c r="H181" s="97">
        <v>4</v>
      </c>
      <c r="I181" s="97">
        <v>6</v>
      </c>
      <c r="J181" s="97">
        <v>6</v>
      </c>
      <c r="K181" s="97">
        <v>0</v>
      </c>
    </row>
    <row r="182" spans="2:11" ht="15.75" x14ac:dyDescent="0.25">
      <c r="B182" s="98" t="s">
        <v>221</v>
      </c>
      <c r="C182" s="99">
        <v>10</v>
      </c>
      <c r="D182" s="99">
        <v>8</v>
      </c>
      <c r="E182" s="99">
        <v>2</v>
      </c>
      <c r="F182" s="99">
        <v>12</v>
      </c>
      <c r="G182" s="99">
        <v>6</v>
      </c>
      <c r="H182" s="99">
        <v>6</v>
      </c>
      <c r="I182" s="99">
        <v>5</v>
      </c>
      <c r="J182" s="99">
        <v>2</v>
      </c>
      <c r="K182" s="99">
        <v>3</v>
      </c>
    </row>
    <row r="183" spans="2:11" ht="15.75" x14ac:dyDescent="0.25">
      <c r="B183" s="96" t="s">
        <v>64</v>
      </c>
      <c r="C183" s="97">
        <v>60</v>
      </c>
      <c r="D183" s="97">
        <v>40</v>
      </c>
      <c r="E183" s="97">
        <v>20</v>
      </c>
      <c r="F183" s="97">
        <v>77</v>
      </c>
      <c r="G183" s="97">
        <v>57</v>
      </c>
      <c r="H183" s="97">
        <v>20</v>
      </c>
      <c r="I183" s="97">
        <v>59</v>
      </c>
      <c r="J183" s="97">
        <v>42</v>
      </c>
      <c r="K183" s="97">
        <v>17</v>
      </c>
    </row>
    <row r="184" spans="2:11" x14ac:dyDescent="0.25">
      <c r="B184" s="187" t="s">
        <v>126</v>
      </c>
      <c r="C184" s="188"/>
      <c r="D184" s="188"/>
      <c r="E184" s="188"/>
      <c r="F184" s="188"/>
      <c r="G184" s="188"/>
      <c r="H184" s="188"/>
      <c r="I184" s="188"/>
      <c r="J184" s="188"/>
      <c r="K184" s="188"/>
    </row>
    <row r="185" spans="2:11" ht="24.6" customHeight="1" x14ac:dyDescent="0.25">
      <c r="B185" s="108"/>
      <c r="C185" s="108"/>
      <c r="D185" s="108"/>
      <c r="E185" s="108"/>
      <c r="F185" s="3"/>
      <c r="G185" s="3"/>
      <c r="H185" s="3"/>
      <c r="I185" s="3"/>
      <c r="J185" s="3"/>
      <c r="K185" s="3"/>
    </row>
    <row r="186" spans="2:11" s="3" customFormat="1" x14ac:dyDescent="0.25">
      <c r="B186" s="108"/>
      <c r="C186" s="108"/>
      <c r="D186" s="108"/>
      <c r="E186" s="108"/>
    </row>
    <row r="187" spans="2:11" s="3" customFormat="1" x14ac:dyDescent="0.25"/>
    <row r="188" spans="2:11" s="3" customFormat="1" ht="15.75" x14ac:dyDescent="0.25">
      <c r="B188" s="181" t="s">
        <v>137</v>
      </c>
      <c r="C188" s="181"/>
      <c r="D188" s="181"/>
      <c r="E188" s="181"/>
    </row>
    <row r="189" spans="2:11" ht="30" customHeight="1" x14ac:dyDescent="0.25">
      <c r="B189" s="90" t="s">
        <v>124</v>
      </c>
      <c r="C189" s="117">
        <v>44562</v>
      </c>
      <c r="D189" s="117">
        <v>44896</v>
      </c>
      <c r="E189" s="117">
        <v>44927</v>
      </c>
      <c r="F189" s="3"/>
      <c r="G189" s="3"/>
      <c r="H189" s="3"/>
      <c r="I189" s="3"/>
      <c r="J189" s="3"/>
      <c r="K189" s="3"/>
    </row>
    <row r="190" spans="2:11" ht="15.75" customHeight="1" x14ac:dyDescent="0.25">
      <c r="B190" s="7" t="s">
        <v>1</v>
      </c>
      <c r="C190" s="95">
        <v>321</v>
      </c>
      <c r="D190" s="95">
        <v>278</v>
      </c>
      <c r="E190" s="95">
        <v>226</v>
      </c>
      <c r="F190" s="3"/>
      <c r="G190" s="3"/>
      <c r="H190" s="3"/>
      <c r="I190" s="3"/>
      <c r="J190" s="3"/>
      <c r="K190" s="3"/>
    </row>
    <row r="191" spans="2:11" ht="15.75" x14ac:dyDescent="0.25">
      <c r="B191" s="98" t="s">
        <v>102</v>
      </c>
      <c r="C191" s="99">
        <v>124</v>
      </c>
      <c r="D191" s="99">
        <v>113</v>
      </c>
      <c r="E191" s="99">
        <v>84</v>
      </c>
      <c r="F191" s="3"/>
      <c r="G191" s="3"/>
      <c r="H191" s="3"/>
      <c r="I191" s="3"/>
      <c r="J191" s="3"/>
      <c r="K191" s="3"/>
    </row>
    <row r="192" spans="2:11" ht="15.75" x14ac:dyDescent="0.25">
      <c r="B192" s="96" t="s">
        <v>103</v>
      </c>
      <c r="C192" s="97">
        <v>154</v>
      </c>
      <c r="D192" s="97">
        <v>118</v>
      </c>
      <c r="E192" s="97">
        <v>99</v>
      </c>
      <c r="F192" s="3"/>
      <c r="G192" s="3"/>
      <c r="H192" s="3"/>
      <c r="I192" s="3"/>
      <c r="J192" s="3"/>
      <c r="K192" s="3"/>
    </row>
    <row r="193" spans="2:11" ht="15.75" x14ac:dyDescent="0.25">
      <c r="B193" s="98" t="s">
        <v>104</v>
      </c>
      <c r="C193" s="99">
        <v>40</v>
      </c>
      <c r="D193" s="99">
        <v>43</v>
      </c>
      <c r="E193" s="99">
        <v>41</v>
      </c>
      <c r="F193" s="3"/>
      <c r="G193" s="3"/>
      <c r="H193" s="3"/>
      <c r="I193" s="3"/>
      <c r="J193" s="3"/>
      <c r="K193" s="3"/>
    </row>
    <row r="194" spans="2:11" ht="15.75" x14ac:dyDescent="0.25">
      <c r="B194" s="96" t="s">
        <v>105</v>
      </c>
      <c r="C194" s="97">
        <v>2</v>
      </c>
      <c r="D194" s="97">
        <v>4</v>
      </c>
      <c r="E194" s="97">
        <v>2</v>
      </c>
      <c r="F194" s="3"/>
      <c r="G194" s="3"/>
      <c r="H194" s="3"/>
      <c r="I194" s="3"/>
      <c r="J194" s="3"/>
      <c r="K194" s="3"/>
    </row>
    <row r="195" spans="2:11" ht="15.75" x14ac:dyDescent="0.25">
      <c r="B195" s="98" t="s">
        <v>7</v>
      </c>
      <c r="C195" s="99">
        <v>1</v>
      </c>
      <c r="D195" s="99">
        <v>0</v>
      </c>
      <c r="E195" s="99">
        <v>0</v>
      </c>
      <c r="F195" s="3"/>
      <c r="G195" s="3"/>
      <c r="H195" s="3"/>
      <c r="I195" s="3"/>
      <c r="J195" s="3"/>
      <c r="K195" s="3"/>
    </row>
    <row r="196" spans="2:11" ht="30" customHeight="1" x14ac:dyDescent="0.25">
      <c r="B196" s="180" t="s">
        <v>126</v>
      </c>
      <c r="C196" s="180"/>
      <c r="D196" s="180"/>
      <c r="E196" s="180"/>
      <c r="F196" s="3"/>
      <c r="G196" s="3"/>
      <c r="H196" s="3"/>
      <c r="I196" s="3"/>
      <c r="J196" s="3"/>
      <c r="K196" s="3"/>
    </row>
    <row r="197" spans="2:11" s="3" customFormat="1" x14ac:dyDescent="0.25"/>
    <row r="198" spans="2:11" s="3" customFormat="1" x14ac:dyDescent="0.25"/>
    <row r="199" spans="2:11" s="3" customFormat="1" x14ac:dyDescent="0.25"/>
    <row r="200" spans="2:11" ht="36" customHeight="1" x14ac:dyDescent="0.25">
      <c r="B200" s="193" t="s">
        <v>138</v>
      </c>
      <c r="C200" s="194"/>
      <c r="D200" s="194"/>
      <c r="E200" s="194"/>
      <c r="F200" s="3"/>
      <c r="G200" s="3"/>
      <c r="H200" s="3"/>
      <c r="I200" s="3"/>
      <c r="J200" s="3"/>
      <c r="K200" s="3"/>
    </row>
    <row r="201" spans="2:11" ht="15.75" customHeight="1" x14ac:dyDescent="0.25">
      <c r="B201" s="109" t="s">
        <v>47</v>
      </c>
      <c r="C201" s="117">
        <v>44562</v>
      </c>
      <c r="D201" s="117">
        <v>44896</v>
      </c>
      <c r="E201" s="117">
        <v>44927</v>
      </c>
      <c r="F201" s="3"/>
      <c r="G201" s="3"/>
      <c r="H201" s="3"/>
      <c r="I201" s="3"/>
      <c r="J201" s="3"/>
      <c r="K201" s="3"/>
    </row>
    <row r="202" spans="2:11" ht="15.75" x14ac:dyDescent="0.25">
      <c r="B202" s="7" t="s">
        <v>1</v>
      </c>
      <c r="C202" s="95">
        <v>321</v>
      </c>
      <c r="D202" s="95">
        <v>278</v>
      </c>
      <c r="E202" s="95">
        <v>226</v>
      </c>
      <c r="F202" s="3"/>
      <c r="G202" s="3"/>
      <c r="H202" s="3"/>
      <c r="I202" s="3"/>
      <c r="J202" s="3"/>
      <c r="K202" s="3"/>
    </row>
    <row r="203" spans="2:11" ht="15.75" x14ac:dyDescent="0.25">
      <c r="B203" s="96" t="s">
        <v>109</v>
      </c>
      <c r="C203" s="97">
        <v>215</v>
      </c>
      <c r="D203" s="97">
        <v>187</v>
      </c>
      <c r="E203" s="97">
        <v>147</v>
      </c>
      <c r="F203" s="3"/>
      <c r="G203" s="3"/>
      <c r="H203" s="3"/>
      <c r="I203" s="3"/>
      <c r="J203" s="3"/>
      <c r="K203" s="3"/>
    </row>
    <row r="204" spans="2:11" ht="15.75" x14ac:dyDescent="0.25">
      <c r="B204" s="98" t="s">
        <v>110</v>
      </c>
      <c r="C204" s="99">
        <v>33</v>
      </c>
      <c r="D204" s="99">
        <v>9</v>
      </c>
      <c r="E204" s="99">
        <v>11</v>
      </c>
      <c r="F204" s="3"/>
      <c r="G204" s="3"/>
      <c r="H204" s="3"/>
      <c r="I204" s="3"/>
      <c r="J204" s="3"/>
      <c r="K204" s="3"/>
    </row>
    <row r="205" spans="2:11" ht="15.75" x14ac:dyDescent="0.25">
      <c r="B205" s="96" t="s">
        <v>111</v>
      </c>
      <c r="C205" s="97">
        <v>57</v>
      </c>
      <c r="D205" s="97">
        <v>73</v>
      </c>
      <c r="E205" s="97">
        <v>61</v>
      </c>
      <c r="F205" s="3"/>
      <c r="G205" s="3"/>
      <c r="H205" s="3"/>
      <c r="I205" s="3"/>
      <c r="J205" s="3"/>
      <c r="K205" s="3"/>
    </row>
    <row r="206" spans="2:11" ht="15.75" x14ac:dyDescent="0.25">
      <c r="B206" s="98" t="s">
        <v>112</v>
      </c>
      <c r="C206" s="99">
        <v>16</v>
      </c>
      <c r="D206" s="99">
        <v>9</v>
      </c>
      <c r="E206" s="99">
        <v>7</v>
      </c>
      <c r="F206" s="3"/>
      <c r="G206" s="3"/>
      <c r="H206" s="3"/>
      <c r="I206" s="3"/>
      <c r="J206" s="3"/>
      <c r="K206" s="3"/>
    </row>
    <row r="207" spans="2:11" x14ac:dyDescent="0.25">
      <c r="B207" s="180" t="s">
        <v>126</v>
      </c>
      <c r="C207" s="180"/>
      <c r="D207" s="180"/>
      <c r="E207" s="180"/>
      <c r="F207" s="3"/>
      <c r="G207" s="3"/>
      <c r="H207" s="3"/>
      <c r="I207" s="3"/>
      <c r="J207" s="3"/>
      <c r="K207" s="3"/>
    </row>
    <row r="208" spans="2:1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24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s="3" customFormat="1" ht="15.75" x14ac:dyDescent="0.25">
      <c r="B211" s="193" t="s">
        <v>139</v>
      </c>
      <c r="C211" s="194"/>
      <c r="D211" s="194"/>
      <c r="E211" s="194"/>
    </row>
    <row r="212" spans="2:11" s="3" customFormat="1" ht="15.75" x14ac:dyDescent="0.25">
      <c r="B212" s="109" t="s">
        <v>113</v>
      </c>
      <c r="C212" s="117">
        <v>44562</v>
      </c>
      <c r="D212" s="117">
        <v>44896</v>
      </c>
      <c r="E212" s="117">
        <v>44927</v>
      </c>
    </row>
    <row r="213" spans="2:11" s="3" customFormat="1" ht="15.75" x14ac:dyDescent="0.25">
      <c r="B213" s="7" t="s">
        <v>1</v>
      </c>
      <c r="C213" s="95">
        <v>321</v>
      </c>
      <c r="D213" s="95">
        <v>278</v>
      </c>
      <c r="E213" s="95">
        <v>226</v>
      </c>
    </row>
    <row r="214" spans="2:11" ht="45.95" customHeight="1" x14ac:dyDescent="0.25">
      <c r="B214" s="106" t="s">
        <v>116</v>
      </c>
      <c r="C214" s="97">
        <v>177</v>
      </c>
      <c r="D214" s="97">
        <v>159</v>
      </c>
      <c r="E214" s="97">
        <v>144</v>
      </c>
      <c r="F214" s="3"/>
      <c r="G214" s="3"/>
      <c r="H214" s="3"/>
      <c r="I214" s="3"/>
      <c r="J214" s="3"/>
      <c r="K214" s="3"/>
    </row>
    <row r="215" spans="2:11" ht="15.75" customHeight="1" x14ac:dyDescent="0.25">
      <c r="B215" s="107" t="s">
        <v>115</v>
      </c>
      <c r="C215" s="99">
        <v>91</v>
      </c>
      <c r="D215" s="99">
        <v>87</v>
      </c>
      <c r="E215" s="99">
        <v>64</v>
      </c>
      <c r="F215" s="3"/>
      <c r="G215" s="3"/>
      <c r="H215" s="3"/>
      <c r="I215" s="3"/>
      <c r="J215" s="3"/>
      <c r="K215" s="3"/>
    </row>
    <row r="216" spans="2:11" ht="15.75" x14ac:dyDescent="0.25">
      <c r="B216" s="106" t="s">
        <v>114</v>
      </c>
      <c r="C216" s="97">
        <v>24</v>
      </c>
      <c r="D216" s="97">
        <v>14</v>
      </c>
      <c r="E216" s="97">
        <v>9</v>
      </c>
      <c r="F216" s="3"/>
      <c r="G216" s="3"/>
      <c r="H216" s="3"/>
      <c r="I216" s="3"/>
      <c r="J216" s="3"/>
      <c r="K216" s="3"/>
    </row>
    <row r="217" spans="2:11" ht="15.75" x14ac:dyDescent="0.25">
      <c r="B217" s="107" t="s">
        <v>120</v>
      </c>
      <c r="C217" s="99">
        <v>14</v>
      </c>
      <c r="D217" s="99">
        <v>4</v>
      </c>
      <c r="E217" s="99">
        <v>4</v>
      </c>
      <c r="F217" s="3"/>
      <c r="G217" s="3"/>
      <c r="H217" s="3"/>
      <c r="I217" s="3"/>
      <c r="J217" s="3"/>
      <c r="K217" s="3"/>
    </row>
    <row r="218" spans="2:11" ht="31.5" x14ac:dyDescent="0.25">
      <c r="B218" s="107" t="s">
        <v>117</v>
      </c>
      <c r="C218" s="99">
        <v>9</v>
      </c>
      <c r="D218" s="99">
        <v>5</v>
      </c>
      <c r="E218" s="99">
        <v>2</v>
      </c>
      <c r="F218" s="3"/>
      <c r="G218" s="3"/>
      <c r="H218" s="3"/>
      <c r="I218" s="3"/>
      <c r="J218" s="3"/>
      <c r="K218" s="3"/>
    </row>
    <row r="219" spans="2:11" ht="31.5" x14ac:dyDescent="0.25">
      <c r="B219" s="106" t="s">
        <v>118</v>
      </c>
      <c r="C219" s="97">
        <v>1</v>
      </c>
      <c r="D219" s="97">
        <v>2</v>
      </c>
      <c r="E219" s="97">
        <v>2</v>
      </c>
      <c r="F219" s="3"/>
      <c r="G219" s="3"/>
      <c r="H219" s="3"/>
      <c r="I219" s="3"/>
      <c r="J219" s="3"/>
      <c r="K219" s="3"/>
    </row>
    <row r="220" spans="2:11" ht="31.5" x14ac:dyDescent="0.25">
      <c r="B220" s="107" t="s">
        <v>119</v>
      </c>
      <c r="C220" s="99">
        <v>5</v>
      </c>
      <c r="D220" s="99">
        <v>6</v>
      </c>
      <c r="E220" s="99">
        <v>1</v>
      </c>
      <c r="F220" s="3"/>
      <c r="G220" s="3"/>
      <c r="H220" s="3"/>
      <c r="I220" s="3"/>
      <c r="J220" s="3"/>
      <c r="K220" s="3"/>
    </row>
    <row r="221" spans="2:11" ht="31.5" x14ac:dyDescent="0.25">
      <c r="B221" s="106" t="s">
        <v>122</v>
      </c>
      <c r="C221" s="97">
        <v>0</v>
      </c>
      <c r="D221" s="97">
        <v>1</v>
      </c>
      <c r="E221" s="97">
        <v>0</v>
      </c>
      <c r="F221" s="3"/>
      <c r="G221" s="3"/>
      <c r="H221" s="3"/>
      <c r="I221" s="3"/>
      <c r="J221" s="3"/>
      <c r="K221" s="3"/>
    </row>
    <row r="222" spans="2:11" x14ac:dyDescent="0.25">
      <c r="B222" s="180" t="s">
        <v>126</v>
      </c>
      <c r="C222" s="180"/>
      <c r="D222" s="180"/>
      <c r="E222" s="180"/>
      <c r="F222" s="3"/>
      <c r="G222" s="3"/>
      <c r="H222" s="3"/>
      <c r="I222" s="3"/>
      <c r="J222" s="3"/>
      <c r="K222" s="3"/>
    </row>
    <row r="223" spans="2:1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 x14ac:dyDescent="0.25">
      <c r="B226" s="193" t="s">
        <v>140</v>
      </c>
      <c r="C226" s="194"/>
      <c r="D226" s="194"/>
      <c r="E226" s="194"/>
      <c r="F226" s="3"/>
      <c r="G226" s="3"/>
      <c r="H226" s="3"/>
      <c r="I226" s="3"/>
      <c r="J226" s="3"/>
      <c r="K226" s="3"/>
    </row>
    <row r="227" spans="2:11" ht="15.75" x14ac:dyDescent="0.25">
      <c r="B227" s="113" t="s">
        <v>59</v>
      </c>
      <c r="C227" s="117">
        <v>44562</v>
      </c>
      <c r="D227" s="117">
        <v>44896</v>
      </c>
      <c r="E227" s="117">
        <v>44927</v>
      </c>
      <c r="F227" s="3"/>
      <c r="G227" s="3"/>
      <c r="H227" s="3"/>
      <c r="I227" s="3"/>
      <c r="J227" s="3"/>
      <c r="K227" s="3"/>
    </row>
    <row r="228" spans="2:11" ht="15.75" x14ac:dyDescent="0.25">
      <c r="B228" s="7" t="s">
        <v>46</v>
      </c>
      <c r="C228" s="95">
        <v>321</v>
      </c>
      <c r="D228" s="95">
        <v>278</v>
      </c>
      <c r="E228" s="95">
        <v>226</v>
      </c>
      <c r="F228" s="3"/>
      <c r="G228" s="3"/>
      <c r="H228" s="3"/>
      <c r="I228" s="3"/>
      <c r="J228" s="3"/>
      <c r="K228" s="3"/>
    </row>
    <row r="229" spans="2:11" ht="15.75" x14ac:dyDescent="0.25">
      <c r="B229" s="110" t="s">
        <v>8</v>
      </c>
      <c r="C229" s="111">
        <v>7</v>
      </c>
      <c r="D229" s="111">
        <v>9</v>
      </c>
      <c r="E229" s="111">
        <v>11</v>
      </c>
      <c r="F229" s="3"/>
      <c r="G229" s="3"/>
      <c r="H229" s="3"/>
      <c r="I229" s="3"/>
      <c r="J229" s="3"/>
      <c r="K229" s="3"/>
    </row>
    <row r="230" spans="2:11" ht="15.75" x14ac:dyDescent="0.25">
      <c r="B230" s="98" t="s">
        <v>11</v>
      </c>
      <c r="C230" s="99">
        <v>6</v>
      </c>
      <c r="D230" s="99">
        <v>5</v>
      </c>
      <c r="E230" s="99">
        <v>7</v>
      </c>
      <c r="F230" s="3"/>
      <c r="G230" s="3"/>
      <c r="H230" s="3"/>
      <c r="I230" s="3"/>
      <c r="J230" s="3"/>
      <c r="K230" s="3"/>
    </row>
    <row r="231" spans="2:11" ht="15.75" x14ac:dyDescent="0.25">
      <c r="B231" s="96" t="s">
        <v>12</v>
      </c>
      <c r="C231" s="97">
        <v>0</v>
      </c>
      <c r="D231" s="97">
        <v>1</v>
      </c>
      <c r="E231" s="97">
        <v>0</v>
      </c>
      <c r="F231" s="3"/>
      <c r="G231" s="3"/>
      <c r="H231" s="3"/>
      <c r="I231" s="3"/>
      <c r="J231" s="3"/>
      <c r="K231" s="3"/>
    </row>
    <row r="232" spans="2:11" ht="15.75" x14ac:dyDescent="0.25">
      <c r="B232" s="98" t="s">
        <v>13</v>
      </c>
      <c r="C232" s="99">
        <v>1</v>
      </c>
      <c r="D232" s="99">
        <v>0</v>
      </c>
      <c r="E232" s="99">
        <v>1</v>
      </c>
      <c r="F232" s="3"/>
      <c r="G232" s="3"/>
      <c r="H232" s="3"/>
      <c r="I232" s="3"/>
      <c r="J232" s="3"/>
      <c r="K232" s="3"/>
    </row>
    <row r="233" spans="2:11" ht="15.75" x14ac:dyDescent="0.25">
      <c r="B233" s="143" t="s">
        <v>14</v>
      </c>
      <c r="C233" s="101">
        <v>0</v>
      </c>
      <c r="D233" s="101">
        <v>1</v>
      </c>
      <c r="E233" s="101">
        <v>3</v>
      </c>
      <c r="F233" s="3"/>
      <c r="G233" s="3"/>
      <c r="H233" s="3"/>
      <c r="I233" s="3"/>
      <c r="J233" s="3"/>
      <c r="K233" s="3"/>
    </row>
    <row r="234" spans="2:11" ht="15.75" x14ac:dyDescent="0.25">
      <c r="B234" s="144" t="s">
        <v>15</v>
      </c>
      <c r="C234" s="102">
        <v>0</v>
      </c>
      <c r="D234" s="102">
        <v>2</v>
      </c>
      <c r="E234" s="102">
        <v>0</v>
      </c>
      <c r="F234" s="3"/>
      <c r="G234" s="3"/>
      <c r="H234" s="3"/>
      <c r="I234" s="3"/>
      <c r="J234" s="3"/>
      <c r="K234" s="3"/>
    </row>
    <row r="235" spans="2:11" ht="15.75" x14ac:dyDescent="0.25">
      <c r="B235" s="110" t="s">
        <v>16</v>
      </c>
      <c r="C235" s="115">
        <v>13</v>
      </c>
      <c r="D235" s="115">
        <v>18</v>
      </c>
      <c r="E235" s="115">
        <v>15</v>
      </c>
      <c r="F235" s="3"/>
      <c r="G235" s="3"/>
      <c r="H235" s="3"/>
      <c r="I235" s="3"/>
      <c r="J235" s="3"/>
      <c r="K235" s="3"/>
    </row>
    <row r="236" spans="2:11" ht="15.75" x14ac:dyDescent="0.25">
      <c r="B236" s="144" t="s">
        <v>19</v>
      </c>
      <c r="C236" s="102">
        <v>5</v>
      </c>
      <c r="D236" s="102">
        <v>3</v>
      </c>
      <c r="E236" s="102">
        <v>1</v>
      </c>
      <c r="F236" s="3"/>
      <c r="G236" s="3"/>
      <c r="H236" s="3"/>
      <c r="I236" s="3"/>
      <c r="J236" s="3"/>
      <c r="K236" s="3"/>
    </row>
    <row r="237" spans="2:11" ht="15.75" x14ac:dyDescent="0.25">
      <c r="B237" s="143" t="s">
        <v>20</v>
      </c>
      <c r="C237" s="101">
        <v>1</v>
      </c>
      <c r="D237" s="101">
        <v>3</v>
      </c>
      <c r="E237" s="101">
        <v>1</v>
      </c>
      <c r="F237" s="3"/>
      <c r="G237" s="3"/>
      <c r="H237" s="3"/>
      <c r="I237" s="3"/>
      <c r="J237" s="3"/>
      <c r="K237" s="3"/>
    </row>
    <row r="238" spans="2:11" ht="15.75" x14ac:dyDescent="0.25">
      <c r="B238" s="144" t="s">
        <v>21</v>
      </c>
      <c r="C238" s="102">
        <v>1</v>
      </c>
      <c r="D238" s="102">
        <v>0</v>
      </c>
      <c r="E238" s="102">
        <v>0</v>
      </c>
      <c r="F238" s="3"/>
      <c r="G238" s="3"/>
      <c r="H238" s="3"/>
      <c r="I238" s="3"/>
      <c r="J238" s="3"/>
      <c r="K238" s="3"/>
    </row>
    <row r="239" spans="2:11" ht="15.75" x14ac:dyDescent="0.25">
      <c r="B239" s="143" t="s">
        <v>22</v>
      </c>
      <c r="C239" s="101">
        <v>2</v>
      </c>
      <c r="D239" s="101">
        <v>5</v>
      </c>
      <c r="E239" s="101">
        <v>6</v>
      </c>
      <c r="F239" s="3"/>
      <c r="G239" s="3"/>
      <c r="H239" s="3"/>
      <c r="I239" s="3"/>
      <c r="J239" s="3"/>
      <c r="K239" s="3"/>
    </row>
    <row r="240" spans="2:11" ht="15.75" x14ac:dyDescent="0.25">
      <c r="B240" s="144" t="s">
        <v>23</v>
      </c>
      <c r="C240" s="102">
        <v>0</v>
      </c>
      <c r="D240" s="102">
        <v>2</v>
      </c>
      <c r="E240" s="102">
        <v>0</v>
      </c>
      <c r="F240" s="3"/>
      <c r="G240" s="3"/>
      <c r="H240" s="3"/>
      <c r="I240" s="3"/>
      <c r="J240" s="3"/>
      <c r="K240" s="3"/>
    </row>
    <row r="241" spans="2:11" ht="15.75" x14ac:dyDescent="0.25">
      <c r="B241" s="143" t="s">
        <v>25</v>
      </c>
      <c r="C241" s="101">
        <v>4</v>
      </c>
      <c r="D241" s="101">
        <v>5</v>
      </c>
      <c r="E241" s="101">
        <v>7</v>
      </c>
      <c r="F241" s="3"/>
      <c r="G241" s="3"/>
      <c r="H241" s="3"/>
      <c r="I241" s="3"/>
      <c r="J241" s="3"/>
      <c r="K241" s="3"/>
    </row>
    <row r="242" spans="2:11" ht="15.75" x14ac:dyDescent="0.25">
      <c r="B242" s="112" t="s">
        <v>26</v>
      </c>
      <c r="C242" s="116">
        <v>273</v>
      </c>
      <c r="D242" s="116">
        <v>228</v>
      </c>
      <c r="E242" s="116">
        <v>176</v>
      </c>
      <c r="F242" s="3"/>
      <c r="G242" s="3"/>
      <c r="H242" s="3"/>
      <c r="I242" s="3"/>
      <c r="J242" s="3"/>
      <c r="K242" s="3"/>
    </row>
    <row r="243" spans="2:11" ht="24.6" customHeight="1" x14ac:dyDescent="0.25">
      <c r="B243" s="96" t="s">
        <v>27</v>
      </c>
      <c r="C243" s="97">
        <v>14</v>
      </c>
      <c r="D243" s="97">
        <v>14</v>
      </c>
      <c r="E243" s="97">
        <v>9</v>
      </c>
      <c r="F243" s="3"/>
      <c r="G243" s="3"/>
      <c r="H243" s="3"/>
      <c r="I243" s="3"/>
      <c r="J243" s="3"/>
      <c r="K243" s="3"/>
    </row>
    <row r="244" spans="2:11" s="3" customFormat="1" ht="15.75" x14ac:dyDescent="0.25">
      <c r="B244" s="98" t="s">
        <v>29</v>
      </c>
      <c r="C244" s="99">
        <v>48</v>
      </c>
      <c r="D244" s="99">
        <v>58</v>
      </c>
      <c r="E244" s="99">
        <v>35</v>
      </c>
    </row>
    <row r="245" spans="2:11" s="3" customFormat="1" ht="15.75" x14ac:dyDescent="0.25">
      <c r="B245" s="96" t="s">
        <v>30</v>
      </c>
      <c r="C245" s="97">
        <v>211</v>
      </c>
      <c r="D245" s="97">
        <v>156</v>
      </c>
      <c r="E245" s="97">
        <v>132</v>
      </c>
    </row>
    <row r="246" spans="2:11" s="3" customFormat="1" ht="15.75" x14ac:dyDescent="0.25">
      <c r="B246" s="112" t="s">
        <v>31</v>
      </c>
      <c r="C246" s="116">
        <v>17</v>
      </c>
      <c r="D246" s="116">
        <v>18</v>
      </c>
      <c r="E246" s="116">
        <v>19</v>
      </c>
    </row>
    <row r="247" spans="2:11" s="3" customFormat="1" ht="15.75" x14ac:dyDescent="0.25">
      <c r="B247" s="96" t="s">
        <v>32</v>
      </c>
      <c r="C247" s="97">
        <v>9</v>
      </c>
      <c r="D247" s="97">
        <v>8</v>
      </c>
      <c r="E247" s="97">
        <v>9</v>
      </c>
    </row>
    <row r="248" spans="2:11" s="3" customFormat="1" ht="15.75" x14ac:dyDescent="0.25">
      <c r="B248" s="98" t="s">
        <v>33</v>
      </c>
      <c r="C248" s="99">
        <v>5</v>
      </c>
      <c r="D248" s="99">
        <v>5</v>
      </c>
      <c r="E248" s="99">
        <v>2</v>
      </c>
    </row>
    <row r="249" spans="2:11" s="3" customFormat="1" ht="15.75" x14ac:dyDescent="0.25">
      <c r="B249" s="96" t="s">
        <v>34</v>
      </c>
      <c r="C249" s="97">
        <v>3</v>
      </c>
      <c r="D249" s="97">
        <v>5</v>
      </c>
      <c r="E249" s="97">
        <v>8</v>
      </c>
    </row>
    <row r="250" spans="2:11" s="3" customFormat="1" ht="15.75" x14ac:dyDescent="0.25">
      <c r="B250" s="112" t="s">
        <v>35</v>
      </c>
      <c r="C250" s="116">
        <v>11</v>
      </c>
      <c r="D250" s="116">
        <v>5</v>
      </c>
      <c r="E250" s="116">
        <v>5</v>
      </c>
    </row>
    <row r="251" spans="2:11" s="3" customFormat="1" ht="15.75" x14ac:dyDescent="0.25">
      <c r="B251" s="96" t="s">
        <v>36</v>
      </c>
      <c r="C251" s="97">
        <v>2</v>
      </c>
      <c r="D251" s="97">
        <v>1</v>
      </c>
      <c r="E251" s="97">
        <v>1</v>
      </c>
    </row>
    <row r="252" spans="2:11" s="3" customFormat="1" ht="15.75" x14ac:dyDescent="0.25">
      <c r="B252" s="98" t="s">
        <v>49</v>
      </c>
      <c r="C252" s="99">
        <v>0</v>
      </c>
      <c r="D252" s="99">
        <v>0</v>
      </c>
      <c r="E252" s="99">
        <v>1</v>
      </c>
    </row>
    <row r="253" spans="2:11" s="3" customFormat="1" ht="15.75" x14ac:dyDescent="0.25">
      <c r="B253" s="96" t="s">
        <v>38</v>
      </c>
      <c r="C253" s="97">
        <v>4</v>
      </c>
      <c r="D253" s="97">
        <v>0</v>
      </c>
      <c r="E253" s="97">
        <v>3</v>
      </c>
    </row>
    <row r="254" spans="2:11" s="3" customFormat="1" ht="15.75" x14ac:dyDescent="0.25">
      <c r="B254" s="98" t="s">
        <v>39</v>
      </c>
      <c r="C254" s="99">
        <v>5</v>
      </c>
      <c r="D254" s="99">
        <v>4</v>
      </c>
      <c r="E254" s="99">
        <v>0</v>
      </c>
    </row>
    <row r="255" spans="2:11" s="3" customFormat="1" x14ac:dyDescent="0.25">
      <c r="B255" s="180" t="s">
        <v>126</v>
      </c>
      <c r="C255" s="180"/>
      <c r="D255" s="180"/>
      <c r="E255" s="180"/>
    </row>
    <row r="256" spans="2:11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pans="2:11" s="3" customFormat="1" x14ac:dyDescent="0.25"/>
    <row r="594" spans="2:11" s="3" customFormat="1" x14ac:dyDescent="0.25"/>
    <row r="595" spans="2:11" s="3" customFormat="1" x14ac:dyDescent="0.25"/>
    <row r="596" spans="2:1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2:1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2:1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2:1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</row>
  </sheetData>
  <mergeCells count="54">
    <mergeCell ref="B255:E255"/>
    <mergeCell ref="B165:K165"/>
    <mergeCell ref="B169:K169"/>
    <mergeCell ref="B170:B171"/>
    <mergeCell ref="C170:E170"/>
    <mergeCell ref="F170:H170"/>
    <mergeCell ref="I170:K170"/>
    <mergeCell ref="B200:E200"/>
    <mergeCell ref="B196:E196"/>
    <mergeCell ref="B184:K184"/>
    <mergeCell ref="B188:E188"/>
    <mergeCell ref="B207:E207"/>
    <mergeCell ref="B211:E211"/>
    <mergeCell ref="B222:E222"/>
    <mergeCell ref="B226:E226"/>
    <mergeCell ref="B14:B15"/>
    <mergeCell ref="C14:E14"/>
    <mergeCell ref="F14:H14"/>
    <mergeCell ref="I14:K14"/>
    <mergeCell ref="B45:K45"/>
    <mergeCell ref="B3:K3"/>
    <mergeCell ref="B13:K13"/>
    <mergeCell ref="B4:B5"/>
    <mergeCell ref="C4:E4"/>
    <mergeCell ref="F4:H4"/>
    <mergeCell ref="I4:K4"/>
    <mergeCell ref="B9:K9"/>
    <mergeCell ref="B74:E74"/>
    <mergeCell ref="B20:K20"/>
    <mergeCell ref="B24:K24"/>
    <mergeCell ref="B25:B26"/>
    <mergeCell ref="C25:E25"/>
    <mergeCell ref="F25:H25"/>
    <mergeCell ref="I25:K25"/>
    <mergeCell ref="B71:E71"/>
    <mergeCell ref="B64:K64"/>
    <mergeCell ref="B66:E66"/>
    <mergeCell ref="B49:K49"/>
    <mergeCell ref="B50:B51"/>
    <mergeCell ref="C50:E50"/>
    <mergeCell ref="F50:H50"/>
    <mergeCell ref="I50:K50"/>
    <mergeCell ref="B83:E83"/>
    <mergeCell ref="B87:E87"/>
    <mergeCell ref="B156:K156"/>
    <mergeCell ref="B157:B158"/>
    <mergeCell ref="C157:E157"/>
    <mergeCell ref="F157:H157"/>
    <mergeCell ref="I157:K157"/>
    <mergeCell ref="B98:E98"/>
    <mergeCell ref="B102:E102"/>
    <mergeCell ref="B114:E114"/>
    <mergeCell ref="B118:E118"/>
    <mergeCell ref="B152:E15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C1" sqref="C1"/>
    </sheetView>
  </sheetViews>
  <sheetFormatPr defaultRowHeight="15" x14ac:dyDescent="0.25"/>
  <cols>
    <col min="1" max="2" width="8.8554687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8.8554687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196" t="s">
        <v>167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3:21" ht="20.100000000000001" customHeight="1" x14ac:dyDescent="0.25">
      <c r="C4" s="202" t="s">
        <v>6</v>
      </c>
      <c r="D4" s="205">
        <v>44531</v>
      </c>
      <c r="E4" s="205"/>
      <c r="F4" s="205"/>
      <c r="G4" s="205"/>
      <c r="H4" s="205"/>
      <c r="I4" s="205"/>
      <c r="J4" s="205">
        <v>44866</v>
      </c>
      <c r="K4" s="205"/>
      <c r="L4" s="205"/>
      <c r="M4" s="205"/>
      <c r="N4" s="205"/>
      <c r="O4" s="205"/>
      <c r="P4" s="205">
        <v>44896</v>
      </c>
      <c r="Q4" s="205"/>
      <c r="R4" s="205"/>
      <c r="S4" s="205"/>
      <c r="T4" s="205"/>
      <c r="U4" s="205"/>
    </row>
    <row r="5" spans="3:21" ht="15" customHeight="1" x14ac:dyDescent="0.25">
      <c r="C5" s="203"/>
      <c r="D5" s="206" t="s">
        <v>67</v>
      </c>
      <c r="E5" s="206"/>
      <c r="F5" s="206" t="s">
        <v>68</v>
      </c>
      <c r="G5" s="206"/>
      <c r="H5" s="206" t="s">
        <v>50</v>
      </c>
      <c r="I5" s="206"/>
      <c r="J5" s="206" t="s">
        <v>67</v>
      </c>
      <c r="K5" s="206"/>
      <c r="L5" s="206" t="s">
        <v>68</v>
      </c>
      <c r="M5" s="206"/>
      <c r="N5" s="206" t="s">
        <v>50</v>
      </c>
      <c r="O5" s="206"/>
      <c r="P5" s="206" t="s">
        <v>67</v>
      </c>
      <c r="Q5" s="206"/>
      <c r="R5" s="206" t="s">
        <v>68</v>
      </c>
      <c r="S5" s="206"/>
      <c r="T5" s="206" t="s">
        <v>50</v>
      </c>
      <c r="U5" s="206"/>
    </row>
    <row r="6" spans="3:21" ht="15.75" x14ac:dyDescent="0.25">
      <c r="C6" s="204"/>
      <c r="D6" s="42" t="s">
        <v>4</v>
      </c>
      <c r="E6" s="42" t="s">
        <v>5</v>
      </c>
      <c r="F6" s="42" t="s">
        <v>4</v>
      </c>
      <c r="G6" s="42" t="s">
        <v>5</v>
      </c>
      <c r="H6" s="42" t="s">
        <v>4</v>
      </c>
      <c r="I6" s="42" t="s">
        <v>5</v>
      </c>
      <c r="J6" s="42" t="s">
        <v>4</v>
      </c>
      <c r="K6" s="42" t="s">
        <v>5</v>
      </c>
      <c r="L6" s="42" t="s">
        <v>4</v>
      </c>
      <c r="M6" s="42" t="s">
        <v>5</v>
      </c>
      <c r="N6" s="42" t="s">
        <v>4</v>
      </c>
      <c r="O6" s="42" t="s">
        <v>5</v>
      </c>
      <c r="P6" s="42" t="s">
        <v>4</v>
      </c>
      <c r="Q6" s="42" t="s">
        <v>5</v>
      </c>
      <c r="R6" s="42" t="s">
        <v>4</v>
      </c>
      <c r="S6" s="42" t="s">
        <v>5</v>
      </c>
      <c r="T6" s="42" t="s">
        <v>4</v>
      </c>
      <c r="U6" s="42" t="s">
        <v>5</v>
      </c>
    </row>
    <row r="7" spans="3:21" ht="15.75" x14ac:dyDescent="0.25">
      <c r="C7" s="7" t="s">
        <v>1</v>
      </c>
      <c r="D7" s="43">
        <v>6385</v>
      </c>
      <c r="E7" s="43">
        <v>3921</v>
      </c>
      <c r="F7" s="43">
        <v>7036</v>
      </c>
      <c r="G7" s="43">
        <v>3387</v>
      </c>
      <c r="H7" s="43">
        <v>-651</v>
      </c>
      <c r="I7" s="43">
        <v>534</v>
      </c>
      <c r="J7" s="43">
        <v>9475</v>
      </c>
      <c r="K7" s="43">
        <v>5470</v>
      </c>
      <c r="L7" s="43">
        <v>7915</v>
      </c>
      <c r="M7" s="43">
        <v>3983</v>
      </c>
      <c r="N7" s="43">
        <v>1560</v>
      </c>
      <c r="O7" s="43">
        <v>1487</v>
      </c>
      <c r="P7" s="43">
        <v>7448</v>
      </c>
      <c r="Q7" s="43">
        <v>4582</v>
      </c>
      <c r="R7" s="43">
        <v>9018</v>
      </c>
      <c r="S7" s="43">
        <v>4942</v>
      </c>
      <c r="T7" s="43">
        <v>-1570</v>
      </c>
      <c r="U7" s="43">
        <v>-360</v>
      </c>
    </row>
    <row r="8" spans="3:21" ht="15.75" x14ac:dyDescent="0.25">
      <c r="C8" s="44" t="s">
        <v>142</v>
      </c>
      <c r="D8" s="45">
        <v>3113</v>
      </c>
      <c r="E8" s="45">
        <v>1909</v>
      </c>
      <c r="F8" s="45">
        <v>2533</v>
      </c>
      <c r="G8" s="45">
        <v>1349</v>
      </c>
      <c r="H8" s="45">
        <v>580</v>
      </c>
      <c r="I8" s="45">
        <v>560</v>
      </c>
      <c r="J8" s="45">
        <v>5292</v>
      </c>
      <c r="K8" s="45">
        <v>3176</v>
      </c>
      <c r="L8" s="45">
        <v>3292</v>
      </c>
      <c r="M8" s="45">
        <v>1797</v>
      </c>
      <c r="N8" s="45">
        <v>2000</v>
      </c>
      <c r="O8" s="45">
        <v>1379</v>
      </c>
      <c r="P8" s="45">
        <v>4111</v>
      </c>
      <c r="Q8" s="45">
        <v>2663</v>
      </c>
      <c r="R8" s="45">
        <v>3719</v>
      </c>
      <c r="S8" s="45">
        <v>2231</v>
      </c>
      <c r="T8" s="45">
        <v>392</v>
      </c>
      <c r="U8" s="45">
        <v>432</v>
      </c>
    </row>
    <row r="9" spans="3:21" ht="15.75" x14ac:dyDescent="0.25">
      <c r="C9" s="46" t="s">
        <v>141</v>
      </c>
      <c r="D9" s="47">
        <v>1305</v>
      </c>
      <c r="E9" s="47">
        <v>835</v>
      </c>
      <c r="F9" s="47">
        <v>1987</v>
      </c>
      <c r="G9" s="47">
        <v>697</v>
      </c>
      <c r="H9" s="47">
        <v>-682</v>
      </c>
      <c r="I9" s="47">
        <v>138</v>
      </c>
      <c r="J9" s="47">
        <v>1307</v>
      </c>
      <c r="K9" s="47">
        <v>620</v>
      </c>
      <c r="L9" s="47">
        <v>2277</v>
      </c>
      <c r="M9" s="47">
        <v>1002</v>
      </c>
      <c r="N9" s="47">
        <v>-970</v>
      </c>
      <c r="O9" s="47">
        <v>-382</v>
      </c>
      <c r="P9" s="47">
        <v>910</v>
      </c>
      <c r="Q9" s="47">
        <v>512</v>
      </c>
      <c r="R9" s="47">
        <v>2491</v>
      </c>
      <c r="S9" s="47">
        <v>1129</v>
      </c>
      <c r="T9" s="47">
        <v>-1581</v>
      </c>
      <c r="U9" s="47">
        <v>-617</v>
      </c>
    </row>
    <row r="10" spans="3:21" ht="15.75" x14ac:dyDescent="0.25">
      <c r="C10" s="44" t="s">
        <v>144</v>
      </c>
      <c r="D10" s="45">
        <v>226</v>
      </c>
      <c r="E10" s="45">
        <v>193</v>
      </c>
      <c r="F10" s="45">
        <v>325</v>
      </c>
      <c r="G10" s="45">
        <v>226</v>
      </c>
      <c r="H10" s="45">
        <v>-99</v>
      </c>
      <c r="I10" s="45">
        <v>-33</v>
      </c>
      <c r="J10" s="45">
        <v>393</v>
      </c>
      <c r="K10" s="45">
        <v>300</v>
      </c>
      <c r="L10" s="45">
        <v>316</v>
      </c>
      <c r="M10" s="45">
        <v>231</v>
      </c>
      <c r="N10" s="45">
        <v>77</v>
      </c>
      <c r="O10" s="45">
        <v>69</v>
      </c>
      <c r="P10" s="45">
        <v>268</v>
      </c>
      <c r="Q10" s="45">
        <v>219</v>
      </c>
      <c r="R10" s="45">
        <v>389</v>
      </c>
      <c r="S10" s="45">
        <v>266</v>
      </c>
      <c r="T10" s="45">
        <v>-121</v>
      </c>
      <c r="U10" s="45">
        <v>-47</v>
      </c>
    </row>
    <row r="11" spans="3:21" ht="15.75" x14ac:dyDescent="0.25">
      <c r="C11" s="46" t="s">
        <v>143</v>
      </c>
      <c r="D11" s="47">
        <v>255</v>
      </c>
      <c r="E11" s="47">
        <v>199</v>
      </c>
      <c r="F11" s="47">
        <v>235</v>
      </c>
      <c r="G11" s="47">
        <v>180</v>
      </c>
      <c r="H11" s="47">
        <v>20</v>
      </c>
      <c r="I11" s="47">
        <v>19</v>
      </c>
      <c r="J11" s="47">
        <v>344</v>
      </c>
      <c r="K11" s="47">
        <v>255</v>
      </c>
      <c r="L11" s="47">
        <v>259</v>
      </c>
      <c r="M11" s="47">
        <v>174</v>
      </c>
      <c r="N11" s="47">
        <v>85</v>
      </c>
      <c r="O11" s="47">
        <v>81</v>
      </c>
      <c r="P11" s="47">
        <v>323</v>
      </c>
      <c r="Q11" s="47">
        <v>219</v>
      </c>
      <c r="R11" s="47">
        <v>316</v>
      </c>
      <c r="S11" s="47">
        <v>236</v>
      </c>
      <c r="T11" s="47">
        <v>7</v>
      </c>
      <c r="U11" s="47">
        <v>-17</v>
      </c>
    </row>
    <row r="12" spans="3:21" ht="15.75" x14ac:dyDescent="0.25">
      <c r="C12" s="44" t="s">
        <v>145</v>
      </c>
      <c r="D12" s="45">
        <v>88</v>
      </c>
      <c r="E12" s="45">
        <v>47</v>
      </c>
      <c r="F12" s="45">
        <v>109</v>
      </c>
      <c r="G12" s="45">
        <v>62</v>
      </c>
      <c r="H12" s="45">
        <v>-21</v>
      </c>
      <c r="I12" s="45">
        <v>-15</v>
      </c>
      <c r="J12" s="45">
        <v>298</v>
      </c>
      <c r="K12" s="45">
        <v>180</v>
      </c>
      <c r="L12" s="45">
        <v>142</v>
      </c>
      <c r="M12" s="45">
        <v>96</v>
      </c>
      <c r="N12" s="45">
        <v>156</v>
      </c>
      <c r="O12" s="45">
        <v>84</v>
      </c>
      <c r="P12" s="45">
        <v>270</v>
      </c>
      <c r="Q12" s="45">
        <v>184</v>
      </c>
      <c r="R12" s="45">
        <v>194</v>
      </c>
      <c r="S12" s="45">
        <v>125</v>
      </c>
      <c r="T12" s="45">
        <v>76</v>
      </c>
      <c r="U12" s="45">
        <v>59</v>
      </c>
    </row>
    <row r="13" spans="3:21" ht="15.75" x14ac:dyDescent="0.25">
      <c r="C13" s="46" t="s">
        <v>196</v>
      </c>
      <c r="D13" s="47">
        <v>143</v>
      </c>
      <c r="E13" s="47">
        <v>50</v>
      </c>
      <c r="F13" s="47">
        <v>132</v>
      </c>
      <c r="G13" s="47">
        <v>44</v>
      </c>
      <c r="H13" s="47">
        <v>11</v>
      </c>
      <c r="I13" s="47">
        <v>6</v>
      </c>
      <c r="J13" s="47">
        <v>211</v>
      </c>
      <c r="K13" s="47">
        <v>87</v>
      </c>
      <c r="L13" s="47">
        <v>187</v>
      </c>
      <c r="M13" s="47">
        <v>67</v>
      </c>
      <c r="N13" s="47">
        <v>24</v>
      </c>
      <c r="O13" s="47">
        <v>20</v>
      </c>
      <c r="P13" s="47">
        <v>197</v>
      </c>
      <c r="Q13" s="47">
        <v>75</v>
      </c>
      <c r="R13" s="47">
        <v>169</v>
      </c>
      <c r="S13" s="47">
        <v>71</v>
      </c>
      <c r="T13" s="47">
        <v>28</v>
      </c>
      <c r="U13" s="47">
        <v>4</v>
      </c>
    </row>
    <row r="14" spans="3:21" ht="15.75" x14ac:dyDescent="0.25">
      <c r="C14" s="44" t="s">
        <v>147</v>
      </c>
      <c r="D14" s="45">
        <v>108</v>
      </c>
      <c r="E14" s="45">
        <v>103</v>
      </c>
      <c r="F14" s="45">
        <v>136</v>
      </c>
      <c r="G14" s="45">
        <v>105</v>
      </c>
      <c r="H14" s="45">
        <v>-28</v>
      </c>
      <c r="I14" s="45">
        <v>-2</v>
      </c>
      <c r="J14" s="45">
        <v>126</v>
      </c>
      <c r="K14" s="45">
        <v>101</v>
      </c>
      <c r="L14" s="45">
        <v>114</v>
      </c>
      <c r="M14" s="45">
        <v>84</v>
      </c>
      <c r="N14" s="45">
        <v>12</v>
      </c>
      <c r="O14" s="45">
        <v>17</v>
      </c>
      <c r="P14" s="45">
        <v>103</v>
      </c>
      <c r="Q14" s="45">
        <v>121</v>
      </c>
      <c r="R14" s="45">
        <v>117</v>
      </c>
      <c r="S14" s="45">
        <v>88</v>
      </c>
      <c r="T14" s="45">
        <v>-14</v>
      </c>
      <c r="U14" s="45">
        <v>33</v>
      </c>
    </row>
    <row r="15" spans="3:21" ht="15.75" x14ac:dyDescent="0.25">
      <c r="C15" s="46" t="s">
        <v>149</v>
      </c>
      <c r="D15" s="47">
        <v>83</v>
      </c>
      <c r="E15" s="47">
        <v>48</v>
      </c>
      <c r="F15" s="47">
        <v>99</v>
      </c>
      <c r="G15" s="47">
        <v>76</v>
      </c>
      <c r="H15" s="47">
        <v>-16</v>
      </c>
      <c r="I15" s="47">
        <v>-28</v>
      </c>
      <c r="J15" s="47">
        <v>141</v>
      </c>
      <c r="K15" s="47">
        <v>81</v>
      </c>
      <c r="L15" s="47">
        <v>125</v>
      </c>
      <c r="M15" s="47">
        <v>46</v>
      </c>
      <c r="N15" s="47">
        <v>16</v>
      </c>
      <c r="O15" s="47">
        <v>35</v>
      </c>
      <c r="P15" s="47">
        <v>114</v>
      </c>
      <c r="Q15" s="47">
        <v>65</v>
      </c>
      <c r="R15" s="47">
        <v>153</v>
      </c>
      <c r="S15" s="47">
        <v>84</v>
      </c>
      <c r="T15" s="47">
        <v>-39</v>
      </c>
      <c r="U15" s="47">
        <v>-19</v>
      </c>
    </row>
    <row r="16" spans="3:21" ht="15.75" x14ac:dyDescent="0.25">
      <c r="C16" s="44" t="s">
        <v>146</v>
      </c>
      <c r="D16" s="45">
        <v>89</v>
      </c>
      <c r="E16" s="45">
        <v>64</v>
      </c>
      <c r="F16" s="45">
        <v>138</v>
      </c>
      <c r="G16" s="45">
        <v>72</v>
      </c>
      <c r="H16" s="45">
        <v>-49</v>
      </c>
      <c r="I16" s="45">
        <v>-8</v>
      </c>
      <c r="J16" s="45">
        <v>136</v>
      </c>
      <c r="K16" s="45">
        <v>75</v>
      </c>
      <c r="L16" s="45">
        <v>111</v>
      </c>
      <c r="M16" s="45">
        <v>65</v>
      </c>
      <c r="N16" s="45">
        <v>25</v>
      </c>
      <c r="O16" s="45">
        <v>10</v>
      </c>
      <c r="P16" s="45">
        <v>83</v>
      </c>
      <c r="Q16" s="45">
        <v>59</v>
      </c>
      <c r="R16" s="45">
        <v>155</v>
      </c>
      <c r="S16" s="45">
        <v>82</v>
      </c>
      <c r="T16" s="45">
        <v>-72</v>
      </c>
      <c r="U16" s="45">
        <v>-23</v>
      </c>
    </row>
    <row r="17" spans="3:21" ht="15.75" x14ac:dyDescent="0.25">
      <c r="C17" s="46" t="s">
        <v>148</v>
      </c>
      <c r="D17" s="47">
        <v>100</v>
      </c>
      <c r="E17" s="47">
        <v>46</v>
      </c>
      <c r="F17" s="47">
        <v>126</v>
      </c>
      <c r="G17" s="47">
        <v>70</v>
      </c>
      <c r="H17" s="47">
        <v>-26</v>
      </c>
      <c r="I17" s="47">
        <v>-24</v>
      </c>
      <c r="J17" s="47">
        <v>120</v>
      </c>
      <c r="K17" s="47">
        <v>54</v>
      </c>
      <c r="L17" s="47">
        <v>90</v>
      </c>
      <c r="M17" s="47">
        <v>44</v>
      </c>
      <c r="N17" s="47">
        <v>30</v>
      </c>
      <c r="O17" s="47">
        <v>10</v>
      </c>
      <c r="P17" s="47">
        <v>108</v>
      </c>
      <c r="Q17" s="47">
        <v>43</v>
      </c>
      <c r="R17" s="47">
        <v>144</v>
      </c>
      <c r="S17" s="47">
        <v>63</v>
      </c>
      <c r="T17" s="47">
        <v>-36</v>
      </c>
      <c r="U17" s="47">
        <v>-20</v>
      </c>
    </row>
    <row r="18" spans="3:21" ht="15.75" x14ac:dyDescent="0.25">
      <c r="C18" s="44" t="s">
        <v>66</v>
      </c>
      <c r="D18" s="45">
        <v>875</v>
      </c>
      <c r="E18" s="45">
        <v>427</v>
      </c>
      <c r="F18" s="45">
        <v>1216</v>
      </c>
      <c r="G18" s="45">
        <v>506</v>
      </c>
      <c r="H18" s="45">
        <v>-341</v>
      </c>
      <c r="I18" s="45">
        <v>-79</v>
      </c>
      <c r="J18" s="45">
        <v>1107</v>
      </c>
      <c r="K18" s="45">
        <v>541</v>
      </c>
      <c r="L18" s="45">
        <v>1002</v>
      </c>
      <c r="M18" s="45">
        <v>377</v>
      </c>
      <c r="N18" s="45">
        <v>105</v>
      </c>
      <c r="O18" s="45">
        <v>164</v>
      </c>
      <c r="P18" s="45">
        <v>961</v>
      </c>
      <c r="Q18" s="45">
        <v>422</v>
      </c>
      <c r="R18" s="45">
        <v>1171</v>
      </c>
      <c r="S18" s="45">
        <v>567</v>
      </c>
      <c r="T18" s="45">
        <v>-210</v>
      </c>
      <c r="U18" s="45">
        <v>-145</v>
      </c>
    </row>
    <row r="19" spans="3:21" ht="20.100000000000001" customHeight="1" x14ac:dyDescent="0.25">
      <c r="C19" s="195" t="s">
        <v>168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</row>
    <row r="20" spans="3:21" s="3" customFormat="1" x14ac:dyDescent="0.25"/>
    <row r="21" spans="3:21" s="3" customFormat="1" ht="15" customHeight="1" x14ac:dyDescent="0.25"/>
    <row r="22" spans="3:21" s="3" customFormat="1" x14ac:dyDescent="0.25"/>
    <row r="23" spans="3:21" ht="30.95" customHeight="1" thickBot="1" x14ac:dyDescent="0.3">
      <c r="C23" s="196" t="s">
        <v>169</v>
      </c>
      <c r="D23" s="196"/>
      <c r="E23" s="196"/>
      <c r="F23" s="196"/>
      <c r="G23" s="196"/>
      <c r="H23" s="196"/>
      <c r="I23" s="196"/>
      <c r="J23" s="196"/>
      <c r="K23" s="196"/>
      <c r="L23" s="196"/>
      <c r="M23" s="3"/>
      <c r="N23" s="3"/>
      <c r="O23" s="3"/>
      <c r="P23" s="3"/>
      <c r="Q23" s="3"/>
      <c r="R23" s="3"/>
      <c r="S23" s="3"/>
      <c r="T23" s="3"/>
      <c r="U23" s="3"/>
    </row>
    <row r="24" spans="3:21" ht="16.5" thickBot="1" x14ac:dyDescent="0.3">
      <c r="C24" s="202" t="s">
        <v>69</v>
      </c>
      <c r="D24" s="198">
        <v>44531</v>
      </c>
      <c r="E24" s="199"/>
      <c r="F24" s="200"/>
      <c r="G24" s="198">
        <v>44866</v>
      </c>
      <c r="H24" s="199"/>
      <c r="I24" s="200"/>
      <c r="J24" s="198">
        <v>44896</v>
      </c>
      <c r="K24" s="199"/>
      <c r="L24" s="200"/>
      <c r="M24" s="3"/>
      <c r="N24" s="3"/>
      <c r="O24" s="3"/>
      <c r="P24" s="3"/>
      <c r="Q24" s="3"/>
      <c r="R24" s="3"/>
      <c r="S24" s="3"/>
      <c r="T24" s="3"/>
      <c r="U24" s="3"/>
    </row>
    <row r="25" spans="3:21" ht="15.75" x14ac:dyDescent="0.25">
      <c r="C25" s="204"/>
      <c r="D25" s="42" t="s">
        <v>67</v>
      </c>
      <c r="E25" s="42" t="s">
        <v>68</v>
      </c>
      <c r="F25" s="42" t="s">
        <v>50</v>
      </c>
      <c r="G25" s="42" t="s">
        <v>67</v>
      </c>
      <c r="H25" s="42" t="s">
        <v>68</v>
      </c>
      <c r="I25" s="42" t="s">
        <v>50</v>
      </c>
      <c r="J25" s="42" t="s">
        <v>67</v>
      </c>
      <c r="K25" s="42" t="s">
        <v>68</v>
      </c>
      <c r="L25" s="42" t="s">
        <v>50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75" x14ac:dyDescent="0.25">
      <c r="C26" s="7" t="s">
        <v>1</v>
      </c>
      <c r="D26" s="43">
        <v>10306</v>
      </c>
      <c r="E26" s="43">
        <v>10423</v>
      </c>
      <c r="F26" s="43">
        <v>-117</v>
      </c>
      <c r="G26" s="43">
        <v>14945</v>
      </c>
      <c r="H26" s="43">
        <v>11898</v>
      </c>
      <c r="I26" s="43">
        <v>3047</v>
      </c>
      <c r="J26" s="43">
        <v>12030</v>
      </c>
      <c r="K26" s="43">
        <v>13960</v>
      </c>
      <c r="L26" s="43">
        <v>-1930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48" t="s">
        <v>70</v>
      </c>
      <c r="D27" s="45">
        <v>635</v>
      </c>
      <c r="E27" s="45">
        <v>419</v>
      </c>
      <c r="F27" s="45">
        <v>216</v>
      </c>
      <c r="G27" s="45">
        <v>1099</v>
      </c>
      <c r="H27" s="45">
        <v>502</v>
      </c>
      <c r="I27" s="45">
        <v>597</v>
      </c>
      <c r="J27" s="45">
        <v>931</v>
      </c>
      <c r="K27" s="45">
        <v>690</v>
      </c>
      <c r="L27" s="45">
        <v>241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49" t="s">
        <v>71</v>
      </c>
      <c r="D28" s="47">
        <v>7276</v>
      </c>
      <c r="E28" s="47">
        <v>7272</v>
      </c>
      <c r="F28" s="47">
        <v>4</v>
      </c>
      <c r="G28" s="47">
        <v>10306</v>
      </c>
      <c r="H28" s="47">
        <v>8392</v>
      </c>
      <c r="I28" s="47">
        <v>1914</v>
      </c>
      <c r="J28" s="47">
        <v>8326</v>
      </c>
      <c r="K28" s="47">
        <v>9676</v>
      </c>
      <c r="L28" s="47">
        <v>-1350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48" t="s">
        <v>72</v>
      </c>
      <c r="D29" s="45">
        <v>2362</v>
      </c>
      <c r="E29" s="45">
        <v>2601</v>
      </c>
      <c r="F29" s="45">
        <v>-239</v>
      </c>
      <c r="G29" s="45">
        <v>3485</v>
      </c>
      <c r="H29" s="45">
        <v>2934</v>
      </c>
      <c r="I29" s="45">
        <v>551</v>
      </c>
      <c r="J29" s="45">
        <v>2728</v>
      </c>
      <c r="K29" s="45">
        <v>3479</v>
      </c>
      <c r="L29" s="45">
        <v>-751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49" t="s">
        <v>73</v>
      </c>
      <c r="D30" s="47">
        <v>29</v>
      </c>
      <c r="E30" s="47">
        <v>131</v>
      </c>
      <c r="F30" s="47">
        <v>-102</v>
      </c>
      <c r="G30" s="47">
        <v>55</v>
      </c>
      <c r="H30" s="47">
        <v>67</v>
      </c>
      <c r="I30" s="47">
        <v>-12</v>
      </c>
      <c r="J30" s="47">
        <v>45</v>
      </c>
      <c r="K30" s="47">
        <v>112</v>
      </c>
      <c r="L30" s="47">
        <v>-67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195" t="s">
        <v>168</v>
      </c>
      <c r="D31" s="195"/>
      <c r="E31" s="195"/>
      <c r="F31" s="195"/>
      <c r="G31" s="195"/>
      <c r="H31" s="195"/>
      <c r="I31" s="195"/>
      <c r="J31" s="195"/>
      <c r="K31" s="195"/>
      <c r="L31" s="195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25"/>
    <row r="33" spans="3:21" s="3" customFormat="1" x14ac:dyDescent="0.25"/>
    <row r="34" spans="3:21" s="3" customFormat="1" x14ac:dyDescent="0.25"/>
    <row r="35" spans="3:21" ht="30.6" customHeight="1" thickBot="1" x14ac:dyDescent="0.3">
      <c r="C35" s="196" t="s">
        <v>170</v>
      </c>
      <c r="D35" s="196"/>
      <c r="E35" s="196"/>
      <c r="F35" s="196"/>
      <c r="G35" s="196"/>
      <c r="H35" s="196"/>
      <c r="I35" s="196"/>
      <c r="J35" s="196"/>
      <c r="K35" s="196"/>
      <c r="L35" s="196"/>
      <c r="M35" s="3"/>
      <c r="N35" s="3"/>
      <c r="O35" s="3"/>
      <c r="P35" s="3"/>
      <c r="Q35" s="3"/>
      <c r="R35" s="3"/>
      <c r="S35" s="3"/>
      <c r="T35" s="3"/>
      <c r="U35" s="3"/>
    </row>
    <row r="36" spans="3:21" ht="16.5" thickBot="1" x14ac:dyDescent="0.3">
      <c r="C36" s="201" t="s">
        <v>47</v>
      </c>
      <c r="D36" s="198">
        <v>44531</v>
      </c>
      <c r="E36" s="199"/>
      <c r="F36" s="200"/>
      <c r="G36" s="198">
        <v>44866</v>
      </c>
      <c r="H36" s="199"/>
      <c r="I36" s="200"/>
      <c r="J36" s="198">
        <v>44896</v>
      </c>
      <c r="K36" s="199"/>
      <c r="L36" s="200"/>
      <c r="M36" s="3"/>
      <c r="N36" s="3"/>
      <c r="O36" s="3"/>
      <c r="P36" s="3"/>
      <c r="Q36" s="3"/>
      <c r="R36" s="3"/>
      <c r="S36" s="3"/>
      <c r="T36" s="3"/>
      <c r="U36" s="3"/>
    </row>
    <row r="37" spans="3:21" ht="15.75" x14ac:dyDescent="0.25">
      <c r="C37" s="201"/>
      <c r="D37" s="42" t="s">
        <v>67</v>
      </c>
      <c r="E37" s="42" t="s">
        <v>68</v>
      </c>
      <c r="F37" s="42" t="s">
        <v>50</v>
      </c>
      <c r="G37" s="42" t="s">
        <v>67</v>
      </c>
      <c r="H37" s="42" t="s">
        <v>68</v>
      </c>
      <c r="I37" s="42" t="s">
        <v>50</v>
      </c>
      <c r="J37" s="42" t="s">
        <v>67</v>
      </c>
      <c r="K37" s="42" t="s">
        <v>68</v>
      </c>
      <c r="L37" s="42" t="s">
        <v>50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75" x14ac:dyDescent="0.25">
      <c r="C38" s="7" t="s">
        <v>1</v>
      </c>
      <c r="D38" s="43">
        <v>10306</v>
      </c>
      <c r="E38" s="43">
        <v>10423</v>
      </c>
      <c r="F38" s="43">
        <v>-117</v>
      </c>
      <c r="G38" s="43">
        <v>14945</v>
      </c>
      <c r="H38" s="43">
        <v>11898</v>
      </c>
      <c r="I38" s="43">
        <v>3047</v>
      </c>
      <c r="J38" s="43">
        <v>12030</v>
      </c>
      <c r="K38" s="43">
        <v>13960</v>
      </c>
      <c r="L38" s="43">
        <v>-1930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5" thickBot="1" x14ac:dyDescent="0.3">
      <c r="C39" s="44" t="s">
        <v>74</v>
      </c>
      <c r="D39" s="45">
        <v>321</v>
      </c>
      <c r="E39" s="45">
        <v>213</v>
      </c>
      <c r="F39" s="50">
        <v>108</v>
      </c>
      <c r="G39" s="45">
        <v>392</v>
      </c>
      <c r="H39" s="45">
        <v>277</v>
      </c>
      <c r="I39" s="50">
        <v>115</v>
      </c>
      <c r="J39" s="50">
        <v>322</v>
      </c>
      <c r="K39" s="45">
        <v>290</v>
      </c>
      <c r="L39" s="45">
        <v>32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5" thickBot="1" x14ac:dyDescent="0.3">
      <c r="C40" s="51" t="s">
        <v>75</v>
      </c>
      <c r="D40" s="47">
        <v>848</v>
      </c>
      <c r="E40" s="47">
        <v>995</v>
      </c>
      <c r="F40" s="52">
        <v>-147</v>
      </c>
      <c r="G40" s="47">
        <v>1271</v>
      </c>
      <c r="H40" s="47">
        <v>1066</v>
      </c>
      <c r="I40" s="52">
        <v>205</v>
      </c>
      <c r="J40" s="52">
        <v>965</v>
      </c>
      <c r="K40" s="47">
        <v>1353</v>
      </c>
      <c r="L40" s="47">
        <v>-388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53" t="s">
        <v>76</v>
      </c>
      <c r="D41" s="45">
        <v>814</v>
      </c>
      <c r="E41" s="45">
        <v>873</v>
      </c>
      <c r="F41" s="50">
        <v>-59</v>
      </c>
      <c r="G41" s="45">
        <v>1161</v>
      </c>
      <c r="H41" s="45">
        <v>1142</v>
      </c>
      <c r="I41" s="50">
        <v>19</v>
      </c>
      <c r="J41" s="50">
        <v>930</v>
      </c>
      <c r="K41" s="45">
        <v>1235</v>
      </c>
      <c r="L41" s="45">
        <v>-305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75" x14ac:dyDescent="0.25">
      <c r="C42" s="46" t="s">
        <v>77</v>
      </c>
      <c r="D42" s="47">
        <v>728</v>
      </c>
      <c r="E42" s="47">
        <v>754</v>
      </c>
      <c r="F42" s="52">
        <v>-26</v>
      </c>
      <c r="G42" s="47">
        <v>1038</v>
      </c>
      <c r="H42" s="47">
        <v>869</v>
      </c>
      <c r="I42" s="52">
        <v>169</v>
      </c>
      <c r="J42" s="52">
        <v>780</v>
      </c>
      <c r="K42" s="47">
        <v>1089</v>
      </c>
      <c r="L42" s="47">
        <v>-309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44" t="s">
        <v>48</v>
      </c>
      <c r="D43" s="45">
        <v>6178</v>
      </c>
      <c r="E43" s="45">
        <v>5862</v>
      </c>
      <c r="F43" s="50">
        <v>316</v>
      </c>
      <c r="G43" s="45">
        <v>9279</v>
      </c>
      <c r="H43" s="45">
        <v>7144</v>
      </c>
      <c r="I43" s="50">
        <v>2135</v>
      </c>
      <c r="J43" s="50">
        <v>7554</v>
      </c>
      <c r="K43" s="45">
        <v>8132</v>
      </c>
      <c r="L43" s="45">
        <v>-578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46" t="s">
        <v>78</v>
      </c>
      <c r="D44" s="47">
        <v>292</v>
      </c>
      <c r="E44" s="47">
        <v>280</v>
      </c>
      <c r="F44" s="52">
        <v>12</v>
      </c>
      <c r="G44" s="47">
        <v>404</v>
      </c>
      <c r="H44" s="47">
        <v>310</v>
      </c>
      <c r="I44" s="52">
        <v>94</v>
      </c>
      <c r="J44" s="52">
        <v>313</v>
      </c>
      <c r="K44" s="47">
        <v>323</v>
      </c>
      <c r="L44" s="47">
        <v>-10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44" t="s">
        <v>79</v>
      </c>
      <c r="D45" s="45">
        <v>1125</v>
      </c>
      <c r="E45" s="45">
        <v>1446</v>
      </c>
      <c r="F45" s="50">
        <v>-321</v>
      </c>
      <c r="G45" s="45">
        <v>1400</v>
      </c>
      <c r="H45" s="45">
        <v>1090</v>
      </c>
      <c r="I45" s="50">
        <v>310</v>
      </c>
      <c r="J45" s="50">
        <v>1166</v>
      </c>
      <c r="K45" s="45">
        <v>1538</v>
      </c>
      <c r="L45" s="45">
        <v>-372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195" t="s">
        <v>168</v>
      </c>
      <c r="D46" s="195"/>
      <c r="E46" s="195"/>
      <c r="F46" s="195"/>
      <c r="G46" s="195"/>
      <c r="H46" s="195"/>
      <c r="I46" s="195"/>
      <c r="J46" s="195"/>
      <c r="K46" s="195"/>
      <c r="L46" s="195"/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25"/>
    <row r="50" spans="3:21" ht="30.95" customHeight="1" thickBot="1" x14ac:dyDescent="0.3">
      <c r="C50" s="196" t="s">
        <v>171</v>
      </c>
      <c r="D50" s="196"/>
      <c r="E50" s="196"/>
      <c r="F50" s="196"/>
      <c r="G50" s="196"/>
      <c r="H50" s="196"/>
      <c r="I50" s="196"/>
      <c r="J50" s="196"/>
      <c r="K50" s="196"/>
      <c r="L50" s="196"/>
      <c r="M50" s="3"/>
      <c r="N50" s="3"/>
      <c r="O50" s="3"/>
      <c r="P50" s="3"/>
      <c r="Q50" s="3"/>
      <c r="R50" s="3"/>
      <c r="S50" s="3"/>
      <c r="T50" s="3"/>
      <c r="U50" s="3"/>
    </row>
    <row r="51" spans="3:21" ht="16.5" thickBot="1" x14ac:dyDescent="0.3">
      <c r="C51" s="201" t="s">
        <v>80</v>
      </c>
      <c r="D51" s="198">
        <v>44531</v>
      </c>
      <c r="E51" s="199"/>
      <c r="F51" s="200"/>
      <c r="G51" s="198">
        <v>44866</v>
      </c>
      <c r="H51" s="199"/>
      <c r="I51" s="200"/>
      <c r="J51" s="198">
        <v>44896</v>
      </c>
      <c r="K51" s="199"/>
      <c r="L51" s="200"/>
      <c r="M51" s="3"/>
      <c r="N51" s="3"/>
      <c r="O51" s="3"/>
      <c r="P51" s="3"/>
      <c r="Q51" s="3"/>
      <c r="R51" s="3"/>
      <c r="S51" s="3"/>
      <c r="T51" s="3"/>
      <c r="U51" s="3"/>
    </row>
    <row r="52" spans="3:21" ht="15.75" x14ac:dyDescent="0.25">
      <c r="C52" s="201"/>
      <c r="D52" s="42" t="s">
        <v>67</v>
      </c>
      <c r="E52" s="42" t="s">
        <v>68</v>
      </c>
      <c r="F52" s="42" t="s">
        <v>50</v>
      </c>
      <c r="G52" s="42" t="s">
        <v>67</v>
      </c>
      <c r="H52" s="42" t="s">
        <v>68</v>
      </c>
      <c r="I52" s="42" t="s">
        <v>50</v>
      </c>
      <c r="J52" s="42" t="s">
        <v>67</v>
      </c>
      <c r="K52" s="42" t="s">
        <v>68</v>
      </c>
      <c r="L52" s="42" t="s">
        <v>50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7" t="s">
        <v>1</v>
      </c>
      <c r="D53" s="43">
        <v>10306</v>
      </c>
      <c r="E53" s="43">
        <v>10423</v>
      </c>
      <c r="F53" s="43">
        <v>-117</v>
      </c>
      <c r="G53" s="43">
        <v>14945</v>
      </c>
      <c r="H53" s="43">
        <v>11898</v>
      </c>
      <c r="I53" s="43">
        <v>3047</v>
      </c>
      <c r="J53" s="43">
        <v>12030</v>
      </c>
      <c r="K53" s="43">
        <v>13960</v>
      </c>
      <c r="L53" s="43">
        <v>-1930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2.25" thickBot="1" x14ac:dyDescent="0.3">
      <c r="C54" s="53" t="s">
        <v>150</v>
      </c>
      <c r="D54" s="54">
        <v>1085</v>
      </c>
      <c r="E54" s="54">
        <v>1174</v>
      </c>
      <c r="F54" s="55">
        <v>-89</v>
      </c>
      <c r="G54" s="54">
        <v>1812</v>
      </c>
      <c r="H54" s="54">
        <v>1469</v>
      </c>
      <c r="I54" s="55">
        <v>343</v>
      </c>
      <c r="J54" s="55">
        <v>1393</v>
      </c>
      <c r="K54" s="54">
        <v>1678</v>
      </c>
      <c r="L54" s="54">
        <v>-285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51" t="s">
        <v>153</v>
      </c>
      <c r="D55" s="57">
        <v>610</v>
      </c>
      <c r="E55" s="57">
        <v>544</v>
      </c>
      <c r="F55" s="58">
        <v>66</v>
      </c>
      <c r="G55" s="57">
        <v>954</v>
      </c>
      <c r="H55" s="57">
        <v>695</v>
      </c>
      <c r="I55" s="58">
        <v>259</v>
      </c>
      <c r="J55" s="58">
        <v>842</v>
      </c>
      <c r="K55" s="57">
        <v>794</v>
      </c>
      <c r="L55" s="57">
        <v>48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5" thickBot="1" x14ac:dyDescent="0.3">
      <c r="C56" s="53" t="s">
        <v>151</v>
      </c>
      <c r="D56" s="54">
        <v>611</v>
      </c>
      <c r="E56" s="54">
        <v>620</v>
      </c>
      <c r="F56" s="55">
        <v>-9</v>
      </c>
      <c r="G56" s="54">
        <v>739</v>
      </c>
      <c r="H56" s="54">
        <v>563</v>
      </c>
      <c r="I56" s="55">
        <v>176</v>
      </c>
      <c r="J56" s="55">
        <v>603</v>
      </c>
      <c r="K56" s="54">
        <v>761</v>
      </c>
      <c r="L56" s="54">
        <v>-158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2.25" thickBot="1" x14ac:dyDescent="0.3">
      <c r="C57" s="51" t="s">
        <v>154</v>
      </c>
      <c r="D57" s="57">
        <v>453</v>
      </c>
      <c r="E57" s="57">
        <v>342</v>
      </c>
      <c r="F57" s="58">
        <v>111</v>
      </c>
      <c r="G57" s="57">
        <v>714</v>
      </c>
      <c r="H57" s="57">
        <v>466</v>
      </c>
      <c r="I57" s="58">
        <v>248</v>
      </c>
      <c r="J57" s="58">
        <v>604</v>
      </c>
      <c r="K57" s="57">
        <v>505</v>
      </c>
      <c r="L57" s="57">
        <v>99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5" thickBot="1" x14ac:dyDescent="0.3">
      <c r="C58" s="53" t="s">
        <v>152</v>
      </c>
      <c r="D58" s="54">
        <v>369</v>
      </c>
      <c r="E58" s="54">
        <v>506</v>
      </c>
      <c r="F58" s="55">
        <v>-137</v>
      </c>
      <c r="G58" s="54">
        <v>638</v>
      </c>
      <c r="H58" s="54">
        <v>596</v>
      </c>
      <c r="I58" s="55">
        <v>42</v>
      </c>
      <c r="J58" s="55">
        <v>351</v>
      </c>
      <c r="K58" s="54">
        <v>663</v>
      </c>
      <c r="L58" s="54">
        <v>-312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51" t="s">
        <v>155</v>
      </c>
      <c r="D59" s="57">
        <v>321</v>
      </c>
      <c r="E59" s="57">
        <v>216</v>
      </c>
      <c r="F59" s="58">
        <v>105</v>
      </c>
      <c r="G59" s="57">
        <v>526</v>
      </c>
      <c r="H59" s="57">
        <v>302</v>
      </c>
      <c r="I59" s="58">
        <v>224</v>
      </c>
      <c r="J59" s="58">
        <v>508</v>
      </c>
      <c r="K59" s="57">
        <v>355</v>
      </c>
      <c r="L59" s="57">
        <v>153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2.25" thickBot="1" x14ac:dyDescent="0.3">
      <c r="C60" s="53" t="s">
        <v>157</v>
      </c>
      <c r="D60" s="54">
        <v>308</v>
      </c>
      <c r="E60" s="54">
        <v>255</v>
      </c>
      <c r="F60" s="55">
        <v>53</v>
      </c>
      <c r="G60" s="54">
        <v>403</v>
      </c>
      <c r="H60" s="54">
        <v>255</v>
      </c>
      <c r="I60" s="55">
        <v>148</v>
      </c>
      <c r="J60" s="55">
        <v>345</v>
      </c>
      <c r="K60" s="54">
        <v>288</v>
      </c>
      <c r="L60" s="54">
        <v>57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51" t="s">
        <v>197</v>
      </c>
      <c r="D61" s="57">
        <v>241</v>
      </c>
      <c r="E61" s="57">
        <v>146</v>
      </c>
      <c r="F61" s="58">
        <v>95</v>
      </c>
      <c r="G61" s="57">
        <v>371</v>
      </c>
      <c r="H61" s="57">
        <v>234</v>
      </c>
      <c r="I61" s="58">
        <v>137</v>
      </c>
      <c r="J61" s="58">
        <v>355</v>
      </c>
      <c r="K61" s="57">
        <v>270</v>
      </c>
      <c r="L61" s="57">
        <v>85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53" t="s">
        <v>198</v>
      </c>
      <c r="D62" s="54">
        <v>209</v>
      </c>
      <c r="E62" s="54">
        <v>172</v>
      </c>
      <c r="F62" s="55">
        <v>37</v>
      </c>
      <c r="G62" s="54">
        <v>426</v>
      </c>
      <c r="H62" s="54">
        <v>201</v>
      </c>
      <c r="I62" s="55">
        <v>225</v>
      </c>
      <c r="J62" s="55">
        <v>365</v>
      </c>
      <c r="K62" s="54">
        <v>251</v>
      </c>
      <c r="L62" s="54">
        <v>114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51" t="s">
        <v>156</v>
      </c>
      <c r="D63" s="57">
        <v>195</v>
      </c>
      <c r="E63" s="57">
        <v>227</v>
      </c>
      <c r="F63" s="58">
        <v>-32</v>
      </c>
      <c r="G63" s="60">
        <v>233</v>
      </c>
      <c r="H63" s="60">
        <v>297</v>
      </c>
      <c r="I63" s="58">
        <v>-64</v>
      </c>
      <c r="J63" s="58">
        <v>274</v>
      </c>
      <c r="K63" s="60">
        <v>297</v>
      </c>
      <c r="L63" s="57">
        <v>-23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74" t="s">
        <v>66</v>
      </c>
      <c r="D64" s="62">
        <v>5904</v>
      </c>
      <c r="E64" s="63">
        <v>6221</v>
      </c>
      <c r="F64" s="64">
        <v>-317</v>
      </c>
      <c r="G64" s="65">
        <v>8129</v>
      </c>
      <c r="H64" s="65">
        <v>6820</v>
      </c>
      <c r="I64" s="66">
        <v>1309</v>
      </c>
      <c r="J64" s="66">
        <v>6390</v>
      </c>
      <c r="K64" s="67">
        <v>8098</v>
      </c>
      <c r="L64" s="68">
        <v>-1708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5" customHeight="1" x14ac:dyDescent="0.25">
      <c r="C65" s="195" t="s">
        <v>168</v>
      </c>
      <c r="D65" s="195"/>
      <c r="E65" s="195"/>
      <c r="F65" s="195"/>
      <c r="G65" s="195"/>
      <c r="H65" s="195"/>
      <c r="I65" s="195"/>
      <c r="J65" s="195"/>
      <c r="K65" s="195"/>
      <c r="L65" s="195"/>
      <c r="M65" s="3"/>
      <c r="N65" s="3"/>
      <c r="O65" s="3"/>
      <c r="P65" s="3"/>
      <c r="Q65" s="3"/>
      <c r="R65" s="3"/>
      <c r="S65" s="3"/>
      <c r="T65" s="3"/>
      <c r="U65" s="3"/>
    </row>
    <row r="66" spans="3:21" ht="15.75" x14ac:dyDescent="0.25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3"/>
      <c r="N66" s="3"/>
      <c r="O66" s="3"/>
      <c r="P66" s="3"/>
      <c r="Q66" s="3"/>
      <c r="R66" s="3"/>
      <c r="S66" s="3"/>
      <c r="T66" s="3"/>
      <c r="U66" s="3"/>
    </row>
    <row r="67" spans="3:21" ht="15.75" x14ac:dyDescent="0.2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25"/>
    <row r="69" spans="3:21" ht="30.6" customHeight="1" thickBot="1" x14ac:dyDescent="0.3">
      <c r="C69" s="196" t="s">
        <v>172</v>
      </c>
      <c r="D69" s="196"/>
      <c r="E69" s="196"/>
      <c r="F69" s="196"/>
      <c r="G69" s="196"/>
      <c r="H69" s="196"/>
      <c r="I69" s="196"/>
      <c r="J69" s="196"/>
      <c r="K69" s="196"/>
      <c r="L69" s="196"/>
      <c r="M69" s="3"/>
      <c r="N69" s="3"/>
      <c r="O69" s="3"/>
      <c r="P69" s="3"/>
      <c r="Q69" s="3"/>
      <c r="R69" s="3"/>
      <c r="S69" s="3"/>
      <c r="T69" s="3"/>
      <c r="U69" s="3"/>
    </row>
    <row r="70" spans="3:21" ht="16.5" thickBot="1" x14ac:dyDescent="0.3">
      <c r="C70" s="197" t="s">
        <v>81</v>
      </c>
      <c r="D70" s="198">
        <v>44531</v>
      </c>
      <c r="E70" s="199"/>
      <c r="F70" s="200"/>
      <c r="G70" s="198">
        <v>44866</v>
      </c>
      <c r="H70" s="199"/>
      <c r="I70" s="200"/>
      <c r="J70" s="198">
        <v>44896</v>
      </c>
      <c r="K70" s="199"/>
      <c r="L70" s="200"/>
      <c r="M70" s="3"/>
      <c r="N70" s="3"/>
      <c r="O70" s="3"/>
      <c r="P70" s="3"/>
      <c r="Q70" s="3"/>
      <c r="R70" s="3"/>
      <c r="S70" s="3"/>
      <c r="T70" s="3"/>
      <c r="U70" s="3"/>
    </row>
    <row r="71" spans="3:21" ht="15.75" x14ac:dyDescent="0.25">
      <c r="C71" s="197"/>
      <c r="D71" s="42" t="s">
        <v>67</v>
      </c>
      <c r="E71" s="42" t="s">
        <v>68</v>
      </c>
      <c r="F71" s="42" t="s">
        <v>50</v>
      </c>
      <c r="G71" s="42" t="s">
        <v>67</v>
      </c>
      <c r="H71" s="42" t="s">
        <v>68</v>
      </c>
      <c r="I71" s="42" t="s">
        <v>50</v>
      </c>
      <c r="J71" s="42" t="s">
        <v>67</v>
      </c>
      <c r="K71" s="42" t="s">
        <v>68</v>
      </c>
      <c r="L71" s="42" t="s">
        <v>50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7" t="s">
        <v>1</v>
      </c>
      <c r="D72" s="43">
        <v>10306</v>
      </c>
      <c r="E72" s="43">
        <v>10423</v>
      </c>
      <c r="F72" s="43">
        <v>-117</v>
      </c>
      <c r="G72" s="43">
        <v>14945</v>
      </c>
      <c r="H72" s="43">
        <v>11898</v>
      </c>
      <c r="I72" s="43">
        <v>3047</v>
      </c>
      <c r="J72" s="43">
        <v>12030</v>
      </c>
      <c r="K72" s="43">
        <v>13960</v>
      </c>
      <c r="L72" s="43">
        <v>-1930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5" thickBot="1" x14ac:dyDescent="0.3">
      <c r="C73" s="53" t="s">
        <v>158</v>
      </c>
      <c r="D73" s="54">
        <v>674</v>
      </c>
      <c r="E73" s="54">
        <v>663</v>
      </c>
      <c r="F73" s="55">
        <v>11</v>
      </c>
      <c r="G73" s="54">
        <v>972</v>
      </c>
      <c r="H73" s="54">
        <v>746</v>
      </c>
      <c r="I73" s="55">
        <v>226</v>
      </c>
      <c r="J73" s="55">
        <v>770</v>
      </c>
      <c r="K73" s="54">
        <v>917</v>
      </c>
      <c r="L73" s="54">
        <v>-147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51" t="s">
        <v>161</v>
      </c>
      <c r="D74" s="57">
        <v>647</v>
      </c>
      <c r="E74" s="57">
        <v>513</v>
      </c>
      <c r="F74" s="58">
        <v>134</v>
      </c>
      <c r="G74" s="57">
        <v>893</v>
      </c>
      <c r="H74" s="57">
        <v>675</v>
      </c>
      <c r="I74" s="58">
        <v>218</v>
      </c>
      <c r="J74" s="58">
        <v>826</v>
      </c>
      <c r="K74" s="57">
        <v>737</v>
      </c>
      <c r="L74" s="57">
        <v>89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5" thickBot="1" x14ac:dyDescent="0.3">
      <c r="C75" s="53" t="s">
        <v>159</v>
      </c>
      <c r="D75" s="54">
        <v>689</v>
      </c>
      <c r="E75" s="54">
        <v>592</v>
      </c>
      <c r="F75" s="55">
        <v>97</v>
      </c>
      <c r="G75" s="54">
        <v>840</v>
      </c>
      <c r="H75" s="54">
        <v>562</v>
      </c>
      <c r="I75" s="55">
        <v>278</v>
      </c>
      <c r="J75" s="55">
        <v>752</v>
      </c>
      <c r="K75" s="54">
        <v>800</v>
      </c>
      <c r="L75" s="54">
        <v>-48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63.75" thickBot="1" x14ac:dyDescent="0.3">
      <c r="C76" s="51" t="s">
        <v>163</v>
      </c>
      <c r="D76" s="57">
        <v>426</v>
      </c>
      <c r="E76" s="57">
        <v>326</v>
      </c>
      <c r="F76" s="58">
        <v>100</v>
      </c>
      <c r="G76" s="57">
        <v>732</v>
      </c>
      <c r="H76" s="57">
        <v>439</v>
      </c>
      <c r="I76" s="58">
        <v>293</v>
      </c>
      <c r="J76" s="58">
        <v>735</v>
      </c>
      <c r="K76" s="57">
        <v>458</v>
      </c>
      <c r="L76" s="57">
        <v>277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32.25" thickBot="1" x14ac:dyDescent="0.3">
      <c r="C77" s="53" t="s">
        <v>160</v>
      </c>
      <c r="D77" s="54">
        <v>475</v>
      </c>
      <c r="E77" s="54">
        <v>454</v>
      </c>
      <c r="F77" s="55">
        <v>21</v>
      </c>
      <c r="G77" s="54">
        <v>545</v>
      </c>
      <c r="H77" s="54">
        <v>369</v>
      </c>
      <c r="I77" s="55">
        <v>176</v>
      </c>
      <c r="J77" s="55">
        <v>526</v>
      </c>
      <c r="K77" s="54">
        <v>592</v>
      </c>
      <c r="L77" s="54">
        <v>-66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16.5" thickBot="1" x14ac:dyDescent="0.3">
      <c r="C78" s="51" t="s">
        <v>162</v>
      </c>
      <c r="D78" s="57">
        <v>260</v>
      </c>
      <c r="E78" s="57">
        <v>403</v>
      </c>
      <c r="F78" s="58">
        <v>-143</v>
      </c>
      <c r="G78" s="57">
        <v>520</v>
      </c>
      <c r="H78" s="57">
        <v>553</v>
      </c>
      <c r="I78" s="58">
        <v>-33</v>
      </c>
      <c r="J78" s="58">
        <v>272</v>
      </c>
      <c r="K78" s="57">
        <v>536</v>
      </c>
      <c r="L78" s="57">
        <v>-264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2.25" thickBot="1" x14ac:dyDescent="0.3">
      <c r="C79" s="53" t="s">
        <v>164</v>
      </c>
      <c r="D79" s="54">
        <v>318</v>
      </c>
      <c r="E79" s="54">
        <v>196</v>
      </c>
      <c r="F79" s="55">
        <v>122</v>
      </c>
      <c r="G79" s="54">
        <v>435</v>
      </c>
      <c r="H79" s="54">
        <v>287</v>
      </c>
      <c r="I79" s="55">
        <v>148</v>
      </c>
      <c r="J79" s="55">
        <v>405</v>
      </c>
      <c r="K79" s="54">
        <v>338</v>
      </c>
      <c r="L79" s="54">
        <v>67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5" thickBot="1" x14ac:dyDescent="0.3">
      <c r="C80" s="51" t="s">
        <v>166</v>
      </c>
      <c r="D80" s="57">
        <v>317</v>
      </c>
      <c r="E80" s="57">
        <v>155</v>
      </c>
      <c r="F80" s="58">
        <v>162</v>
      </c>
      <c r="G80" s="57">
        <v>325</v>
      </c>
      <c r="H80" s="57">
        <v>177</v>
      </c>
      <c r="I80" s="58">
        <v>148</v>
      </c>
      <c r="J80" s="58">
        <v>284</v>
      </c>
      <c r="K80" s="57">
        <v>231</v>
      </c>
      <c r="L80" s="57">
        <v>53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2.25" thickBot="1" x14ac:dyDescent="0.3">
      <c r="C81" s="53" t="s">
        <v>165</v>
      </c>
      <c r="D81" s="54">
        <v>187</v>
      </c>
      <c r="E81" s="54">
        <v>136</v>
      </c>
      <c r="F81" s="55">
        <v>51</v>
      </c>
      <c r="G81" s="54">
        <v>340</v>
      </c>
      <c r="H81" s="54">
        <v>191</v>
      </c>
      <c r="I81" s="55">
        <v>149</v>
      </c>
      <c r="J81" s="55">
        <v>287</v>
      </c>
      <c r="K81" s="54">
        <v>222</v>
      </c>
      <c r="L81" s="54">
        <v>65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48" thickBot="1" x14ac:dyDescent="0.3">
      <c r="C82" s="51" t="s">
        <v>199</v>
      </c>
      <c r="D82" s="57">
        <v>135</v>
      </c>
      <c r="E82" s="57">
        <v>114</v>
      </c>
      <c r="F82" s="58">
        <v>21</v>
      </c>
      <c r="G82" s="60">
        <v>171</v>
      </c>
      <c r="H82" s="60">
        <v>131</v>
      </c>
      <c r="I82" s="58">
        <v>40</v>
      </c>
      <c r="J82" s="58">
        <v>301</v>
      </c>
      <c r="K82" s="60">
        <v>133</v>
      </c>
      <c r="L82" s="60">
        <v>168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61" t="s">
        <v>66</v>
      </c>
      <c r="D83" s="62">
        <v>6178</v>
      </c>
      <c r="E83" s="63">
        <v>6871</v>
      </c>
      <c r="F83" s="64">
        <v>-693</v>
      </c>
      <c r="G83" s="65">
        <v>9172</v>
      </c>
      <c r="H83" s="65">
        <v>7768</v>
      </c>
      <c r="I83" s="66">
        <v>1404</v>
      </c>
      <c r="J83" s="66">
        <v>6872</v>
      </c>
      <c r="K83" s="65">
        <v>8996</v>
      </c>
      <c r="L83" s="65">
        <v>-2124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x14ac:dyDescent="0.25">
      <c r="C84" s="195" t="s">
        <v>168</v>
      </c>
      <c r="D84" s="195"/>
      <c r="E84" s="195"/>
      <c r="F84" s="195"/>
      <c r="G84" s="195"/>
      <c r="H84" s="195"/>
      <c r="I84" s="195"/>
      <c r="J84" s="195"/>
      <c r="K84" s="195"/>
      <c r="L84" s="195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75" x14ac:dyDescent="0.25"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3:21" s="3" customFormat="1" x14ac:dyDescent="0.25"/>
    <row r="87" spans="3:21" s="3" customFormat="1" x14ac:dyDescent="0.25"/>
    <row r="88" spans="3:21" s="3" customFormat="1" x14ac:dyDescent="0.25"/>
    <row r="89" spans="3:21" ht="31.5" customHeight="1" thickBot="1" x14ac:dyDescent="0.3">
      <c r="C89" s="196" t="s">
        <v>173</v>
      </c>
      <c r="D89" s="196"/>
      <c r="E89" s="196"/>
      <c r="F89" s="196"/>
      <c r="G89" s="196"/>
      <c r="H89" s="196"/>
      <c r="I89" s="196"/>
      <c r="J89" s="196"/>
      <c r="K89" s="196"/>
      <c r="L89" s="196"/>
      <c r="M89" s="3"/>
      <c r="N89" s="3"/>
      <c r="O89" s="3"/>
      <c r="P89" s="3"/>
      <c r="Q89" s="3"/>
      <c r="R89" s="3"/>
      <c r="S89" s="3"/>
      <c r="T89" s="3"/>
      <c r="U89" s="3"/>
    </row>
    <row r="90" spans="3:21" ht="16.5" thickBot="1" x14ac:dyDescent="0.3">
      <c r="C90" s="197" t="s">
        <v>82</v>
      </c>
      <c r="D90" s="198">
        <v>44531</v>
      </c>
      <c r="E90" s="199"/>
      <c r="F90" s="200"/>
      <c r="G90" s="198">
        <v>44866</v>
      </c>
      <c r="H90" s="199"/>
      <c r="I90" s="200"/>
      <c r="J90" s="198">
        <v>44896</v>
      </c>
      <c r="K90" s="199"/>
      <c r="L90" s="200"/>
      <c r="M90" s="3"/>
      <c r="N90" s="3"/>
      <c r="O90" s="3"/>
      <c r="P90" s="3"/>
      <c r="Q90" s="3"/>
      <c r="R90" s="3"/>
      <c r="S90" s="3"/>
      <c r="T90" s="3"/>
      <c r="U90" s="3"/>
    </row>
    <row r="91" spans="3:21" ht="15.75" x14ac:dyDescent="0.25">
      <c r="C91" s="197"/>
      <c r="D91" s="42" t="s">
        <v>67</v>
      </c>
      <c r="E91" s="42" t="s">
        <v>68</v>
      </c>
      <c r="F91" s="42" t="s">
        <v>50</v>
      </c>
      <c r="G91" s="42" t="s">
        <v>67</v>
      </c>
      <c r="H91" s="42" t="s">
        <v>68</v>
      </c>
      <c r="I91" s="42" t="s">
        <v>50</v>
      </c>
      <c r="J91" s="42" t="s">
        <v>67</v>
      </c>
      <c r="K91" s="42" t="s">
        <v>68</v>
      </c>
      <c r="L91" s="42" t="s">
        <v>50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75" x14ac:dyDescent="0.25">
      <c r="C92" s="7" t="s">
        <v>46</v>
      </c>
      <c r="D92" s="43">
        <v>10306</v>
      </c>
      <c r="E92" s="43">
        <v>10423</v>
      </c>
      <c r="F92" s="43">
        <v>-117</v>
      </c>
      <c r="G92" s="43">
        <v>14945</v>
      </c>
      <c r="H92" s="43">
        <v>11898</v>
      </c>
      <c r="I92" s="43">
        <v>3047</v>
      </c>
      <c r="J92" s="43">
        <v>12030</v>
      </c>
      <c r="K92" s="43">
        <v>13960</v>
      </c>
      <c r="L92" s="43">
        <v>-1930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69" t="s">
        <v>8</v>
      </c>
      <c r="D93" s="70">
        <v>755</v>
      </c>
      <c r="E93" s="70">
        <v>767</v>
      </c>
      <c r="F93" s="71">
        <v>-12</v>
      </c>
      <c r="G93" s="70">
        <v>1125</v>
      </c>
      <c r="H93" s="70">
        <v>863</v>
      </c>
      <c r="I93" s="71">
        <v>262</v>
      </c>
      <c r="J93" s="71">
        <v>835</v>
      </c>
      <c r="K93" s="70">
        <v>954</v>
      </c>
      <c r="L93" s="70">
        <v>-119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44" t="s">
        <v>9</v>
      </c>
      <c r="D94" s="45">
        <v>58</v>
      </c>
      <c r="E94" s="45">
        <v>63</v>
      </c>
      <c r="F94" s="50">
        <v>-5</v>
      </c>
      <c r="G94" s="45">
        <v>71</v>
      </c>
      <c r="H94" s="45">
        <v>70</v>
      </c>
      <c r="I94" s="50">
        <v>1</v>
      </c>
      <c r="J94" s="50">
        <v>57</v>
      </c>
      <c r="K94" s="45">
        <v>79</v>
      </c>
      <c r="L94" s="45">
        <v>-22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46" t="s">
        <v>10</v>
      </c>
      <c r="D95" s="47">
        <v>14</v>
      </c>
      <c r="E95" s="47">
        <v>13</v>
      </c>
      <c r="F95" s="52">
        <v>1</v>
      </c>
      <c r="G95" s="47">
        <v>12</v>
      </c>
      <c r="H95" s="47">
        <v>8</v>
      </c>
      <c r="I95" s="52">
        <v>4</v>
      </c>
      <c r="J95" s="52">
        <v>7</v>
      </c>
      <c r="K95" s="47">
        <v>11</v>
      </c>
      <c r="L95" s="47">
        <v>-4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44" t="s">
        <v>11</v>
      </c>
      <c r="D96" s="45">
        <v>249</v>
      </c>
      <c r="E96" s="45">
        <v>251</v>
      </c>
      <c r="F96" s="50">
        <v>-2</v>
      </c>
      <c r="G96" s="45">
        <v>364</v>
      </c>
      <c r="H96" s="45">
        <v>247</v>
      </c>
      <c r="I96" s="50">
        <v>117</v>
      </c>
      <c r="J96" s="50">
        <v>232</v>
      </c>
      <c r="K96" s="45">
        <v>295</v>
      </c>
      <c r="L96" s="45">
        <v>-63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46" t="s">
        <v>12</v>
      </c>
      <c r="D97" s="47">
        <v>409</v>
      </c>
      <c r="E97" s="47">
        <v>398</v>
      </c>
      <c r="F97" s="52">
        <v>11</v>
      </c>
      <c r="G97" s="47">
        <v>628</v>
      </c>
      <c r="H97" s="47">
        <v>501</v>
      </c>
      <c r="I97" s="52">
        <v>127</v>
      </c>
      <c r="J97" s="52">
        <v>483</v>
      </c>
      <c r="K97" s="47">
        <v>503</v>
      </c>
      <c r="L97" s="47">
        <v>-20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44" t="s">
        <v>13</v>
      </c>
      <c r="D98" s="45">
        <v>18</v>
      </c>
      <c r="E98" s="45">
        <v>29</v>
      </c>
      <c r="F98" s="50">
        <v>-11</v>
      </c>
      <c r="G98" s="45">
        <v>34</v>
      </c>
      <c r="H98" s="45">
        <v>17</v>
      </c>
      <c r="I98" s="50">
        <v>17</v>
      </c>
      <c r="J98" s="50">
        <v>42</v>
      </c>
      <c r="K98" s="45">
        <v>47</v>
      </c>
      <c r="L98" s="45">
        <v>-5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46" t="s">
        <v>14</v>
      </c>
      <c r="D99" s="47">
        <v>1</v>
      </c>
      <c r="E99" s="47">
        <v>5</v>
      </c>
      <c r="F99" s="52">
        <v>-4</v>
      </c>
      <c r="G99" s="47">
        <v>2</v>
      </c>
      <c r="H99" s="47">
        <v>6</v>
      </c>
      <c r="I99" s="52">
        <v>-4</v>
      </c>
      <c r="J99" s="52">
        <v>3</v>
      </c>
      <c r="K99" s="47">
        <v>3</v>
      </c>
      <c r="L99" s="47">
        <v>0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44" t="s">
        <v>15</v>
      </c>
      <c r="D100" s="45">
        <v>6</v>
      </c>
      <c r="E100" s="45">
        <v>8</v>
      </c>
      <c r="F100" s="50">
        <v>-2</v>
      </c>
      <c r="G100" s="45">
        <v>14</v>
      </c>
      <c r="H100" s="45">
        <v>14</v>
      </c>
      <c r="I100" s="50">
        <v>0</v>
      </c>
      <c r="J100" s="50">
        <v>11</v>
      </c>
      <c r="K100" s="45">
        <v>16</v>
      </c>
      <c r="L100" s="45">
        <v>-5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69" t="s">
        <v>16</v>
      </c>
      <c r="D101" s="72">
        <v>251</v>
      </c>
      <c r="E101" s="72">
        <v>232</v>
      </c>
      <c r="F101" s="73">
        <v>19</v>
      </c>
      <c r="G101" s="72">
        <v>336</v>
      </c>
      <c r="H101" s="72">
        <v>220</v>
      </c>
      <c r="I101" s="73">
        <v>116</v>
      </c>
      <c r="J101" s="73">
        <v>226</v>
      </c>
      <c r="K101" s="72">
        <v>281</v>
      </c>
      <c r="L101" s="72">
        <v>-55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44" t="s">
        <v>17</v>
      </c>
      <c r="D102" s="45">
        <v>7</v>
      </c>
      <c r="E102" s="45">
        <v>7</v>
      </c>
      <c r="F102" s="50">
        <v>0</v>
      </c>
      <c r="G102" s="45">
        <v>12</v>
      </c>
      <c r="H102" s="45">
        <v>15</v>
      </c>
      <c r="I102" s="50">
        <v>-3</v>
      </c>
      <c r="J102" s="50">
        <v>3</v>
      </c>
      <c r="K102" s="45">
        <v>19</v>
      </c>
      <c r="L102" s="45">
        <v>-16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46" t="s">
        <v>18</v>
      </c>
      <c r="D103" s="47">
        <v>3</v>
      </c>
      <c r="E103" s="47">
        <v>1</v>
      </c>
      <c r="F103" s="52">
        <v>2</v>
      </c>
      <c r="G103" s="47">
        <v>7</v>
      </c>
      <c r="H103" s="47">
        <v>6</v>
      </c>
      <c r="I103" s="52">
        <v>1</v>
      </c>
      <c r="J103" s="52">
        <v>5</v>
      </c>
      <c r="K103" s="47">
        <v>2</v>
      </c>
      <c r="L103" s="47">
        <v>3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44" t="s">
        <v>19</v>
      </c>
      <c r="D104" s="45">
        <v>36</v>
      </c>
      <c r="E104" s="45">
        <v>43</v>
      </c>
      <c r="F104" s="50">
        <v>-7</v>
      </c>
      <c r="G104" s="45">
        <v>32</v>
      </c>
      <c r="H104" s="45">
        <v>41</v>
      </c>
      <c r="I104" s="50">
        <v>-9</v>
      </c>
      <c r="J104" s="50">
        <v>42</v>
      </c>
      <c r="K104" s="45">
        <v>41</v>
      </c>
      <c r="L104" s="45">
        <v>1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46" t="s">
        <v>20</v>
      </c>
      <c r="D105" s="47">
        <v>10</v>
      </c>
      <c r="E105" s="47">
        <v>14</v>
      </c>
      <c r="F105" s="52">
        <v>-4</v>
      </c>
      <c r="G105" s="47">
        <v>26</v>
      </c>
      <c r="H105" s="47">
        <v>17</v>
      </c>
      <c r="I105" s="52">
        <v>9</v>
      </c>
      <c r="J105" s="52">
        <v>16</v>
      </c>
      <c r="K105" s="47">
        <v>19</v>
      </c>
      <c r="L105" s="47">
        <v>-3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44" t="s">
        <v>21</v>
      </c>
      <c r="D106" s="45">
        <v>9</v>
      </c>
      <c r="E106" s="45">
        <v>15</v>
      </c>
      <c r="F106" s="50">
        <v>-6</v>
      </c>
      <c r="G106" s="45">
        <v>14</v>
      </c>
      <c r="H106" s="45">
        <v>19</v>
      </c>
      <c r="I106" s="50">
        <v>-5</v>
      </c>
      <c r="J106" s="50">
        <v>12</v>
      </c>
      <c r="K106" s="45">
        <v>19</v>
      </c>
      <c r="L106" s="45">
        <v>-7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46" t="s">
        <v>22</v>
      </c>
      <c r="D107" s="47">
        <v>37</v>
      </c>
      <c r="E107" s="47">
        <v>51</v>
      </c>
      <c r="F107" s="52">
        <v>-14</v>
      </c>
      <c r="G107" s="47">
        <v>43</v>
      </c>
      <c r="H107" s="47">
        <v>36</v>
      </c>
      <c r="I107" s="52">
        <v>7</v>
      </c>
      <c r="J107" s="52">
        <v>31</v>
      </c>
      <c r="K107" s="47">
        <v>48</v>
      </c>
      <c r="L107" s="47">
        <v>-17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44" t="s">
        <v>23</v>
      </c>
      <c r="D108" s="45">
        <v>12</v>
      </c>
      <c r="E108" s="45">
        <v>12</v>
      </c>
      <c r="F108" s="50">
        <v>0</v>
      </c>
      <c r="G108" s="45">
        <v>15</v>
      </c>
      <c r="H108" s="45">
        <v>11</v>
      </c>
      <c r="I108" s="50">
        <v>4</v>
      </c>
      <c r="J108" s="50">
        <v>17</v>
      </c>
      <c r="K108" s="45">
        <v>13</v>
      </c>
      <c r="L108" s="45">
        <v>4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46" t="s">
        <v>24</v>
      </c>
      <c r="D109" s="47">
        <v>5</v>
      </c>
      <c r="E109" s="47">
        <v>6</v>
      </c>
      <c r="F109" s="52">
        <v>-1</v>
      </c>
      <c r="G109" s="47">
        <v>10</v>
      </c>
      <c r="H109" s="47">
        <v>11</v>
      </c>
      <c r="I109" s="52">
        <v>-1</v>
      </c>
      <c r="J109" s="52">
        <v>8</v>
      </c>
      <c r="K109" s="47">
        <v>4</v>
      </c>
      <c r="L109" s="47">
        <v>4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44" t="s">
        <v>25</v>
      </c>
      <c r="D110" s="45">
        <v>132</v>
      </c>
      <c r="E110" s="45">
        <v>83</v>
      </c>
      <c r="F110" s="50">
        <v>49</v>
      </c>
      <c r="G110" s="45">
        <v>177</v>
      </c>
      <c r="H110" s="45">
        <v>64</v>
      </c>
      <c r="I110" s="50">
        <v>113</v>
      </c>
      <c r="J110" s="50">
        <v>92</v>
      </c>
      <c r="K110" s="45">
        <v>116</v>
      </c>
      <c r="L110" s="45">
        <v>-24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69" t="s">
        <v>26</v>
      </c>
      <c r="D111" s="72">
        <v>2824</v>
      </c>
      <c r="E111" s="72">
        <v>3201</v>
      </c>
      <c r="F111" s="73">
        <v>-377</v>
      </c>
      <c r="G111" s="72">
        <v>3806</v>
      </c>
      <c r="H111" s="72">
        <v>3397</v>
      </c>
      <c r="I111" s="73">
        <v>409</v>
      </c>
      <c r="J111" s="73">
        <v>3036</v>
      </c>
      <c r="K111" s="72">
        <v>3949</v>
      </c>
      <c r="L111" s="72">
        <v>-913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44" t="s">
        <v>27</v>
      </c>
      <c r="D112" s="45">
        <v>382</v>
      </c>
      <c r="E112" s="45">
        <v>423</v>
      </c>
      <c r="F112" s="50">
        <v>-41</v>
      </c>
      <c r="G112" s="45">
        <v>536</v>
      </c>
      <c r="H112" s="45">
        <v>489</v>
      </c>
      <c r="I112" s="50">
        <v>47</v>
      </c>
      <c r="J112" s="50">
        <v>451</v>
      </c>
      <c r="K112" s="45">
        <v>527</v>
      </c>
      <c r="L112" s="45">
        <v>-76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46" t="s">
        <v>28</v>
      </c>
      <c r="D113" s="47">
        <v>37</v>
      </c>
      <c r="E113" s="47">
        <v>44</v>
      </c>
      <c r="F113" s="52">
        <v>-7</v>
      </c>
      <c r="G113" s="47">
        <v>47</v>
      </c>
      <c r="H113" s="47">
        <v>47</v>
      </c>
      <c r="I113" s="52">
        <v>0</v>
      </c>
      <c r="J113" s="52">
        <v>47</v>
      </c>
      <c r="K113" s="47">
        <v>47</v>
      </c>
      <c r="L113" s="47">
        <v>0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44" t="s">
        <v>29</v>
      </c>
      <c r="D114" s="45">
        <v>334</v>
      </c>
      <c r="E114" s="45">
        <v>316</v>
      </c>
      <c r="F114" s="50">
        <v>18</v>
      </c>
      <c r="G114" s="45">
        <v>434</v>
      </c>
      <c r="H114" s="45">
        <v>296</v>
      </c>
      <c r="I114" s="50">
        <v>138</v>
      </c>
      <c r="J114" s="50">
        <v>376</v>
      </c>
      <c r="K114" s="45">
        <v>348</v>
      </c>
      <c r="L114" s="45">
        <v>28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46" t="s">
        <v>30</v>
      </c>
      <c r="D115" s="47">
        <v>2071</v>
      </c>
      <c r="E115" s="47">
        <v>2418</v>
      </c>
      <c r="F115" s="52">
        <v>-347</v>
      </c>
      <c r="G115" s="47">
        <v>2789</v>
      </c>
      <c r="H115" s="47">
        <v>2565</v>
      </c>
      <c r="I115" s="52">
        <v>224</v>
      </c>
      <c r="J115" s="52">
        <v>2162</v>
      </c>
      <c r="K115" s="47">
        <v>3027</v>
      </c>
      <c r="L115" s="47">
        <v>-865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69" t="s">
        <v>31</v>
      </c>
      <c r="D116" s="72">
        <v>5666</v>
      </c>
      <c r="E116" s="72">
        <v>5386</v>
      </c>
      <c r="F116" s="73">
        <v>280</v>
      </c>
      <c r="G116" s="72">
        <v>8376</v>
      </c>
      <c r="H116" s="72">
        <v>6452</v>
      </c>
      <c r="I116" s="73">
        <v>1924</v>
      </c>
      <c r="J116" s="73">
        <v>6840</v>
      </c>
      <c r="K116" s="72">
        <v>7503</v>
      </c>
      <c r="L116" s="72">
        <v>-663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44" t="s">
        <v>32</v>
      </c>
      <c r="D117" s="45">
        <v>1702</v>
      </c>
      <c r="E117" s="45">
        <v>1673</v>
      </c>
      <c r="F117" s="50">
        <v>29</v>
      </c>
      <c r="G117" s="45">
        <v>2963</v>
      </c>
      <c r="H117" s="45">
        <v>2020</v>
      </c>
      <c r="I117" s="50">
        <v>943</v>
      </c>
      <c r="J117" s="50">
        <v>2317</v>
      </c>
      <c r="K117" s="45">
        <v>2550</v>
      </c>
      <c r="L117" s="45">
        <v>-233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46" t="s">
        <v>33</v>
      </c>
      <c r="D118" s="47">
        <v>2694</v>
      </c>
      <c r="E118" s="47">
        <v>2559</v>
      </c>
      <c r="F118" s="52">
        <v>135</v>
      </c>
      <c r="G118" s="47">
        <v>3634</v>
      </c>
      <c r="H118" s="47">
        <v>2903</v>
      </c>
      <c r="I118" s="52">
        <v>731</v>
      </c>
      <c r="J118" s="52">
        <v>3013</v>
      </c>
      <c r="K118" s="47">
        <v>3340</v>
      </c>
      <c r="L118" s="47">
        <v>-327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44" t="s">
        <v>34</v>
      </c>
      <c r="D119" s="45">
        <v>1270</v>
      </c>
      <c r="E119" s="45">
        <v>1154</v>
      </c>
      <c r="F119" s="50">
        <v>116</v>
      </c>
      <c r="G119" s="45">
        <v>1779</v>
      </c>
      <c r="H119" s="45">
        <v>1529</v>
      </c>
      <c r="I119" s="50">
        <v>250</v>
      </c>
      <c r="J119" s="50">
        <v>1510</v>
      </c>
      <c r="K119" s="45">
        <v>1613</v>
      </c>
      <c r="L119" s="45">
        <v>-103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69" t="s">
        <v>35</v>
      </c>
      <c r="D120" s="72">
        <v>800</v>
      </c>
      <c r="E120" s="72">
        <v>831</v>
      </c>
      <c r="F120" s="73">
        <v>-31</v>
      </c>
      <c r="G120" s="72">
        <v>1297</v>
      </c>
      <c r="H120" s="72">
        <v>963</v>
      </c>
      <c r="I120" s="73">
        <v>334</v>
      </c>
      <c r="J120" s="73">
        <v>1092</v>
      </c>
      <c r="K120" s="72">
        <v>1260</v>
      </c>
      <c r="L120" s="72">
        <v>-168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44" t="s">
        <v>36</v>
      </c>
      <c r="D121" s="45">
        <v>256</v>
      </c>
      <c r="E121" s="45">
        <v>286</v>
      </c>
      <c r="F121" s="50">
        <v>-30</v>
      </c>
      <c r="G121" s="45">
        <v>395</v>
      </c>
      <c r="H121" s="45">
        <v>296</v>
      </c>
      <c r="I121" s="50">
        <v>99</v>
      </c>
      <c r="J121" s="50">
        <v>355</v>
      </c>
      <c r="K121" s="45">
        <v>366</v>
      </c>
      <c r="L121" s="45">
        <v>-11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46" t="s">
        <v>49</v>
      </c>
      <c r="D122" s="47">
        <v>256</v>
      </c>
      <c r="E122" s="47">
        <v>261</v>
      </c>
      <c r="F122" s="52">
        <v>-5</v>
      </c>
      <c r="G122" s="47">
        <v>468</v>
      </c>
      <c r="H122" s="47">
        <v>382</v>
      </c>
      <c r="I122" s="52">
        <v>86</v>
      </c>
      <c r="J122" s="52">
        <v>399</v>
      </c>
      <c r="K122" s="47">
        <v>489</v>
      </c>
      <c r="L122" s="47">
        <v>-90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44" t="s">
        <v>38</v>
      </c>
      <c r="D123" s="45">
        <v>184</v>
      </c>
      <c r="E123" s="45">
        <v>149</v>
      </c>
      <c r="F123" s="50">
        <v>35</v>
      </c>
      <c r="G123" s="45">
        <v>259</v>
      </c>
      <c r="H123" s="45">
        <v>181</v>
      </c>
      <c r="I123" s="50">
        <v>78</v>
      </c>
      <c r="J123" s="50">
        <v>206</v>
      </c>
      <c r="K123" s="45">
        <v>261</v>
      </c>
      <c r="L123" s="45">
        <v>-55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46" t="s">
        <v>39</v>
      </c>
      <c r="D124" s="47">
        <v>104</v>
      </c>
      <c r="E124" s="47">
        <v>135</v>
      </c>
      <c r="F124" s="52">
        <v>-31</v>
      </c>
      <c r="G124" s="47">
        <v>175</v>
      </c>
      <c r="H124" s="47">
        <v>104</v>
      </c>
      <c r="I124" s="52">
        <v>71</v>
      </c>
      <c r="J124" s="52">
        <v>132</v>
      </c>
      <c r="K124" s="47">
        <v>144</v>
      </c>
      <c r="L124" s="47">
        <v>-12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69" t="s">
        <v>63</v>
      </c>
      <c r="D125" s="70">
        <v>10</v>
      </c>
      <c r="E125" s="70">
        <v>6</v>
      </c>
      <c r="F125" s="71">
        <v>4</v>
      </c>
      <c r="G125" s="70">
        <v>5</v>
      </c>
      <c r="H125" s="70">
        <v>3</v>
      </c>
      <c r="I125" s="71">
        <v>2</v>
      </c>
      <c r="J125" s="71">
        <v>1</v>
      </c>
      <c r="K125" s="70">
        <v>13</v>
      </c>
      <c r="L125" s="70">
        <v>-12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44" t="s">
        <v>63</v>
      </c>
      <c r="D126" s="45">
        <v>10</v>
      </c>
      <c r="E126" s="45">
        <v>6</v>
      </c>
      <c r="F126" s="50">
        <v>4</v>
      </c>
      <c r="G126" s="45">
        <v>5</v>
      </c>
      <c r="H126" s="45">
        <v>3</v>
      </c>
      <c r="I126" s="50">
        <v>2</v>
      </c>
      <c r="J126" s="50">
        <v>1</v>
      </c>
      <c r="K126" s="45">
        <v>13</v>
      </c>
      <c r="L126" s="45">
        <v>-12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5" customHeight="1" x14ac:dyDescent="0.25">
      <c r="C127" s="195" t="s">
        <v>168</v>
      </c>
      <c r="D127" s="195"/>
      <c r="E127" s="195"/>
      <c r="F127" s="195"/>
      <c r="G127" s="195"/>
      <c r="H127" s="195"/>
      <c r="I127" s="195"/>
      <c r="J127" s="195"/>
      <c r="K127" s="195"/>
      <c r="L127" s="195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25"/>
    <row r="129" spans="3:21" s="3" customFormat="1" x14ac:dyDescent="0.25"/>
    <row r="130" spans="3:21" s="3" customFormat="1" x14ac:dyDescent="0.25"/>
    <row r="131" spans="3:21" ht="32.1" customHeight="1" thickBot="1" x14ac:dyDescent="0.3">
      <c r="C131" s="196" t="s">
        <v>174</v>
      </c>
      <c r="D131" s="196"/>
      <c r="E131" s="196"/>
      <c r="F131" s="196"/>
      <c r="G131" s="196"/>
      <c r="H131" s="196"/>
      <c r="I131" s="196"/>
      <c r="J131" s="196"/>
      <c r="K131" s="196"/>
      <c r="L131" s="196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5" thickBot="1" x14ac:dyDescent="0.3">
      <c r="C132" s="197" t="s">
        <v>65</v>
      </c>
      <c r="D132" s="198">
        <v>44531</v>
      </c>
      <c r="E132" s="199"/>
      <c r="F132" s="200"/>
      <c r="G132" s="198">
        <v>44866</v>
      </c>
      <c r="H132" s="199"/>
      <c r="I132" s="200"/>
      <c r="J132" s="198">
        <v>44896</v>
      </c>
      <c r="K132" s="199"/>
      <c r="L132" s="200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75" x14ac:dyDescent="0.25">
      <c r="C133" s="197"/>
      <c r="D133" s="42" t="s">
        <v>67</v>
      </c>
      <c r="E133" s="42" t="s">
        <v>68</v>
      </c>
      <c r="F133" s="42" t="s">
        <v>50</v>
      </c>
      <c r="G133" s="42" t="s">
        <v>67</v>
      </c>
      <c r="H133" s="42" t="s">
        <v>68</v>
      </c>
      <c r="I133" s="42" t="s">
        <v>50</v>
      </c>
      <c r="J133" s="42" t="s">
        <v>67</v>
      </c>
      <c r="K133" s="42" t="s">
        <v>68</v>
      </c>
      <c r="L133" s="42" t="s">
        <v>50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7" t="s">
        <v>1</v>
      </c>
      <c r="D134" s="43">
        <v>10306</v>
      </c>
      <c r="E134" s="43">
        <v>10423</v>
      </c>
      <c r="F134" s="43">
        <v>-117</v>
      </c>
      <c r="G134" s="43">
        <v>14945</v>
      </c>
      <c r="H134" s="43">
        <v>11898</v>
      </c>
      <c r="I134" s="43">
        <v>3047</v>
      </c>
      <c r="J134" s="43">
        <v>12030</v>
      </c>
      <c r="K134" s="43">
        <v>13960</v>
      </c>
      <c r="L134" s="43">
        <v>-1930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5" thickBot="1" x14ac:dyDescent="0.3">
      <c r="C135" s="53" t="s">
        <v>200</v>
      </c>
      <c r="D135" s="54">
        <v>1180</v>
      </c>
      <c r="E135" s="54">
        <v>1257</v>
      </c>
      <c r="F135" s="55">
        <v>-77</v>
      </c>
      <c r="G135" s="54">
        <v>1391</v>
      </c>
      <c r="H135" s="54">
        <v>1261</v>
      </c>
      <c r="I135" s="55">
        <v>130</v>
      </c>
      <c r="J135" s="55">
        <v>1127</v>
      </c>
      <c r="K135" s="54">
        <v>1491</v>
      </c>
      <c r="L135" s="54">
        <v>-364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56" t="s">
        <v>201</v>
      </c>
      <c r="D136" s="57">
        <v>516</v>
      </c>
      <c r="E136" s="57">
        <v>457</v>
      </c>
      <c r="F136" s="58">
        <v>59</v>
      </c>
      <c r="G136" s="57">
        <v>888</v>
      </c>
      <c r="H136" s="57">
        <v>606</v>
      </c>
      <c r="I136" s="58">
        <v>282</v>
      </c>
      <c r="J136" s="58">
        <v>909</v>
      </c>
      <c r="K136" s="57">
        <v>739</v>
      </c>
      <c r="L136" s="57">
        <v>170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59" t="s">
        <v>202</v>
      </c>
      <c r="D137" s="54">
        <v>392</v>
      </c>
      <c r="E137" s="54">
        <v>441</v>
      </c>
      <c r="F137" s="55">
        <v>-49</v>
      </c>
      <c r="G137" s="54">
        <v>517</v>
      </c>
      <c r="H137" s="54">
        <v>402</v>
      </c>
      <c r="I137" s="55">
        <v>115</v>
      </c>
      <c r="J137" s="55">
        <v>478</v>
      </c>
      <c r="K137" s="54">
        <v>481</v>
      </c>
      <c r="L137" s="54">
        <v>-3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51" t="s">
        <v>203</v>
      </c>
      <c r="D138" s="57">
        <v>381</v>
      </c>
      <c r="E138" s="57">
        <v>377</v>
      </c>
      <c r="F138" s="58">
        <v>4</v>
      </c>
      <c r="G138" s="57">
        <v>576</v>
      </c>
      <c r="H138" s="57">
        <v>457</v>
      </c>
      <c r="I138" s="58">
        <v>119</v>
      </c>
      <c r="J138" s="58">
        <v>439</v>
      </c>
      <c r="K138" s="57">
        <v>441</v>
      </c>
      <c r="L138" s="57">
        <v>-2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53" t="s">
        <v>204</v>
      </c>
      <c r="D139" s="54">
        <v>320</v>
      </c>
      <c r="E139" s="54">
        <v>210</v>
      </c>
      <c r="F139" s="55">
        <v>110</v>
      </c>
      <c r="G139" s="54">
        <v>348</v>
      </c>
      <c r="H139" s="54">
        <v>224</v>
      </c>
      <c r="I139" s="55">
        <v>124</v>
      </c>
      <c r="J139" s="55">
        <v>401</v>
      </c>
      <c r="K139" s="54">
        <v>284</v>
      </c>
      <c r="L139" s="54">
        <v>117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56" t="s">
        <v>205</v>
      </c>
      <c r="D140" s="57">
        <v>245</v>
      </c>
      <c r="E140" s="57">
        <v>194</v>
      </c>
      <c r="F140" s="58">
        <v>51</v>
      </c>
      <c r="G140" s="57">
        <v>393</v>
      </c>
      <c r="H140" s="57">
        <v>268</v>
      </c>
      <c r="I140" s="58">
        <v>125</v>
      </c>
      <c r="J140" s="58">
        <v>268</v>
      </c>
      <c r="K140" s="57">
        <v>362</v>
      </c>
      <c r="L140" s="57">
        <v>-94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59" t="s">
        <v>206</v>
      </c>
      <c r="D141" s="54">
        <v>260</v>
      </c>
      <c r="E141" s="54">
        <v>242</v>
      </c>
      <c r="F141" s="55">
        <v>18</v>
      </c>
      <c r="G141" s="54">
        <v>369</v>
      </c>
      <c r="H141" s="54">
        <v>252</v>
      </c>
      <c r="I141" s="55">
        <v>117</v>
      </c>
      <c r="J141" s="55">
        <v>265</v>
      </c>
      <c r="K141" s="54">
        <v>302</v>
      </c>
      <c r="L141" s="54">
        <v>-37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51" t="s">
        <v>207</v>
      </c>
      <c r="D142" s="57">
        <v>245</v>
      </c>
      <c r="E142" s="57">
        <v>244</v>
      </c>
      <c r="F142" s="58">
        <v>1</v>
      </c>
      <c r="G142" s="57">
        <v>358</v>
      </c>
      <c r="H142" s="57">
        <v>243</v>
      </c>
      <c r="I142" s="58">
        <v>115</v>
      </c>
      <c r="J142" s="58">
        <v>223</v>
      </c>
      <c r="K142" s="57">
        <v>290</v>
      </c>
      <c r="L142" s="57">
        <v>-67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53" t="s">
        <v>208</v>
      </c>
      <c r="D143" s="54">
        <v>200</v>
      </c>
      <c r="E143" s="54">
        <v>197</v>
      </c>
      <c r="F143" s="55">
        <v>3</v>
      </c>
      <c r="G143" s="54">
        <v>238</v>
      </c>
      <c r="H143" s="54">
        <v>179</v>
      </c>
      <c r="I143" s="55">
        <v>59</v>
      </c>
      <c r="J143" s="55">
        <v>205</v>
      </c>
      <c r="K143" s="54">
        <v>223</v>
      </c>
      <c r="L143" s="54">
        <v>-18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56" t="s">
        <v>209</v>
      </c>
      <c r="D144" s="57">
        <v>147</v>
      </c>
      <c r="E144" s="57">
        <v>111</v>
      </c>
      <c r="F144" s="58">
        <v>36</v>
      </c>
      <c r="G144" s="60">
        <v>247</v>
      </c>
      <c r="H144" s="60">
        <v>181</v>
      </c>
      <c r="I144" s="58">
        <v>66</v>
      </c>
      <c r="J144" s="58">
        <v>173</v>
      </c>
      <c r="K144" s="60">
        <v>192</v>
      </c>
      <c r="L144" s="57">
        <v>-19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61" t="s">
        <v>66</v>
      </c>
      <c r="D145" s="62">
        <v>6420</v>
      </c>
      <c r="E145" s="63">
        <v>6693</v>
      </c>
      <c r="F145" s="64">
        <v>-273</v>
      </c>
      <c r="G145" s="65">
        <v>9620</v>
      </c>
      <c r="H145" s="65">
        <v>7825</v>
      </c>
      <c r="I145" s="66">
        <v>1795</v>
      </c>
      <c r="J145" s="66">
        <v>7542</v>
      </c>
      <c r="K145" s="67">
        <v>9155</v>
      </c>
      <c r="L145" s="68">
        <v>-1613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25">
      <c r="C146" s="195" t="s">
        <v>168</v>
      </c>
      <c r="D146" s="195"/>
      <c r="E146" s="195"/>
      <c r="F146" s="195"/>
      <c r="G146" s="195"/>
      <c r="H146" s="195"/>
      <c r="I146" s="195"/>
      <c r="J146" s="195"/>
      <c r="K146" s="195"/>
      <c r="L146" s="195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25"/>
    <row r="148" spans="3:21" s="3" customFormat="1" x14ac:dyDescent="0.25"/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13:21" s="3" customFormat="1" x14ac:dyDescent="0.25"/>
    <row r="242" spans="13:21" s="3" customFormat="1" x14ac:dyDescent="0.25"/>
    <row r="243" spans="13:21" s="3" customFormat="1" x14ac:dyDescent="0.25"/>
    <row r="244" spans="13:21" s="3" customFormat="1" x14ac:dyDescent="0.25"/>
    <row r="245" spans="13:21" s="3" customFormat="1" x14ac:dyDescent="0.25"/>
    <row r="246" spans="13:21" s="3" customFormat="1" x14ac:dyDescent="0.25"/>
    <row r="247" spans="13:21" s="3" customFormat="1" x14ac:dyDescent="0.25"/>
    <row r="248" spans="13:21" s="3" customFormat="1" x14ac:dyDescent="0.25"/>
    <row r="249" spans="13:21" s="3" customFormat="1" x14ac:dyDescent="0.25"/>
    <row r="250" spans="13:21" x14ac:dyDescent="0.25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1:L31"/>
    <mergeCell ref="C35:L35"/>
    <mergeCell ref="C36:C37"/>
    <mergeCell ref="C19:U19"/>
    <mergeCell ref="C23:L23"/>
    <mergeCell ref="C24:C25"/>
    <mergeCell ref="D24:F24"/>
    <mergeCell ref="G24:I24"/>
    <mergeCell ref="J24:L24"/>
    <mergeCell ref="D36:F36"/>
    <mergeCell ref="G36:I36"/>
    <mergeCell ref="J36:L36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69:L69"/>
    <mergeCell ref="C70:C71"/>
    <mergeCell ref="D70:F70"/>
    <mergeCell ref="G70:I70"/>
    <mergeCell ref="J70:L70"/>
    <mergeCell ref="C65:L65"/>
    <mergeCell ref="C46:L46"/>
    <mergeCell ref="C50:L50"/>
    <mergeCell ref="C51:C52"/>
    <mergeCell ref="D51:F51"/>
    <mergeCell ref="G51:I51"/>
    <mergeCell ref="J51:L51"/>
    <mergeCell ref="C84:L84"/>
    <mergeCell ref="C89:L89"/>
    <mergeCell ref="C90:C91"/>
    <mergeCell ref="D90:F90"/>
    <mergeCell ref="G90:I90"/>
    <mergeCell ref="J90:L90"/>
    <mergeCell ref="C146:L146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MRE</vt:lpstr>
      <vt:lpstr>STI</vt:lpstr>
      <vt:lpstr>SISMIGRA</vt:lpstr>
      <vt:lpstr>SOLIC_REFÚGIO</vt:lpstr>
      <vt:lpstr>CGIL</vt:lpstr>
      <vt:lpstr>CAGED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2023-07-10T23:10:56Z</dcterms:modified>
</cp:coreProperties>
</file>