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OBMigra\2023\Relatórios\Mensal\05_2023\"/>
    </mc:Choice>
  </mc:AlternateContent>
  <xr:revisionPtr revIDLastSave="0" documentId="8_{3EF9DEF6-50A8-4E9A-B8DF-7BD6175EE804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MRE" sheetId="8" r:id="rId1"/>
    <sheet name="STI" sheetId="2" r:id="rId2"/>
    <sheet name="SISMIGRA" sheetId="1" r:id="rId3"/>
    <sheet name="SOLIC_REFÚGIO" sheetId="3" r:id="rId4"/>
    <sheet name="CGIL" sheetId="6" r:id="rId5"/>
    <sheet name="CAGED" sheetId="7" r:id="rId6"/>
    <sheet name="BACEN" sheetId="9" r:id="rId7"/>
  </sheets>
  <definedNames>
    <definedName name="_xlnm._FilterDatabase" localSheetId="4" hidden="1">CGIL!$G$42:$G$169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1" i="1" l="1"/>
  <c r="D111" i="1"/>
  <c r="C111" i="1"/>
  <c r="E99" i="1"/>
  <c r="D99" i="1"/>
  <c r="C99" i="1"/>
  <c r="E95" i="1"/>
  <c r="D95" i="1"/>
  <c r="C95" i="1"/>
  <c r="E90" i="1"/>
  <c r="D90" i="1"/>
  <c r="C90" i="1"/>
  <c r="E80" i="1"/>
  <c r="D80" i="1"/>
  <c r="C80" i="1"/>
  <c r="E72" i="1"/>
  <c r="D72" i="1"/>
  <c r="D71" i="1"/>
  <c r="C72" i="1"/>
  <c r="C71" i="1"/>
  <c r="E71" i="1"/>
  <c r="E58" i="1"/>
  <c r="D58" i="1"/>
  <c r="C58" i="1"/>
  <c r="I51" i="1"/>
  <c r="F51" i="1"/>
  <c r="C51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I41" i="1"/>
  <c r="F41" i="1"/>
  <c r="C41" i="1"/>
  <c r="C39" i="1"/>
  <c r="I40" i="1"/>
  <c r="I39" i="1"/>
  <c r="F40" i="1"/>
  <c r="F39" i="1"/>
  <c r="C40" i="1"/>
  <c r="K39" i="1"/>
  <c r="J39" i="1"/>
  <c r="H39" i="1"/>
  <c r="G39" i="1"/>
  <c r="E39" i="1"/>
  <c r="D39" i="1"/>
  <c r="F18" i="1"/>
  <c r="E18" i="1"/>
  <c r="D18" i="1"/>
  <c r="E5" i="1"/>
  <c r="D5" i="1"/>
  <c r="C5" i="1"/>
  <c r="K85" i="2"/>
  <c r="H85" i="2"/>
  <c r="E85" i="2"/>
  <c r="K84" i="2"/>
  <c r="H84" i="2"/>
  <c r="H81" i="2"/>
  <c r="E84" i="2"/>
  <c r="K83" i="2"/>
  <c r="H83" i="2"/>
  <c r="E83" i="2"/>
  <c r="K82" i="2"/>
  <c r="H82" i="2"/>
  <c r="E82" i="2"/>
  <c r="E81" i="2"/>
  <c r="K81" i="2"/>
  <c r="J81" i="2"/>
  <c r="I81" i="2"/>
  <c r="G81" i="2"/>
  <c r="F81" i="2"/>
  <c r="D81" i="2"/>
  <c r="C81" i="2"/>
  <c r="K80" i="2"/>
  <c r="H80" i="2"/>
  <c r="E80" i="2"/>
  <c r="K79" i="2"/>
  <c r="H79" i="2"/>
  <c r="E79" i="2"/>
  <c r="E77" i="2"/>
  <c r="K78" i="2"/>
  <c r="K77" i="2"/>
  <c r="H78" i="2"/>
  <c r="H77" i="2"/>
  <c r="E78" i="2"/>
  <c r="J77" i="2"/>
  <c r="I77" i="2"/>
  <c r="G77" i="2"/>
  <c r="F77" i="2"/>
  <c r="D77" i="2"/>
  <c r="C77" i="2"/>
  <c r="K76" i="2"/>
  <c r="H76" i="2"/>
  <c r="E76" i="2"/>
  <c r="K75" i="2"/>
  <c r="H75" i="2"/>
  <c r="E75" i="2"/>
  <c r="K74" i="2"/>
  <c r="H74" i="2"/>
  <c r="E74" i="2"/>
  <c r="K73" i="2"/>
  <c r="K72" i="2"/>
  <c r="H73" i="2"/>
  <c r="E73" i="2"/>
  <c r="E72" i="2"/>
  <c r="J72" i="2"/>
  <c r="I72" i="2"/>
  <c r="H72" i="2"/>
  <c r="G72" i="2"/>
  <c r="F72" i="2"/>
  <c r="D72" i="2"/>
  <c r="C72" i="2"/>
  <c r="K71" i="2"/>
  <c r="H71" i="2"/>
  <c r="E71" i="2"/>
  <c r="K70" i="2"/>
  <c r="H70" i="2"/>
  <c r="E70" i="2"/>
  <c r="K69" i="2"/>
  <c r="K62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E63" i="2"/>
  <c r="E62" i="2"/>
  <c r="J62" i="2"/>
  <c r="I62" i="2"/>
  <c r="H62" i="2"/>
  <c r="G62" i="2"/>
  <c r="F62" i="2"/>
  <c r="D62" i="2"/>
  <c r="D53" i="2"/>
  <c r="C62" i="2"/>
  <c r="C53" i="2"/>
  <c r="K61" i="2"/>
  <c r="H61" i="2"/>
  <c r="E61" i="2"/>
  <c r="K60" i="2"/>
  <c r="H60" i="2"/>
  <c r="E60" i="2"/>
  <c r="K59" i="2"/>
  <c r="H59" i="2"/>
  <c r="E59" i="2"/>
  <c r="K58" i="2"/>
  <c r="H58" i="2"/>
  <c r="E58" i="2"/>
  <c r="K57" i="2"/>
  <c r="H57" i="2"/>
  <c r="E57" i="2"/>
  <c r="K56" i="2"/>
  <c r="H56" i="2"/>
  <c r="E56" i="2"/>
  <c r="E54" i="2"/>
  <c r="K55" i="2"/>
  <c r="K54" i="2"/>
  <c r="H55" i="2"/>
  <c r="H54" i="2"/>
  <c r="H53" i="2"/>
  <c r="E55" i="2"/>
  <c r="J54" i="2"/>
  <c r="I54" i="2"/>
  <c r="I53" i="2"/>
  <c r="G54" i="2"/>
  <c r="F54" i="2"/>
  <c r="F53" i="2"/>
  <c r="D54" i="2"/>
  <c r="C54" i="2"/>
  <c r="J53" i="2"/>
  <c r="G53" i="2"/>
  <c r="K45" i="2"/>
  <c r="H45" i="2"/>
  <c r="E45" i="2"/>
  <c r="K44" i="2"/>
  <c r="H44" i="2"/>
  <c r="E44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E24" i="2"/>
  <c r="K23" i="2"/>
  <c r="K22" i="2"/>
  <c r="H23" i="2"/>
  <c r="H22" i="2"/>
  <c r="E23" i="2"/>
  <c r="J22" i="2"/>
  <c r="I22" i="2"/>
  <c r="G22" i="2"/>
  <c r="F22" i="2"/>
  <c r="E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H6" i="2"/>
  <c r="E9" i="2"/>
  <c r="K8" i="2"/>
  <c r="H8" i="2"/>
  <c r="E8" i="2"/>
  <c r="E6" i="2"/>
  <c r="K7" i="2"/>
  <c r="K6" i="2"/>
  <c r="H7" i="2"/>
  <c r="E7" i="2"/>
  <c r="J6" i="2"/>
  <c r="I6" i="2"/>
  <c r="G6" i="2"/>
  <c r="F6" i="2"/>
  <c r="D6" i="2"/>
  <c r="C6" i="2"/>
  <c r="E53" i="2"/>
  <c r="K53" i="2"/>
  <c r="E77" i="3"/>
  <c r="D77" i="3"/>
  <c r="C77" i="3"/>
  <c r="K18" i="3"/>
  <c r="G18" i="3"/>
  <c r="C18" i="3"/>
  <c r="K17" i="3"/>
  <c r="G17" i="3"/>
  <c r="C17" i="3"/>
  <c r="K16" i="3"/>
  <c r="G16" i="3"/>
  <c r="C16" i="3"/>
  <c r="K15" i="3"/>
  <c r="G15" i="3"/>
  <c r="C15" i="3"/>
  <c r="K14" i="3"/>
  <c r="G14" i="3"/>
  <c r="C14" i="3"/>
  <c r="K13" i="3"/>
  <c r="G13" i="3"/>
  <c r="C13" i="3"/>
  <c r="K12" i="3"/>
  <c r="G12" i="3"/>
  <c r="C12" i="3"/>
  <c r="K11" i="3"/>
  <c r="G11" i="3"/>
  <c r="C11" i="3"/>
  <c r="K10" i="3"/>
  <c r="G10" i="3"/>
  <c r="C10" i="3"/>
  <c r="C6" i="3"/>
  <c r="K9" i="3"/>
  <c r="G9" i="3"/>
  <c r="C9" i="3"/>
  <c r="K8" i="3"/>
  <c r="K6" i="3"/>
  <c r="G8" i="3"/>
  <c r="C8" i="3"/>
  <c r="K7" i="3"/>
  <c r="G7" i="3"/>
  <c r="G6" i="3"/>
  <c r="C7" i="3"/>
  <c r="N6" i="3"/>
  <c r="M6" i="3"/>
  <c r="L6" i="3"/>
  <c r="J6" i="3"/>
  <c r="I6" i="3"/>
  <c r="H6" i="3"/>
  <c r="F6" i="3"/>
  <c r="E6" i="3"/>
  <c r="D6" i="3"/>
</calcChain>
</file>

<file path=xl/sharedStrings.xml><?xml version="1.0" encoding="utf-8"?>
<sst xmlns="http://schemas.openxmlformats.org/spreadsheetml/2006/main" count="929" uniqueCount="346">
  <si>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</si>
  <si>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</si>
  <si>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</si>
  <si>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</si>
  <si>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</si>
  <si>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</si>
  <si>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</si>
  <si>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</si>
  <si>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</si>
  <si>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</si>
  <si>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</si>
  <si>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</si>
  <si>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</si>
  <si>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</si>
  <si>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</si>
  <si>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</si>
  <si>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</si>
  <si>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</si>
  <si>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</si>
  <si>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</si>
  <si>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</si>
  <si>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</si>
  <si>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</si>
  <si>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</si>
  <si>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</si>
  <si>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</si>
  <si>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</si>
  <si>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</si>
  <si>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</si>
  <si>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</si>
  <si>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</si>
  <si>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</si>
  <si>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</si>
  <si>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</si>
  <si>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</si>
  <si>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</si>
  <si>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</si>
  <si>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</si>
  <si>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</si>
  <si>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</si>
  <si>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</si>
  <si>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</si>
  <si>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</si>
  <si>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</si>
  <si>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</si>
  <si>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</si>
  <si>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</si>
  <si>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</si>
  <si>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</si>
  <si>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</si>
  <si>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</si>
  <si>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</si>
  <si>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</si>
  <si>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</si>
  <si>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</si>
  <si>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</si>
  <si>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</si>
  <si>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</si>
  <si>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</si>
  <si>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</si>
  <si>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</si>
  <si>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</si>
  <si>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</si>
  <si>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</si>
  <si>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</si>
  <si>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</si>
  <si>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</si>
  <si>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</si>
  <si>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</si>
  <si>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</si>
  <si>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</si>
  <si>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</si>
  <si>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</si>
  <si>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</si>
  <si>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</si>
  <si>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</si>
  <si>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</si>
  <si>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</si>
  <si>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</si>
  <si>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</si>
  <si>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Brasil, Grandes Regiões e Unidades da Federação</t>
  </si>
  <si>
    <t xml:space="preserve">Grupos de Idade </t>
  </si>
  <si>
    <t>Não especificado</t>
  </si>
  <si>
    <t>4_2018</t>
  </si>
  <si>
    <t>4_2019</t>
  </si>
  <si>
    <t>OUTROS</t>
  </si>
  <si>
    <t>Idade</t>
  </si>
  <si>
    <t>Grupos Ocupacionais</t>
  </si>
  <si>
    <t>Tipo de Visto</t>
  </si>
  <si>
    <t>Tipo de RN</t>
  </si>
  <si>
    <t>Grupos de Idade</t>
  </si>
  <si>
    <t>Superior</t>
  </si>
  <si>
    <t>Pós-Graduação</t>
  </si>
  <si>
    <t>Brasil e principais municípios</t>
  </si>
  <si>
    <t>Venezuela</t>
  </si>
  <si>
    <t>Cuba</t>
  </si>
  <si>
    <t>Argentina</t>
  </si>
  <si>
    <t>Paraguai</t>
  </si>
  <si>
    <t>Uruguai</t>
  </si>
  <si>
    <t>Outros</t>
  </si>
  <si>
    <t>Admitidos</t>
  </si>
  <si>
    <t>Demitidos</t>
  </si>
  <si>
    <t>Bolívia</t>
  </si>
  <si>
    <t>Peru</t>
  </si>
  <si>
    <t>Colômbia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</si>
  <si>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</si>
  <si>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</si>
  <si>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</si>
  <si>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</si>
  <si>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</si>
  <si>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</si>
  <si>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</si>
  <si>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</si>
  <si>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</si>
  <si>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</si>
  <si>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</si>
  <si>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</si>
  <si>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Faxineiro</t>
  </si>
  <si>
    <t>Magarefe</t>
  </si>
  <si>
    <t>Principais atividades econômicas</t>
  </si>
  <si>
    <t>Restaurantes e similares</t>
  </si>
  <si>
    <t>Frigorífico - abate de suínos</t>
  </si>
  <si>
    <t>Construção de edifícios</t>
  </si>
  <si>
    <t>Comércio varejista de mercadorias em geral, com predominância de produtos alimentícios - supermercados</t>
  </si>
  <si>
    <t>Lanchonetes, casas de chá, de sucos e similares</t>
  </si>
  <si>
    <t>Abate de aves</t>
  </si>
  <si>
    <t>Limpeza em prédios e em domicílios</t>
  </si>
  <si>
    <t>Brasil, Grandes Regiões e UFs</t>
  </si>
  <si>
    <t>Haiti</t>
  </si>
  <si>
    <t>Alimentador de linha de produção</t>
  </si>
  <si>
    <t>Servente de obras</t>
  </si>
  <si>
    <t>Auxiliar nos serviços de alimentação</t>
  </si>
  <si>
    <t>Repositor de mercadorias</t>
  </si>
  <si>
    <t>Vendedor de comércio varejista</t>
  </si>
  <si>
    <t>Locação de mão-de-obra temporária</t>
  </si>
  <si>
    <t>40 |-- 50</t>
  </si>
  <si>
    <t>50 |-- 60</t>
  </si>
  <si>
    <t xml:space="preserve">60 |-- </t>
  </si>
  <si>
    <t>Menor que 15 anos</t>
  </si>
  <si>
    <t>25 |-- 40</t>
  </si>
  <si>
    <t>Fundamental</t>
  </si>
  <si>
    <t>Médio</t>
  </si>
  <si>
    <t>Amparo</t>
  </si>
  <si>
    <t>Descrição do amparo</t>
  </si>
  <si>
    <t>ano/mês de registro</t>
  </si>
  <si>
    <t>Resolução Normativa Originária</t>
  </si>
  <si>
    <t>Principais países de localização do posto consular</t>
  </si>
  <si>
    <t>Principais nacionalidades</t>
  </si>
  <si>
    <t>Tipologias</t>
  </si>
  <si>
    <t>Visita</t>
  </si>
  <si>
    <t>Acolhida humanitária</t>
  </si>
  <si>
    <t>Estudo</t>
  </si>
  <si>
    <t>Trabalho</t>
  </si>
  <si>
    <t>Reunião familiar</t>
  </si>
  <si>
    <t>Demais Temporários</t>
  </si>
  <si>
    <t>Diplomático</t>
  </si>
  <si>
    <t>Oficial</t>
  </si>
  <si>
    <t>Cortesia</t>
  </si>
  <si>
    <t>Número de autorizações concedidas, por mês e sexo, segundo o tipo de autorização - Brasil, maio/2022 e abril e maio de 2023.</t>
  </si>
  <si>
    <t>Fonte: Coordenação Geral de Imigração Laboral/ Ministério da Justiça e Segurança Pública, maio/2022 e abril e maio de 2023.</t>
  </si>
  <si>
    <t>Número de Resoluções Normativas 30 editadas em função de alteração de prazo, por mês e sexo, segundo o tipo de autorização - Brasil, maio/2022 e abril e maio de 2023.</t>
  </si>
  <si>
    <t>Fonte: Coordenação Geral de Imigração Laboral/ Ministério da Justiça e Segurança Pública,maio/2022 e abril e maio de 2023.</t>
  </si>
  <si>
    <t>Número de Resoluções Normativas 30 editadas em função de renovação de residência, por mês e sexo, segundo o tipo de autorização - Brasil, maio/2022 e abril e maio de 2023.</t>
  </si>
  <si>
    <t>Número de autorizações concedidas, por mês e sexo, segundo principais países - Brasil, maio/2022 e abril e maio de 2023.</t>
  </si>
  <si>
    <t>Número de autorizações concedidas, por mês, segundo grupos de idade - Brasil, maio/2022 e abril e maio de 2023.</t>
  </si>
  <si>
    <t>Número de autorizações concedidas, por mês, segundo escolaridade - Brasil, maio/2022 e abril e maio de 2023.</t>
  </si>
  <si>
    <t>Número de autorizações concedidas, por mês, segundo grupos ocupacionais - Brasil, maio/2022 e abril e maio de 2023.</t>
  </si>
  <si>
    <t>Número de autorizações concedidas, por mês, segundo Brasil, Grandes Regiões e Unidades da Federação, maio/2022 e abril e maio de 2023.</t>
  </si>
  <si>
    <t>Número de autorizações concedidas para trabalhadores qualificados, por mês e sexo, segundo tipo de autorização, Brasil, maio/2022 e abril e maio de 2023.</t>
  </si>
  <si>
    <t>Número de autorizações concedidas para trabalhadores qualificados, por mês e sexo, segundo principais países - Brasil, maio/2022 e abril e maio de 2023.</t>
  </si>
  <si>
    <t>Número de autorizações concedidas para trabalhadores qualificados, por mês, segundo grupos de idade, Brasil,  maio/2022 e abril e maio de 2023.</t>
  </si>
  <si>
    <t>Número de autorizações concedidas para trabalhadores qualificados, por mês, segundo escolaridade,  Brasil, maio/2022 e abril e maio de 2023.</t>
  </si>
  <si>
    <t>Número de autorizações concedidas para trabalhadores qualificados, por mês, segundo grupos ocupacionais, Brasil, maio/2022 e abril e maio de 2023.</t>
  </si>
  <si>
    <t>Número de autorizações concedidas para trabalhadores qualificados, por mês, segundo Brasil, Grandes Regiões e Unidades da Federação, maio/2022 e abril e maio de 2023.</t>
  </si>
  <si>
    <t>Movimentação de trabalhadores migrantes no mercado de trabalho formal, por mês e sexo, segundo principais países - Brasil, abril/2022 e março e abril de 2023.</t>
  </si>
  <si>
    <t>Fonte: Elaborado pelo OBMigra, a partir dos dados do Ministério da Economia, base harmonizada RAIS-CTPS-CAGED, abril/2022 e março e abril de 2023.</t>
  </si>
  <si>
    <t>Movimentação de trabalhadores migrantes no mercado de trabalho formal, por mês, segundo grupos de idade - Brasil, abril/2022 e março e abril de 2023.</t>
  </si>
  <si>
    <t>Fonte: Elaborado pelo OBMigra, a partir dos dados do Ministério da Economia, base harmonizada RAIS-CTPS-CAGED,abril/2022 e março e abril de 2023.</t>
  </si>
  <si>
    <t>Movimentação de trabalhadores migrantes no mercado de trabalho formal, por mês, segundo escolaridade - Brasil, abril/2022 e março e abril de 2023.</t>
  </si>
  <si>
    <t>Movimentação de trabalhadores migrantes no mercado de trabalho formal, por mês, segundo principais ocupações - Brasil, abril/2022 e março e abril de 2023.</t>
  </si>
  <si>
    <t>Movimentação de trabalhadores migrantes no mercado de trabalho formal, por mês, segundo principais atividades econômicas - Brasil, abril/2022 e março e abril de 2023.</t>
  </si>
  <si>
    <t>Movimentação de trabalhadores migrantes no mercado de trabalho formal, por mês, segundo Brasil, Grandes Regiões e Unidades da Federação, abril/2022 e março e abril de 2023.</t>
  </si>
  <si>
    <t>Movimentação de trabalhadores migrantes no mercado de trabalho formal, por mês, segundo principais cidades, abril/2022 e março e abril de 2023.</t>
  </si>
  <si>
    <t>Número de solicitações de reconhecimento da condição de refugiado, por mês e sexo, segundo principais países - Brasil, maio/2022 e abril e maio de 2023.</t>
  </si>
  <si>
    <t>Fonte: Elaborado pelo OBMigra, a partir dos dados da Polícia Federal, Solicitações de reconhecimento da condição de refugiado, maio/2022 e abril e maio de 2023.</t>
  </si>
  <si>
    <t>Número de  solicitações de reconhecimento da condição de refugiado, por mês, segundo grupos de idade - Brasil, maio/2022 e abril e maio de 2023.</t>
  </si>
  <si>
    <t>Número de  solicitações de reconhecimento da condição de refugiado, por mês, segundo Brasil, Grandes Regiões e Unidades da Federação, maio/2022 e abril e maio de 2023.</t>
  </si>
  <si>
    <t>Número de solicitações de reconhecimento da condição de refugiado, por mês, segundo principais municípios - Brasil, maio/2022 e abril e maio de 2023.</t>
  </si>
  <si>
    <t>Receitas</t>
  </si>
  <si>
    <t>Despesas</t>
  </si>
  <si>
    <t xml:space="preserve">      Demais países</t>
  </si>
  <si>
    <t>RN</t>
  </si>
  <si>
    <t>RN 36</t>
  </si>
  <si>
    <t>Transferências pessoais em US$ (milhões), por ano e receitas, segundo principais países - Brasil, abril de 2022, março de 2022 e abril de 2023.</t>
  </si>
  <si>
    <t>Transferências pessoais em US$ (milhões), por ano e despesas, segundo principais países - Brasil, abril de 2022, março de 2022 e abril de 2023.</t>
  </si>
  <si>
    <t>abr/22</t>
  </si>
  <si>
    <t>mar/23</t>
  </si>
  <si>
    <t>abr/23</t>
  </si>
  <si>
    <t>Estados Unidos</t>
  </si>
  <si>
    <t>Japão</t>
  </si>
  <si>
    <t>Portugal</t>
  </si>
  <si>
    <t>Alemanha</t>
  </si>
  <si>
    <t>Itália</t>
  </si>
  <si>
    <t>Reino Unido</t>
  </si>
  <si>
    <t>Espanha</t>
  </si>
  <si>
    <t>China</t>
  </si>
  <si>
    <t>Suíça</t>
  </si>
  <si>
    <t>França</t>
  </si>
  <si>
    <t>Canadá</t>
  </si>
  <si>
    <t>Angola</t>
  </si>
  <si>
    <t>Países Baixos</t>
  </si>
  <si>
    <t>Fonte: Elaborado pelo OBMigra, a partir dos dados do Banco Central do Brasil, Departamento de Estatísticas, abril de 2022, março de 2022 e abril de 2023.</t>
  </si>
  <si>
    <t>Número de vistos concedidos, por mês e sexo, segundo principais países de localização do posto consular - Brasil, maio de 2022, abril de 2023 e maio de 2023</t>
  </si>
  <si>
    <t>Índia</t>
  </si>
  <si>
    <t>Irã</t>
  </si>
  <si>
    <t>Moçambique</t>
  </si>
  <si>
    <t>Paquistão</t>
  </si>
  <si>
    <t>Afeganistão</t>
  </si>
  <si>
    <t>Ucrânia</t>
  </si>
  <si>
    <t>Demais países</t>
  </si>
  <si>
    <t>Fonte: Elaborado pelo OBMigra, a partir dos dados do Ministério das Relações Exteriores, maio de 2022, abril de 2023 e maio de 2023.</t>
  </si>
  <si>
    <t>Número de vistos concedidos, por mês e sexo, segundo principais nacionalidades - Brasil, maio de 2022, abril de 2023 e maio de 2023</t>
  </si>
  <si>
    <t>Líbano</t>
  </si>
  <si>
    <t>Nigéria</t>
  </si>
  <si>
    <t>Número de vistos concedidos, por mês, segundo grupos de idade - Brasil, maio de 2022, abril de 2023 e maio de 2023</t>
  </si>
  <si>
    <t>Número de vistos concedidos, por mês, segundo tipologias - Brasil, maio de 2022, abril de 2023 e maio de 2023.</t>
  </si>
  <si>
    <t>VENEZUELA</t>
  </si>
  <si>
    <t>CUBA</t>
  </si>
  <si>
    <t>ANGOLA</t>
  </si>
  <si>
    <t>ÍNDIA</t>
  </si>
  <si>
    <t>COLÔMBIA</t>
  </si>
  <si>
    <t>BANGLADESH</t>
  </si>
  <si>
    <t>CHINA</t>
  </si>
  <si>
    <t>MARROCOS</t>
  </si>
  <si>
    <t>AFEGANISTÃO</t>
  </si>
  <si>
    <t>LÍBANO</t>
  </si>
  <si>
    <t>UCRÂNIA</t>
  </si>
  <si>
    <t>Nota: A partir de 2022 os dados de solicitações de refúgio passaram a ser extraídos diretamente do SISCONARE e não mais das bases da Polícia Federal.</t>
  </si>
  <si>
    <t>Mato grosso do sul</t>
  </si>
  <si>
    <t>Mato grosso</t>
  </si>
  <si>
    <t>RR-PACARAIMA</t>
  </si>
  <si>
    <t>RR-BOA VISTA</t>
  </si>
  <si>
    <t>SP-SAO PAULO</t>
  </si>
  <si>
    <t>SP-GUARULHOS</t>
  </si>
  <si>
    <t>AC-EPITACIOLANDIA</t>
  </si>
  <si>
    <t>AM-MANAUS</t>
  </si>
  <si>
    <t>PR-CURITIBA</t>
  </si>
  <si>
    <t>SC-CHAPECO</t>
  </si>
  <si>
    <t>PR-FOZ DO IGUACU</t>
  </si>
  <si>
    <t>DF-BRASILIA</t>
  </si>
  <si>
    <t>Operador de caixa</t>
  </si>
  <si>
    <t>Cozinheiro geral</t>
  </si>
  <si>
    <t>Trabalhador volante da agricultura</t>
  </si>
  <si>
    <t>Comércio varejista de mercadorias em geral, com predominância de produtos alimentícios - hipermercados</t>
  </si>
  <si>
    <t>Cultivo de maçã</t>
  </si>
  <si>
    <t>São Paulo - SP</t>
  </si>
  <si>
    <t>Curitiba - PR</t>
  </si>
  <si>
    <t>Boa Vista - RR</t>
  </si>
  <si>
    <t>Chapecó - SC</t>
  </si>
  <si>
    <t>Cascavel - PR</t>
  </si>
  <si>
    <t>Joinville - SC</t>
  </si>
  <si>
    <t>Caxias do Sul - SC</t>
  </si>
  <si>
    <t>Manaus - AM</t>
  </si>
  <si>
    <t>Porto Alegre - SC</t>
  </si>
  <si>
    <t>Florianópolis - SC</t>
  </si>
  <si>
    <t>RN 02</t>
  </si>
  <si>
    <t>RN 14</t>
  </si>
  <si>
    <t>RN 40</t>
  </si>
  <si>
    <t>RN 03</t>
  </si>
  <si>
    <t>RN 04</t>
  </si>
  <si>
    <t>RN 06</t>
  </si>
  <si>
    <t>RN 07</t>
  </si>
  <si>
    <t>RN 08</t>
  </si>
  <si>
    <t>RN 11</t>
  </si>
  <si>
    <t>RN 15</t>
  </si>
  <si>
    <t>RN 17</t>
  </si>
  <si>
    <t>RN 20</t>
  </si>
  <si>
    <t>RN 24</t>
  </si>
  <si>
    <t>FILIPINAS</t>
  </si>
  <si>
    <t>REINO UNIDO</t>
  </si>
  <si>
    <t>ESTADOS UNIDOS</t>
  </si>
  <si>
    <t>MÉXICO</t>
  </si>
  <si>
    <t>JAPÃO</t>
  </si>
  <si>
    <t>ITÁLIA</t>
  </si>
  <si>
    <t>ALEMANHA</t>
  </si>
  <si>
    <t>FRANÇA</t>
  </si>
  <si>
    <t>Número de autorizações concedidas, por mês, segundo RNs 36 e 45 - Brasil, abril/2022 e março e abril de 2023.</t>
  </si>
  <si>
    <t>RN 21</t>
  </si>
  <si>
    <t>RN 30</t>
  </si>
  <si>
    <t>ESPANHA</t>
  </si>
  <si>
    <t>CORÉIA DO SUL</t>
  </si>
  <si>
    <t>PORTUGAL</t>
  </si>
  <si>
    <t xml:space="preserve">OUTROS PAÍSES </t>
  </si>
  <si>
    <t>Entrada e saídas do território brasileiro nos pontos de fronteira, por mês, segundo tipologias de classificação - Brasil,  maio 2022 e abril e maio de 2023</t>
  </si>
  <si>
    <t>maio/22</t>
  </si>
  <si>
    <t>abril/23</t>
  </si>
  <si>
    <t>maio/23</t>
  </si>
  <si>
    <t>Entrada</t>
  </si>
  <si>
    <t>Saída</t>
  </si>
  <si>
    <t>Fonte: Elaborado pelo OBMigra, a partir dos dados da Polícia Federal, Sistema de Tráfego Internacional (STI), maio 2022 e abril e maio de 2023</t>
  </si>
  <si>
    <t>Entrada e saídas do território brasileiro nos pontos de fronteira, por mês, segundo principais países - Brasil, maio 2022 e abril e maio de 2023</t>
  </si>
  <si>
    <t>ARGENTINA</t>
  </si>
  <si>
    <t>BOLÍVIA</t>
  </si>
  <si>
    <t>CANADÁ</t>
  </si>
  <si>
    <t>CHILE</t>
  </si>
  <si>
    <t>PARAGUAI</t>
  </si>
  <si>
    <t>PERU</t>
  </si>
  <si>
    <t>URUGUAI</t>
  </si>
  <si>
    <t>Entrada e saídas do território brasileiro nos pontos de fronteira, por mês, segundo Brasil, Grandes Regiões e Unidades da Federação,  maio 2022 e abril e maio de 2023</t>
  </si>
  <si>
    <t>Fonte: Elaborado pelo OBMigra, a partir dos dados da Polícia Federal, Sistema de Tráfego Internacional (STI),  maio 2022 e abril e maio de 2023</t>
  </si>
  <si>
    <t>Número de registros de migrantes, por mês de registro, segundo classificação - Brasil,  maio 2022 e abril e maio de 2023</t>
  </si>
  <si>
    <t>Não Aplicável/Não Especificado</t>
  </si>
  <si>
    <t>Fonte: Elaborado pelo OBMigra, a partir dos dados da Polícia Federal, Sistema de Registro Nacional Migratório (SISMIGRA),  maio 2022 e abril e maio de 2023</t>
  </si>
  <si>
    <t>Número total de registros, por mês de registro, segundo amparo e descrição do amparo,  Brasil,  maio 2022 e abril e maio de 2023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</si>
  <si>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</si>
  <si>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</si>
  <si>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</si>
  <si>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</si>
  <si>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19/2021</t>
  </si>
  <si>
    <t>274 - ACORDO DE RESIDENCIA BRASIL/URUGUAI.</t>
  </si>
  <si>
    <t>278 - PORTARIA INTERMINISTERIAL Nº 33/2022</t>
  </si>
  <si>
    <t>279 - PORTARIA MJSP/MRE Nº 33/2022</t>
  </si>
  <si>
    <t>280 - ART.14,I,D 13.445/17</t>
  </si>
  <si>
    <t>284 - ART. 14, I, LEI 13.445/2017.</t>
  </si>
  <si>
    <t>286 - ART. 37, LEI 13.445/2017.</t>
  </si>
  <si>
    <t>312 - PORTARIA INTERMINISTERIAL Nº 10/2019</t>
  </si>
  <si>
    <t>Demais amparos</t>
  </si>
  <si>
    <t>Fonte: Elaborado pelo OBMigra, a partir dos dados da Polícia Federal, Sistema de Registro Nacional Migratório (SISMIGRA), maio 2022 e abril e maio de 2023</t>
  </si>
  <si>
    <t>Número de registros de migrantes, por mês de registro e sexo, segundo principais países - Brasil,   maio 2022 e abril e maio de 2023</t>
  </si>
  <si>
    <t>HAITI</t>
  </si>
  <si>
    <t>*** Diferença no total, se dão por conta de falta de valor na variável sexo</t>
  </si>
  <si>
    <t>Número de registros de migrantes, por mês de registro, segundo grupos de idade - Brasil, maio 2022 e abril e maio de 2023</t>
  </si>
  <si>
    <t>Nulos</t>
  </si>
  <si>
    <t>Número de registros de migrantes, por mês de registro, segundo Brasil,  Grandes Regiões e Unidades da Federação, maio 2022 e abril e maio de 2023</t>
  </si>
  <si>
    <t>Número de registros de migrantes, por mês de registro, segundo principais municípios, maio 2022 e abril e maio de 2023</t>
  </si>
  <si>
    <t>AM - MANAUS</t>
  </si>
  <si>
    <t>PR - CURITIBA</t>
  </si>
  <si>
    <t>PR - FOZ DO IGUAÇU</t>
  </si>
  <si>
    <t>RJ - RIO DE JANEIRO</t>
  </si>
  <si>
    <t>RR - BOA VISTA</t>
  </si>
  <si>
    <t>RR - PACARAIMA</t>
  </si>
  <si>
    <t>SC - CHAPECÓ</t>
  </si>
  <si>
    <t>SC - FLORIANÓPOLIS</t>
  </si>
  <si>
    <t>SP - GUARULHOS</t>
  </si>
  <si>
    <t>SP - SÃO PAULO</t>
  </si>
  <si>
    <t>RN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</si>
</sst>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#,##0.0_ ;\-#,##0.0\ "/>
    <numFmt numFmtId="167" formatCode="##\ ###\ ##0_);\-##\ ###\ ##0_);\-\ \ "/>
    <numFmt numFmtId="168" formatCode="_-\ #\ ###\ ##0_-;\-#\ ###\ ##0_-;_-\ \-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A18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6D81F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1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0" fillId="5" borderId="4" xfId="0" applyFill="1" applyBorder="1"/>
    <xf numFmtId="0" fontId="0" fillId="17" borderId="4" xfId="0" applyFill="1" applyBorder="1"/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0" fontId="0" fillId="4" borderId="4" xfId="0" applyFill="1" applyBorder="1"/>
    <xf numFmtId="0" fontId="2" fillId="1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164" fontId="1" fillId="4" borderId="13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164" fontId="2" fillId="4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/>
    </xf>
    <xf numFmtId="0" fontId="8" fillId="6" borderId="0" xfId="0" applyFont="1" applyFill="1" applyAlignment="1">
      <alignment horizontal="left" wrapText="1"/>
    </xf>
    <xf numFmtId="0" fontId="9" fillId="9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 wrapText="1"/>
    </xf>
    <xf numFmtId="165" fontId="4" fillId="29" borderId="1" xfId="1" applyNumberFormat="1" applyFont="1" applyFill="1" applyBorder="1" applyAlignment="1">
      <alignment horizontal="right" vertical="center"/>
    </xf>
    <xf numFmtId="165" fontId="4" fillId="29" borderId="23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/>
    </xf>
    <xf numFmtId="165" fontId="4" fillId="30" borderId="1" xfId="1" applyNumberFormat="1" applyFont="1" applyFill="1" applyBorder="1" applyAlignment="1">
      <alignment horizontal="right" vertical="center"/>
    </xf>
    <xf numFmtId="165" fontId="4" fillId="30" borderId="23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/>
    </xf>
    <xf numFmtId="165" fontId="4" fillId="30" borderId="24" xfId="1" applyNumberFormat="1" applyFont="1" applyFill="1" applyBorder="1" applyAlignment="1">
      <alignment horizontal="right" vertical="center"/>
    </xf>
    <xf numFmtId="0" fontId="4" fillId="29" borderId="25" xfId="0" applyFont="1" applyFill="1" applyBorder="1" applyAlignment="1">
      <alignment vertical="center"/>
    </xf>
    <xf numFmtId="165" fontId="4" fillId="29" borderId="26" xfId="1" applyNumberFormat="1" applyFont="1" applyFill="1" applyBorder="1" applyAlignment="1">
      <alignment horizontal="right" vertical="center"/>
    </xf>
    <xf numFmtId="165" fontId="4" fillId="29" borderId="27" xfId="1" applyNumberFormat="1" applyFont="1" applyFill="1" applyBorder="1" applyAlignment="1">
      <alignment horizontal="right" vertical="center"/>
    </xf>
    <xf numFmtId="165" fontId="4" fillId="29" borderId="28" xfId="0" applyNumberFormat="1" applyFont="1" applyFill="1" applyBorder="1" applyAlignment="1">
      <alignment vertical="center"/>
    </xf>
    <xf numFmtId="165" fontId="4" fillId="29" borderId="29" xfId="1" applyNumberFormat="1" applyFont="1" applyFill="1" applyBorder="1" applyAlignment="1">
      <alignment horizontal="right" vertical="center"/>
    </xf>
    <xf numFmtId="165" fontId="4" fillId="29" borderId="30" xfId="0" applyNumberFormat="1" applyFont="1" applyFill="1" applyBorder="1" applyAlignment="1">
      <alignment vertical="center"/>
    </xf>
    <xf numFmtId="165" fontId="4" fillId="29" borderId="31" xfId="1" applyNumberFormat="1" applyFont="1" applyFill="1" applyBorder="1" applyAlignment="1">
      <alignment horizontal="right" vertical="center"/>
    </xf>
    <xf numFmtId="165" fontId="4" fillId="29" borderId="32" xfId="1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left" vertical="center" wrapText="1"/>
    </xf>
    <xf numFmtId="0" fontId="10" fillId="24" borderId="4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164" fontId="2" fillId="6" borderId="0" xfId="1" applyNumberFormat="1" applyFont="1" applyFill="1" applyAlignment="1">
      <alignment horizontal="center" vertical="center"/>
    </xf>
    <xf numFmtId="17" fontId="2" fillId="33" borderId="35" xfId="0" applyNumberFormat="1" applyFont="1" applyFill="1" applyBorder="1" applyAlignment="1">
      <alignment horizontal="center" vertical="center"/>
    </xf>
    <xf numFmtId="17" fontId="9" fillId="10" borderId="4" xfId="0" applyNumberFormat="1" applyFont="1" applyFill="1" applyBorder="1" applyAlignment="1">
      <alignment horizontal="center" vertical="center" wrapText="1"/>
    </xf>
    <xf numFmtId="0" fontId="5" fillId="37" borderId="0" xfId="0" applyFont="1" applyFill="1" applyAlignment="1">
      <alignment horizontal="center" vertical="center"/>
    </xf>
    <xf numFmtId="166" fontId="2" fillId="6" borderId="0" xfId="1" applyNumberFormat="1" applyFont="1" applyFill="1" applyAlignment="1">
      <alignment horizontal="center" vertical="center"/>
    </xf>
    <xf numFmtId="167" fontId="16" fillId="37" borderId="41" xfId="0" applyNumberFormat="1" applyFont="1" applyFill="1" applyBorder="1" applyAlignment="1">
      <alignment horizontal="left" vertical="center" indent="1"/>
    </xf>
    <xf numFmtId="166" fontId="1" fillId="38" borderId="0" xfId="1" applyNumberFormat="1" applyFont="1" applyFill="1" applyAlignment="1">
      <alignment horizontal="center" vertical="center"/>
    </xf>
    <xf numFmtId="166" fontId="1" fillId="39" borderId="0" xfId="1" applyNumberFormat="1" applyFont="1" applyFill="1" applyAlignment="1">
      <alignment horizontal="center" vertical="center"/>
    </xf>
    <xf numFmtId="167" fontId="16" fillId="37" borderId="41" xfId="0" applyNumberFormat="1" applyFont="1" applyFill="1" applyBorder="1" applyAlignment="1">
      <alignment vertical="center"/>
    </xf>
    <xf numFmtId="49" fontId="2" fillId="15" borderId="35" xfId="0" applyNumberFormat="1" applyFont="1" applyFill="1" applyBorder="1" applyAlignment="1">
      <alignment horizontal="center" vertical="center"/>
    </xf>
    <xf numFmtId="49" fontId="2" fillId="15" borderId="33" xfId="0" applyNumberFormat="1" applyFont="1" applyFill="1" applyBorder="1" applyAlignment="1">
      <alignment horizontal="center" vertical="center"/>
    </xf>
    <xf numFmtId="165" fontId="17" fillId="29" borderId="4" xfId="1" applyNumberFormat="1" applyFont="1" applyFill="1" applyBorder="1" applyAlignment="1">
      <alignment horizontal="right" vertical="center"/>
    </xf>
    <xf numFmtId="165" fontId="17" fillId="29" borderId="1" xfId="1" applyNumberFormat="1" applyFont="1" applyFill="1" applyBorder="1" applyAlignment="1">
      <alignment horizontal="right" vertical="center"/>
    </xf>
    <xf numFmtId="165" fontId="4" fillId="29" borderId="24" xfId="1" applyNumberFormat="1" applyFont="1" applyFill="1" applyBorder="1" applyAlignment="1">
      <alignment horizontal="right" vertical="center"/>
    </xf>
    <xf numFmtId="165" fontId="17" fillId="30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horizontal="left" vertical="center"/>
    </xf>
    <xf numFmtId="0" fontId="4" fillId="13" borderId="4" xfId="0" applyFont="1" applyFill="1" applyBorder="1" applyAlignment="1">
      <alignment horizontal="left" vertical="center"/>
    </xf>
    <xf numFmtId="49" fontId="2" fillId="15" borderId="7" xfId="0" applyNumberFormat="1" applyFont="1" applyFill="1" applyBorder="1" applyAlignment="1">
      <alignment horizontal="center" vertical="center"/>
    </xf>
    <xf numFmtId="168" fontId="2" fillId="6" borderId="4" xfId="1" applyNumberFormat="1" applyFont="1" applyFill="1" applyBorder="1" applyAlignment="1">
      <alignment horizontal="center" vertical="center"/>
    </xf>
    <xf numFmtId="168" fontId="0" fillId="16" borderId="4" xfId="1" applyNumberFormat="1" applyFont="1" applyFill="1" applyBorder="1" applyAlignment="1">
      <alignment horizontal="center" vertical="center"/>
    </xf>
    <xf numFmtId="168" fontId="0" fillId="4" borderId="4" xfId="1" applyNumberFormat="1" applyFont="1" applyFill="1" applyBorder="1" applyAlignment="1">
      <alignment horizontal="center" vertical="center"/>
    </xf>
    <xf numFmtId="168" fontId="0" fillId="4" borderId="4" xfId="0" applyNumberFormat="1" applyFill="1" applyBorder="1" applyAlignment="1">
      <alignment horizontal="center" vertical="center"/>
    </xf>
    <xf numFmtId="168" fontId="2" fillId="16" borderId="4" xfId="1" applyNumberFormat="1" applyFont="1" applyFill="1" applyBorder="1" applyAlignment="1">
      <alignment horizontal="center" vertical="center"/>
    </xf>
    <xf numFmtId="168" fontId="1" fillId="5" borderId="4" xfId="1" applyNumberFormat="1" applyFont="1" applyFill="1" applyBorder="1" applyAlignment="1">
      <alignment horizontal="center" vertical="center"/>
    </xf>
    <xf numFmtId="168" fontId="1" fillId="17" borderId="4" xfId="1" applyNumberFormat="1" applyFont="1" applyFill="1" applyBorder="1" applyAlignment="1">
      <alignment horizontal="center" vertical="center"/>
    </xf>
    <xf numFmtId="168" fontId="15" fillId="6" borderId="0" xfId="0" applyNumberFormat="1" applyFont="1" applyFill="1" applyAlignment="1">
      <alignment horizontal="center" vertical="center"/>
    </xf>
    <xf numFmtId="168" fontId="0" fillId="4" borderId="0" xfId="0" applyNumberFormat="1" applyFill="1" applyAlignment="1">
      <alignment horizontal="center" vertical="center"/>
    </xf>
    <xf numFmtId="168" fontId="0" fillId="7" borderId="0" xfId="0" applyNumberFormat="1" applyFill="1" applyAlignment="1">
      <alignment horizontal="center" vertical="center"/>
    </xf>
    <xf numFmtId="168" fontId="3" fillId="17" borderId="4" xfId="0" applyNumberFormat="1" applyFont="1" applyFill="1" applyBorder="1" applyAlignment="1">
      <alignment horizontal="center" vertical="center"/>
    </xf>
    <xf numFmtId="168" fontId="3" fillId="5" borderId="4" xfId="0" applyNumberFormat="1" applyFont="1" applyFill="1" applyBorder="1" applyAlignment="1">
      <alignment horizontal="center" vertical="center"/>
    </xf>
    <xf numFmtId="168" fontId="0" fillId="17" borderId="4" xfId="0" applyNumberFormat="1" applyFill="1" applyBorder="1" applyAlignment="1">
      <alignment horizontal="center"/>
    </xf>
    <xf numFmtId="168" fontId="2" fillId="17" borderId="4" xfId="1" applyNumberFormat="1" applyFont="1" applyFill="1" applyBorder="1" applyAlignment="1">
      <alignment horizontal="center" vertical="center"/>
    </xf>
    <xf numFmtId="168" fontId="5" fillId="17" borderId="4" xfId="0" applyNumberFormat="1" applyFont="1" applyFill="1" applyBorder="1" applyAlignment="1">
      <alignment horizontal="center" vertical="center"/>
    </xf>
    <xf numFmtId="168" fontId="2" fillId="5" borderId="4" xfId="1" applyNumberFormat="1" applyFont="1" applyFill="1" applyBorder="1" applyAlignment="1">
      <alignment horizontal="center" vertical="center"/>
    </xf>
    <xf numFmtId="0" fontId="0" fillId="0" borderId="0" xfId="0" quotePrefix="1"/>
    <xf numFmtId="0" fontId="16" fillId="34" borderId="11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17" fontId="2" fillId="15" borderId="8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17" fontId="2" fillId="15" borderId="7" xfId="0" applyNumberFormat="1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left" wrapText="1"/>
    </xf>
    <xf numFmtId="0" fontId="8" fillId="20" borderId="4" xfId="0" applyFont="1" applyFill="1" applyBorder="1" applyAlignment="1">
      <alignment horizontal="left"/>
    </xf>
    <xf numFmtId="0" fontId="7" fillId="19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7" fillId="14" borderId="4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1" borderId="15" xfId="0" applyFont="1" applyFill="1" applyBorder="1" applyAlignment="1">
      <alignment horizontal="left" vertical="center" wrapText="1"/>
    </xf>
    <xf numFmtId="0" fontId="12" fillId="21" borderId="0" xfId="0" applyFont="1" applyFill="1" applyAlignment="1">
      <alignment horizontal="center" vertical="center" wrapText="1"/>
    </xf>
    <xf numFmtId="0" fontId="12" fillId="21" borderId="15" xfId="0" applyFont="1" applyFill="1" applyBorder="1" applyAlignment="1">
      <alignment horizontal="left" wrapText="1"/>
    </xf>
    <xf numFmtId="0" fontId="2" fillId="4" borderId="0" xfId="0" applyFont="1" applyFill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17" fontId="2" fillId="15" borderId="42" xfId="0" applyNumberFormat="1" applyFont="1" applyFill="1" applyBorder="1" applyAlignment="1">
      <alignment horizontal="center" vertical="center"/>
    </xf>
    <xf numFmtId="17" fontId="2" fillId="15" borderId="0" xfId="0" applyNumberFormat="1" applyFont="1" applyFill="1" applyAlignment="1">
      <alignment horizontal="center" vertical="center"/>
    </xf>
    <xf numFmtId="17" fontId="2" fillId="15" borderId="43" xfId="0" applyNumberFormat="1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17" fontId="9" fillId="10" borderId="4" xfId="0" applyNumberFormat="1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3" fillId="25" borderId="4" xfId="0" applyFont="1" applyFill="1" applyBorder="1" applyAlignment="1">
      <alignment horizontal="left" vertical="center" wrapText="1"/>
    </xf>
    <xf numFmtId="17" fontId="14" fillId="27" borderId="19" xfId="0" applyNumberFormat="1" applyFont="1" applyFill="1" applyBorder="1" applyAlignment="1">
      <alignment horizontal="center" vertical="center"/>
    </xf>
    <xf numFmtId="17" fontId="14" fillId="27" borderId="20" xfId="0" applyNumberFormat="1" applyFont="1" applyFill="1" applyBorder="1" applyAlignment="1">
      <alignment horizontal="center" vertical="center"/>
    </xf>
    <xf numFmtId="17" fontId="14" fillId="27" borderId="21" xfId="0" applyNumberFormat="1" applyFont="1" applyFill="1" applyBorder="1" applyAlignment="1">
      <alignment horizontal="center" vertical="center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4" xfId="0" applyFont="1" applyFill="1" applyBorder="1" applyAlignment="1">
      <alignment horizontal="center" vertical="center" wrapText="1"/>
    </xf>
    <xf numFmtId="0" fontId="14" fillId="26" borderId="4" xfId="0" applyFont="1" applyFill="1" applyBorder="1" applyAlignment="1">
      <alignment horizontal="center" vertical="center"/>
    </xf>
    <xf numFmtId="0" fontId="14" fillId="26" borderId="5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0" fillId="35" borderId="15" xfId="0" applyFill="1" applyBorder="1" applyAlignment="1">
      <alignment horizontal="left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6D81F"/>
      <color rgb="FFD9CA05"/>
      <color rgb="FF169CD8"/>
      <color rgb="FF26A6B4"/>
      <color rgb="FFB14527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FB706-1735-4266-84F4-F46113B1A3E6}">
  <dimension ref="B2:K68"/>
  <sheetViews>
    <sheetView workbookViewId="0">
      <selection activeCell="B1" sqref="B1"/>
    </sheetView>
  </sheetViews>
  <sheetFormatPr defaultColWidth="8.88671875" defaultRowHeight="14.4" x14ac:dyDescent="0.3"/>
  <cols>
    <col min="1" max="1" width="2.88671875" style="3" customWidth="1"/>
    <col min="2" max="2" width="45.5546875" style="3" customWidth="1"/>
    <col min="3" max="11" width="9.44140625" style="3" customWidth="1"/>
    <col min="12" max="16384" width="8.88671875" style="3"/>
  </cols>
  <sheetData>
    <row r="2" spans="2:11" ht="33" customHeight="1" x14ac:dyDescent="0.3">
      <c r="B2" s="154" t="s">
        <v>212</v>
      </c>
      <c r="C2" s="154"/>
      <c r="D2" s="154"/>
      <c r="E2" s="154"/>
      <c r="F2" s="154"/>
      <c r="G2" s="154"/>
      <c r="H2" s="154"/>
      <c r="I2" s="154"/>
      <c r="J2" s="154"/>
      <c r="K2" s="154"/>
    </row>
    <row r="3" spans="2:11" ht="15" customHeight="1" x14ac:dyDescent="0.3">
      <c r="B3" s="155" t="s">
        <v>146</v>
      </c>
      <c r="C3" s="157">
        <v>44682</v>
      </c>
      <c r="D3" s="158"/>
      <c r="E3" s="159"/>
      <c r="F3" s="160">
        <v>45017</v>
      </c>
      <c r="G3" s="158"/>
      <c r="H3" s="159"/>
      <c r="I3" s="160">
        <v>45047</v>
      </c>
      <c r="J3" s="158"/>
      <c r="K3" s="159"/>
    </row>
    <row r="4" spans="2:11" ht="15" thickBot="1" x14ac:dyDescent="0.35">
      <c r="B4" s="156"/>
      <c r="C4" s="117" t="s">
        <v>1</v>
      </c>
      <c r="D4" s="41" t="s">
        <v>4</v>
      </c>
      <c r="E4" s="41" t="s">
        <v>5</v>
      </c>
      <c r="F4" s="40" t="s">
        <v>1</v>
      </c>
      <c r="G4" s="41" t="s">
        <v>4</v>
      </c>
      <c r="H4" s="41" t="s">
        <v>5</v>
      </c>
      <c r="I4" s="114" t="s">
        <v>1</v>
      </c>
      <c r="J4" s="41" t="s">
        <v>4</v>
      </c>
      <c r="K4" s="41" t="s">
        <v>5</v>
      </c>
    </row>
    <row r="5" spans="2:11" ht="15" thickTop="1" x14ac:dyDescent="0.3">
      <c r="B5" s="118" t="s">
        <v>1</v>
      </c>
      <c r="C5" s="119">
        <v>7865</v>
      </c>
      <c r="D5" s="119">
        <v>5193</v>
      </c>
      <c r="E5" s="119">
        <v>2672</v>
      </c>
      <c r="F5" s="119">
        <v>9456</v>
      </c>
      <c r="G5" s="119">
        <v>6188</v>
      </c>
      <c r="H5" s="119">
        <v>3268</v>
      </c>
      <c r="I5" s="119">
        <v>11588</v>
      </c>
      <c r="J5" s="119">
        <v>7562</v>
      </c>
      <c r="K5" s="119">
        <v>4026</v>
      </c>
    </row>
    <row r="6" spans="2:11" x14ac:dyDescent="0.3">
      <c r="B6" s="43" t="s">
        <v>205</v>
      </c>
      <c r="C6" s="44">
        <v>171</v>
      </c>
      <c r="D6" s="44">
        <v>123</v>
      </c>
      <c r="E6" s="44">
        <v>48</v>
      </c>
      <c r="F6" s="44">
        <v>2262</v>
      </c>
      <c r="G6" s="44">
        <v>1389</v>
      </c>
      <c r="H6" s="44">
        <v>873</v>
      </c>
      <c r="I6" s="44">
        <v>3109</v>
      </c>
      <c r="J6" s="44">
        <v>1902</v>
      </c>
      <c r="K6" s="44">
        <v>1207</v>
      </c>
    </row>
    <row r="7" spans="2:11" x14ac:dyDescent="0.3">
      <c r="B7" s="43" t="s">
        <v>198</v>
      </c>
      <c r="C7" s="45">
        <v>617</v>
      </c>
      <c r="D7" s="45">
        <v>442</v>
      </c>
      <c r="E7" s="45">
        <v>175</v>
      </c>
      <c r="F7" s="45">
        <v>800</v>
      </c>
      <c r="G7" s="45">
        <v>526</v>
      </c>
      <c r="H7" s="45">
        <v>274</v>
      </c>
      <c r="I7" s="45">
        <v>854</v>
      </c>
      <c r="J7" s="45">
        <v>567</v>
      </c>
      <c r="K7" s="45">
        <v>287</v>
      </c>
    </row>
    <row r="8" spans="2:11" x14ac:dyDescent="0.3">
      <c r="B8" s="43" t="s">
        <v>213</v>
      </c>
      <c r="C8" s="44">
        <v>585</v>
      </c>
      <c r="D8" s="44">
        <v>457</v>
      </c>
      <c r="E8" s="44">
        <v>128</v>
      </c>
      <c r="F8" s="44">
        <v>839</v>
      </c>
      <c r="G8" s="44">
        <v>687</v>
      </c>
      <c r="H8" s="44">
        <v>152</v>
      </c>
      <c r="I8" s="44">
        <v>799</v>
      </c>
      <c r="J8" s="44">
        <v>625</v>
      </c>
      <c r="K8" s="44">
        <v>174</v>
      </c>
    </row>
    <row r="9" spans="2:11" x14ac:dyDescent="0.3">
      <c r="B9" s="43" t="s">
        <v>209</v>
      </c>
      <c r="C9" s="45">
        <v>1113</v>
      </c>
      <c r="D9" s="45">
        <v>587</v>
      </c>
      <c r="E9" s="45">
        <v>526</v>
      </c>
      <c r="F9" s="45">
        <v>387</v>
      </c>
      <c r="G9" s="45">
        <v>218</v>
      </c>
      <c r="H9" s="45">
        <v>169</v>
      </c>
      <c r="I9" s="45">
        <v>511</v>
      </c>
      <c r="J9" s="45">
        <v>269</v>
      </c>
      <c r="K9" s="45">
        <v>242</v>
      </c>
    </row>
    <row r="10" spans="2:11" x14ac:dyDescent="0.3">
      <c r="B10" s="43" t="s">
        <v>128</v>
      </c>
      <c r="C10" s="44">
        <v>504</v>
      </c>
      <c r="D10" s="44">
        <v>270</v>
      </c>
      <c r="E10" s="44">
        <v>234</v>
      </c>
      <c r="F10" s="44">
        <v>624</v>
      </c>
      <c r="G10" s="44">
        <v>284</v>
      </c>
      <c r="H10" s="44">
        <v>340</v>
      </c>
      <c r="I10" s="44">
        <v>447</v>
      </c>
      <c r="J10" s="44">
        <v>222</v>
      </c>
      <c r="K10" s="44">
        <v>225</v>
      </c>
    </row>
    <row r="11" spans="2:11" x14ac:dyDescent="0.3">
      <c r="B11" s="43" t="s">
        <v>214</v>
      </c>
      <c r="C11" s="45">
        <v>367</v>
      </c>
      <c r="D11" s="45">
        <v>246</v>
      </c>
      <c r="E11" s="45">
        <v>121</v>
      </c>
      <c r="F11" s="45">
        <v>376</v>
      </c>
      <c r="G11" s="45">
        <v>258</v>
      </c>
      <c r="H11" s="45">
        <v>118</v>
      </c>
      <c r="I11" s="45">
        <v>446</v>
      </c>
      <c r="J11" s="45">
        <v>267</v>
      </c>
      <c r="K11" s="45">
        <v>179</v>
      </c>
    </row>
    <row r="12" spans="2:11" x14ac:dyDescent="0.3">
      <c r="B12" s="43" t="s">
        <v>95</v>
      </c>
      <c r="C12" s="44">
        <v>603</v>
      </c>
      <c r="D12" s="44">
        <v>282</v>
      </c>
      <c r="E12" s="44">
        <v>321</v>
      </c>
      <c r="F12" s="44">
        <v>264</v>
      </c>
      <c r="G12" s="44">
        <v>110</v>
      </c>
      <c r="H12" s="44">
        <v>154</v>
      </c>
      <c r="I12" s="44">
        <v>280</v>
      </c>
      <c r="J12" s="44">
        <v>117</v>
      </c>
      <c r="K12" s="44">
        <v>163</v>
      </c>
    </row>
    <row r="13" spans="2:11" x14ac:dyDescent="0.3">
      <c r="B13" s="43" t="s">
        <v>215</v>
      </c>
      <c r="C13" s="45">
        <v>157</v>
      </c>
      <c r="D13" s="45">
        <v>91</v>
      </c>
      <c r="E13" s="45">
        <v>66</v>
      </c>
      <c r="F13" s="45">
        <v>123</v>
      </c>
      <c r="G13" s="45">
        <v>74</v>
      </c>
      <c r="H13" s="45">
        <v>49</v>
      </c>
      <c r="I13" s="45">
        <v>259</v>
      </c>
      <c r="J13" s="45">
        <v>152</v>
      </c>
      <c r="K13" s="45">
        <v>107</v>
      </c>
    </row>
    <row r="14" spans="2:11" x14ac:dyDescent="0.3">
      <c r="B14" s="43" t="s">
        <v>98</v>
      </c>
      <c r="C14" s="44">
        <v>36</v>
      </c>
      <c r="D14" s="44">
        <v>25</v>
      </c>
      <c r="E14" s="44">
        <v>11</v>
      </c>
      <c r="F14" s="44">
        <v>36</v>
      </c>
      <c r="G14" s="44">
        <v>21</v>
      </c>
      <c r="H14" s="44">
        <v>15</v>
      </c>
      <c r="I14" s="44">
        <v>251</v>
      </c>
      <c r="J14" s="44">
        <v>149</v>
      </c>
      <c r="K14" s="44">
        <v>102</v>
      </c>
    </row>
    <row r="15" spans="2:11" x14ac:dyDescent="0.3">
      <c r="B15" s="43" t="s">
        <v>216</v>
      </c>
      <c r="C15" s="45">
        <v>216</v>
      </c>
      <c r="D15" s="45">
        <v>145</v>
      </c>
      <c r="E15" s="45">
        <v>71</v>
      </c>
      <c r="F15" s="45">
        <v>170</v>
      </c>
      <c r="G15" s="45">
        <v>101</v>
      </c>
      <c r="H15" s="45">
        <v>69</v>
      </c>
      <c r="I15" s="45">
        <v>204</v>
      </c>
      <c r="J15" s="45">
        <v>142</v>
      </c>
      <c r="K15" s="45">
        <v>62</v>
      </c>
    </row>
    <row r="16" spans="2:11" ht="15.75" customHeight="1" x14ac:dyDescent="0.3">
      <c r="B16" s="43" t="s">
        <v>218</v>
      </c>
      <c r="C16" s="44">
        <v>1</v>
      </c>
      <c r="D16" s="44">
        <v>1</v>
      </c>
      <c r="E16" s="44"/>
      <c r="F16" s="44">
        <v>1</v>
      </c>
      <c r="G16" s="44"/>
      <c r="H16" s="44">
        <v>1</v>
      </c>
      <c r="I16" s="44">
        <v>4</v>
      </c>
      <c r="J16" s="44">
        <v>3</v>
      </c>
      <c r="K16" s="44">
        <v>1</v>
      </c>
    </row>
    <row r="17" spans="2:11" ht="15" thickBot="1" x14ac:dyDescent="0.35">
      <c r="B17" s="46" t="s">
        <v>219</v>
      </c>
      <c r="C17" s="45">
        <v>3495</v>
      </c>
      <c r="D17" s="45">
        <v>2524</v>
      </c>
      <c r="E17" s="45">
        <v>971</v>
      </c>
      <c r="F17" s="45">
        <v>3574</v>
      </c>
      <c r="G17" s="45">
        <v>2520</v>
      </c>
      <c r="H17" s="45">
        <v>1054</v>
      </c>
      <c r="I17" s="45">
        <v>4424</v>
      </c>
      <c r="J17" s="45">
        <v>3147</v>
      </c>
      <c r="K17" s="45">
        <v>1277</v>
      </c>
    </row>
    <row r="18" spans="2:11" ht="15" thickTop="1" x14ac:dyDescent="0.3">
      <c r="B18" s="161" t="s">
        <v>220</v>
      </c>
      <c r="C18" s="161"/>
      <c r="D18" s="161"/>
      <c r="E18" s="161"/>
      <c r="F18" s="161"/>
      <c r="G18" s="161"/>
      <c r="H18" s="161"/>
      <c r="I18" s="161"/>
      <c r="J18" s="161"/>
      <c r="K18" s="161"/>
    </row>
    <row r="20" spans="2:11" ht="27.6" customHeight="1" x14ac:dyDescent="0.3"/>
    <row r="22" spans="2:11" x14ac:dyDescent="0.3">
      <c r="B22" s="154" t="s">
        <v>221</v>
      </c>
      <c r="C22" s="154"/>
      <c r="D22" s="154"/>
      <c r="E22" s="154"/>
      <c r="F22" s="154"/>
      <c r="G22" s="154"/>
      <c r="H22" s="154"/>
      <c r="I22" s="154"/>
      <c r="J22" s="154"/>
      <c r="K22" s="154"/>
    </row>
    <row r="23" spans="2:11" x14ac:dyDescent="0.3">
      <c r="B23" s="155" t="s">
        <v>147</v>
      </c>
      <c r="C23" s="157">
        <v>44682</v>
      </c>
      <c r="D23" s="158"/>
      <c r="E23" s="159"/>
      <c r="F23" s="160">
        <v>45017</v>
      </c>
      <c r="G23" s="158"/>
      <c r="H23" s="159"/>
      <c r="I23" s="160">
        <v>45047</v>
      </c>
      <c r="J23" s="158"/>
      <c r="K23" s="159"/>
    </row>
    <row r="24" spans="2:11" ht="15" thickBot="1" x14ac:dyDescent="0.35">
      <c r="B24" s="156"/>
      <c r="C24" s="117" t="s">
        <v>1</v>
      </c>
      <c r="D24" s="41" t="s">
        <v>4</v>
      </c>
      <c r="E24" s="41" t="s">
        <v>5</v>
      </c>
      <c r="F24" s="40" t="s">
        <v>1</v>
      </c>
      <c r="G24" s="41" t="s">
        <v>4</v>
      </c>
      <c r="H24" s="41" t="s">
        <v>5</v>
      </c>
      <c r="I24" s="114" t="s">
        <v>1</v>
      </c>
      <c r="J24" s="41" t="s">
        <v>4</v>
      </c>
      <c r="K24" s="41" t="s">
        <v>5</v>
      </c>
    </row>
    <row r="25" spans="2:11" ht="15" thickTop="1" x14ac:dyDescent="0.3">
      <c r="B25" s="118" t="s">
        <v>1</v>
      </c>
      <c r="C25" s="119">
        <v>7865</v>
      </c>
      <c r="D25" s="119">
        <v>5193</v>
      </c>
      <c r="E25" s="119">
        <v>2672</v>
      </c>
      <c r="F25" s="119">
        <v>9456</v>
      </c>
      <c r="G25" s="119">
        <v>6188</v>
      </c>
      <c r="H25" s="119">
        <v>3268</v>
      </c>
      <c r="I25" s="119">
        <v>11588</v>
      </c>
      <c r="J25" s="119">
        <v>7562</v>
      </c>
      <c r="K25" s="119">
        <v>4026</v>
      </c>
    </row>
    <row r="26" spans="2:11" x14ac:dyDescent="0.3">
      <c r="B26" s="43" t="s">
        <v>205</v>
      </c>
      <c r="C26" s="44">
        <v>417</v>
      </c>
      <c r="D26" s="44">
        <v>305</v>
      </c>
      <c r="E26" s="44">
        <v>112</v>
      </c>
      <c r="F26" s="44">
        <v>2593</v>
      </c>
      <c r="G26" s="44">
        <v>1579</v>
      </c>
      <c r="H26" s="44">
        <v>1014</v>
      </c>
      <c r="I26" s="44">
        <v>3521</v>
      </c>
      <c r="J26" s="44">
        <v>2137</v>
      </c>
      <c r="K26" s="44">
        <v>1384</v>
      </c>
    </row>
    <row r="27" spans="2:11" x14ac:dyDescent="0.3">
      <c r="B27" s="43" t="s">
        <v>213</v>
      </c>
      <c r="C27" s="45">
        <v>756</v>
      </c>
      <c r="D27" s="45">
        <v>587</v>
      </c>
      <c r="E27" s="45">
        <v>169</v>
      </c>
      <c r="F27" s="45">
        <v>1151</v>
      </c>
      <c r="G27" s="45">
        <v>906</v>
      </c>
      <c r="H27" s="45">
        <v>245</v>
      </c>
      <c r="I27" s="45">
        <v>1154</v>
      </c>
      <c r="J27" s="45">
        <v>896</v>
      </c>
      <c r="K27" s="45">
        <v>258</v>
      </c>
    </row>
    <row r="28" spans="2:11" x14ac:dyDescent="0.3">
      <c r="B28" s="43" t="s">
        <v>198</v>
      </c>
      <c r="C28" s="44">
        <v>496</v>
      </c>
      <c r="D28" s="44">
        <v>358</v>
      </c>
      <c r="E28" s="44">
        <v>138</v>
      </c>
      <c r="F28" s="44">
        <v>509</v>
      </c>
      <c r="G28" s="44">
        <v>339</v>
      </c>
      <c r="H28" s="44">
        <v>170</v>
      </c>
      <c r="I28" s="44">
        <v>611</v>
      </c>
      <c r="J28" s="44">
        <v>413</v>
      </c>
      <c r="K28" s="44">
        <v>198</v>
      </c>
    </row>
    <row r="29" spans="2:11" x14ac:dyDescent="0.3">
      <c r="B29" s="43" t="s">
        <v>128</v>
      </c>
      <c r="C29" s="45">
        <v>531</v>
      </c>
      <c r="D29" s="45">
        <v>283</v>
      </c>
      <c r="E29" s="45">
        <v>248</v>
      </c>
      <c r="F29" s="45">
        <v>711</v>
      </c>
      <c r="G29" s="45">
        <v>330</v>
      </c>
      <c r="H29" s="45">
        <v>381</v>
      </c>
      <c r="I29" s="45">
        <v>532</v>
      </c>
      <c r="J29" s="45">
        <v>269</v>
      </c>
      <c r="K29" s="45">
        <v>263</v>
      </c>
    </row>
    <row r="30" spans="2:11" x14ac:dyDescent="0.3">
      <c r="B30" s="43" t="s">
        <v>217</v>
      </c>
      <c r="C30" s="44">
        <v>464</v>
      </c>
      <c r="D30" s="44">
        <v>296</v>
      </c>
      <c r="E30" s="44">
        <v>168</v>
      </c>
      <c r="F30" s="44">
        <v>479</v>
      </c>
      <c r="G30" s="44">
        <v>306</v>
      </c>
      <c r="H30" s="44">
        <v>173</v>
      </c>
      <c r="I30" s="44">
        <v>527</v>
      </c>
      <c r="J30" s="44">
        <v>335</v>
      </c>
      <c r="K30" s="44">
        <v>192</v>
      </c>
    </row>
    <row r="31" spans="2:11" x14ac:dyDescent="0.3">
      <c r="B31" s="43" t="s">
        <v>209</v>
      </c>
      <c r="C31" s="45">
        <v>1090</v>
      </c>
      <c r="D31" s="45">
        <v>555</v>
      </c>
      <c r="E31" s="45">
        <v>535</v>
      </c>
      <c r="F31" s="45">
        <v>395</v>
      </c>
      <c r="G31" s="45">
        <v>219</v>
      </c>
      <c r="H31" s="45">
        <v>176</v>
      </c>
      <c r="I31" s="45">
        <v>521</v>
      </c>
      <c r="J31" s="45">
        <v>269</v>
      </c>
      <c r="K31" s="45">
        <v>252</v>
      </c>
    </row>
    <row r="32" spans="2:11" x14ac:dyDescent="0.3">
      <c r="B32" s="43" t="s">
        <v>95</v>
      </c>
      <c r="C32" s="44">
        <v>651</v>
      </c>
      <c r="D32" s="44">
        <v>310</v>
      </c>
      <c r="E32" s="44">
        <v>341</v>
      </c>
      <c r="F32" s="44">
        <v>334</v>
      </c>
      <c r="G32" s="44">
        <v>146</v>
      </c>
      <c r="H32" s="44">
        <v>188</v>
      </c>
      <c r="I32" s="44">
        <v>510</v>
      </c>
      <c r="J32" s="44">
        <v>251</v>
      </c>
      <c r="K32" s="44">
        <v>259</v>
      </c>
    </row>
    <row r="33" spans="2:11" x14ac:dyDescent="0.3">
      <c r="B33" s="43" t="s">
        <v>215</v>
      </c>
      <c r="C33" s="45">
        <v>143</v>
      </c>
      <c r="D33" s="45">
        <v>74</v>
      </c>
      <c r="E33" s="45">
        <v>69</v>
      </c>
      <c r="F33" s="45">
        <v>102</v>
      </c>
      <c r="G33" s="45">
        <v>59</v>
      </c>
      <c r="H33" s="45">
        <v>43</v>
      </c>
      <c r="I33" s="45">
        <v>235</v>
      </c>
      <c r="J33" s="45">
        <v>132</v>
      </c>
      <c r="K33" s="45">
        <v>103</v>
      </c>
    </row>
    <row r="34" spans="2:11" x14ac:dyDescent="0.3">
      <c r="B34" s="43" t="s">
        <v>222</v>
      </c>
      <c r="C34" s="44">
        <v>83</v>
      </c>
      <c r="D34" s="44">
        <v>47</v>
      </c>
      <c r="E34" s="44">
        <v>36</v>
      </c>
      <c r="F34" s="44">
        <v>89</v>
      </c>
      <c r="G34" s="44">
        <v>47</v>
      </c>
      <c r="H34" s="44">
        <v>42</v>
      </c>
      <c r="I34" s="44">
        <v>193</v>
      </c>
      <c r="J34" s="44">
        <v>105</v>
      </c>
      <c r="K34" s="44">
        <v>88</v>
      </c>
    </row>
    <row r="35" spans="2:11" ht="15" customHeight="1" x14ac:dyDescent="0.3">
      <c r="B35" s="43" t="s">
        <v>223</v>
      </c>
      <c r="C35" s="45">
        <v>122</v>
      </c>
      <c r="D35" s="45">
        <v>71</v>
      </c>
      <c r="E35" s="45">
        <v>51</v>
      </c>
      <c r="F35" s="45">
        <v>168</v>
      </c>
      <c r="G35" s="45">
        <v>90</v>
      </c>
      <c r="H35" s="45">
        <v>78</v>
      </c>
      <c r="I35" s="45">
        <v>187</v>
      </c>
      <c r="J35" s="45">
        <v>91</v>
      </c>
      <c r="K35" s="45">
        <v>96</v>
      </c>
    </row>
    <row r="36" spans="2:11" x14ac:dyDescent="0.3">
      <c r="B36" s="43" t="s">
        <v>218</v>
      </c>
      <c r="C36" s="44">
        <v>36</v>
      </c>
      <c r="D36" s="44">
        <v>15</v>
      </c>
      <c r="E36" s="44">
        <v>21</v>
      </c>
      <c r="F36" s="44">
        <v>15</v>
      </c>
      <c r="G36" s="44">
        <v>13</v>
      </c>
      <c r="H36" s="44">
        <v>2</v>
      </c>
      <c r="I36" s="44">
        <v>18</v>
      </c>
      <c r="J36" s="44">
        <v>17</v>
      </c>
      <c r="K36" s="44">
        <v>1</v>
      </c>
    </row>
    <row r="37" spans="2:11" ht="15" thickBot="1" x14ac:dyDescent="0.35">
      <c r="B37" s="46" t="s">
        <v>219</v>
      </c>
      <c r="C37" s="45">
        <v>3076</v>
      </c>
      <c r="D37" s="45">
        <v>2292</v>
      </c>
      <c r="E37" s="45">
        <v>784</v>
      </c>
      <c r="F37" s="45">
        <v>2910</v>
      </c>
      <c r="G37" s="45">
        <v>2154</v>
      </c>
      <c r="H37" s="45">
        <v>756</v>
      </c>
      <c r="I37" s="45">
        <v>3579</v>
      </c>
      <c r="J37" s="45">
        <v>2647</v>
      </c>
      <c r="K37" s="45">
        <v>932</v>
      </c>
    </row>
    <row r="38" spans="2:11" ht="15" thickTop="1" x14ac:dyDescent="0.3">
      <c r="B38" s="161" t="s">
        <v>220</v>
      </c>
      <c r="C38" s="161"/>
      <c r="D38" s="161"/>
      <c r="E38" s="161"/>
      <c r="F38" s="161"/>
      <c r="G38" s="161"/>
      <c r="H38" s="161"/>
      <c r="I38" s="161"/>
      <c r="J38" s="161"/>
      <c r="K38" s="161"/>
    </row>
    <row r="39" spans="2:11" ht="42.6" customHeight="1" x14ac:dyDescent="0.3"/>
    <row r="42" spans="2:11" x14ac:dyDescent="0.3">
      <c r="B42" s="154" t="s">
        <v>224</v>
      </c>
      <c r="C42" s="154"/>
      <c r="D42" s="154"/>
      <c r="E42" s="154"/>
    </row>
    <row r="43" spans="2:11" ht="15" thickBot="1" x14ac:dyDescent="0.35">
      <c r="B43" s="113" t="s">
        <v>81</v>
      </c>
      <c r="C43" s="120">
        <v>44682</v>
      </c>
      <c r="D43" s="120">
        <v>45017</v>
      </c>
      <c r="E43" s="120">
        <v>45047</v>
      </c>
    </row>
    <row r="44" spans="2:11" ht="15" thickTop="1" x14ac:dyDescent="0.3">
      <c r="B44" s="118" t="s">
        <v>1</v>
      </c>
      <c r="C44" s="119">
        <v>7865</v>
      </c>
      <c r="D44" s="119">
        <v>9456</v>
      </c>
      <c r="E44" s="119">
        <v>11588</v>
      </c>
    </row>
    <row r="45" spans="2:11" x14ac:dyDescent="0.3">
      <c r="B45" s="43" t="s">
        <v>138</v>
      </c>
      <c r="C45" s="50">
        <v>705</v>
      </c>
      <c r="D45" s="50">
        <v>586</v>
      </c>
      <c r="E45" s="50">
        <v>671</v>
      </c>
    </row>
    <row r="46" spans="2:11" x14ac:dyDescent="0.3">
      <c r="B46" s="43" t="s">
        <v>42</v>
      </c>
      <c r="C46" s="100">
        <v>1014</v>
      </c>
      <c r="D46" s="100">
        <v>967</v>
      </c>
      <c r="E46" s="100">
        <v>1205</v>
      </c>
    </row>
    <row r="47" spans="2:11" x14ac:dyDescent="0.3">
      <c r="B47" s="43" t="s">
        <v>139</v>
      </c>
      <c r="C47" s="50">
        <v>3384</v>
      </c>
      <c r="D47" s="50">
        <v>4440</v>
      </c>
      <c r="E47" s="50">
        <v>5351</v>
      </c>
    </row>
    <row r="48" spans="2:11" x14ac:dyDescent="0.3">
      <c r="B48" s="43" t="s">
        <v>135</v>
      </c>
      <c r="C48" s="100">
        <v>1409</v>
      </c>
      <c r="D48" s="100">
        <v>1933</v>
      </c>
      <c r="E48" s="100">
        <v>2436</v>
      </c>
    </row>
    <row r="49" spans="2:5" x14ac:dyDescent="0.3">
      <c r="B49" s="43" t="s">
        <v>136</v>
      </c>
      <c r="C49" s="50">
        <v>886</v>
      </c>
      <c r="D49" s="50">
        <v>1030</v>
      </c>
      <c r="E49" s="50">
        <v>1257</v>
      </c>
    </row>
    <row r="50" spans="2:5" ht="15" thickBot="1" x14ac:dyDescent="0.35">
      <c r="B50" s="43" t="s">
        <v>137</v>
      </c>
      <c r="C50" s="100">
        <v>467</v>
      </c>
      <c r="D50" s="100">
        <v>500</v>
      </c>
      <c r="E50" s="100">
        <v>668</v>
      </c>
    </row>
    <row r="51" spans="2:5" ht="15" thickTop="1" x14ac:dyDescent="0.3">
      <c r="B51" s="161" t="s">
        <v>220</v>
      </c>
      <c r="C51" s="161"/>
      <c r="D51" s="161"/>
      <c r="E51" s="161"/>
    </row>
    <row r="52" spans="2:5" ht="28.2" customHeight="1" x14ac:dyDescent="0.3"/>
    <row r="55" spans="2:5" x14ac:dyDescent="0.3">
      <c r="B55" s="154" t="s">
        <v>225</v>
      </c>
      <c r="C55" s="154"/>
      <c r="D55" s="154"/>
      <c r="E55" s="154"/>
    </row>
    <row r="56" spans="2:5" ht="15" thickBot="1" x14ac:dyDescent="0.35">
      <c r="B56" s="113" t="s">
        <v>148</v>
      </c>
      <c r="C56" s="120">
        <v>44682</v>
      </c>
      <c r="D56" s="120">
        <v>45017</v>
      </c>
      <c r="E56" s="120">
        <v>45047</v>
      </c>
    </row>
    <row r="57" spans="2:5" ht="15" thickTop="1" x14ac:dyDescent="0.3">
      <c r="B57" s="118" t="s">
        <v>1</v>
      </c>
      <c r="C57" s="119">
        <v>7865</v>
      </c>
      <c r="D57" s="119">
        <v>9456</v>
      </c>
      <c r="E57" s="119">
        <v>11588</v>
      </c>
    </row>
    <row r="58" spans="2:5" x14ac:dyDescent="0.3">
      <c r="B58" s="43" t="s">
        <v>149</v>
      </c>
      <c r="C58" s="50">
        <v>3835</v>
      </c>
      <c r="D58" s="50">
        <v>5806</v>
      </c>
      <c r="E58" s="50">
        <v>7494</v>
      </c>
    </row>
    <row r="59" spans="2:5" x14ac:dyDescent="0.3">
      <c r="B59" s="43" t="s">
        <v>150</v>
      </c>
      <c r="C59" s="100">
        <v>1014</v>
      </c>
      <c r="D59" s="100">
        <v>936</v>
      </c>
      <c r="E59" s="100">
        <v>893</v>
      </c>
    </row>
    <row r="60" spans="2:5" x14ac:dyDescent="0.3">
      <c r="B60" s="43" t="s">
        <v>151</v>
      </c>
      <c r="C60" s="50">
        <v>355</v>
      </c>
      <c r="D60" s="50">
        <v>257</v>
      </c>
      <c r="E60" s="50">
        <v>293</v>
      </c>
    </row>
    <row r="61" spans="2:5" x14ac:dyDescent="0.3">
      <c r="B61" s="43" t="s">
        <v>152</v>
      </c>
      <c r="C61" s="100">
        <v>1046</v>
      </c>
      <c r="D61" s="100">
        <v>1087</v>
      </c>
      <c r="E61" s="100">
        <v>1394</v>
      </c>
    </row>
    <row r="62" spans="2:5" x14ac:dyDescent="0.3">
      <c r="B62" s="43" t="s">
        <v>153</v>
      </c>
      <c r="C62" s="50">
        <v>508</v>
      </c>
      <c r="D62" s="50">
        <v>549</v>
      </c>
      <c r="E62" s="50">
        <v>584</v>
      </c>
    </row>
    <row r="63" spans="2:5" x14ac:dyDescent="0.3">
      <c r="B63" s="43" t="s">
        <v>154</v>
      </c>
      <c r="C63" s="100">
        <v>209</v>
      </c>
      <c r="D63" s="100">
        <v>134</v>
      </c>
      <c r="E63" s="100">
        <v>168</v>
      </c>
    </row>
    <row r="64" spans="2:5" x14ac:dyDescent="0.3">
      <c r="B64" s="43" t="s">
        <v>155</v>
      </c>
      <c r="C64" s="50">
        <v>182</v>
      </c>
      <c r="D64" s="50">
        <v>135</v>
      </c>
      <c r="E64" s="50">
        <v>160</v>
      </c>
    </row>
    <row r="65" spans="2:5" x14ac:dyDescent="0.3">
      <c r="B65" s="43" t="s">
        <v>156</v>
      </c>
      <c r="C65" s="100">
        <v>443</v>
      </c>
      <c r="D65" s="100">
        <v>457</v>
      </c>
      <c r="E65" s="100">
        <v>457</v>
      </c>
    </row>
    <row r="66" spans="2:5" x14ac:dyDescent="0.3">
      <c r="B66" s="43" t="s">
        <v>157</v>
      </c>
      <c r="C66" s="50">
        <v>239</v>
      </c>
      <c r="D66" s="50">
        <v>82</v>
      </c>
      <c r="E66" s="50">
        <v>93</v>
      </c>
    </row>
    <row r="67" spans="2:5" ht="15" thickBot="1" x14ac:dyDescent="0.35">
      <c r="B67" s="46" t="s">
        <v>99</v>
      </c>
      <c r="C67" s="100">
        <v>34</v>
      </c>
      <c r="D67" s="100">
        <v>13</v>
      </c>
      <c r="E67" s="100">
        <v>52</v>
      </c>
    </row>
    <row r="68" spans="2:5" ht="15" thickTop="1" x14ac:dyDescent="0.3">
      <c r="B68" s="161" t="s">
        <v>220</v>
      </c>
      <c r="C68" s="161"/>
      <c r="D68" s="161"/>
      <c r="E68" s="161"/>
    </row>
  </sheetData>
  <mergeCells count="16">
    <mergeCell ref="B68:E68"/>
    <mergeCell ref="B18:K18"/>
    <mergeCell ref="B22:K22"/>
    <mergeCell ref="B23:B24"/>
    <mergeCell ref="C23:E23"/>
    <mergeCell ref="F23:H23"/>
    <mergeCell ref="I23:K23"/>
    <mergeCell ref="B38:K38"/>
    <mergeCell ref="B42:E42"/>
    <mergeCell ref="B51:E51"/>
    <mergeCell ref="B55:E55"/>
    <mergeCell ref="B2:K2"/>
    <mergeCell ref="B3:B4"/>
    <mergeCell ref="C3:E3"/>
    <mergeCell ref="F3:H3"/>
    <mergeCell ref="I3:K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64"/>
  <sheetViews>
    <sheetView workbookViewId="0">
      <selection activeCell="B1" sqref="B1"/>
    </sheetView>
  </sheetViews>
  <sheetFormatPr defaultRowHeight="14.4" x14ac:dyDescent="0.3"/>
  <cols>
    <col min="1" max="1" width="9.109375" style="3"/>
    <col min="2" max="2" width="45" customWidth="1"/>
    <col min="3" max="11" width="12.33203125" customWidth="1"/>
    <col min="12" max="53" width="9.109375" style="3"/>
  </cols>
  <sheetData>
    <row r="1" spans="2:11" s="3" customFormat="1" x14ac:dyDescent="0.3"/>
    <row r="2" spans="2:11" s="3" customFormat="1" x14ac:dyDescent="0.3">
      <c r="B2" s="6"/>
      <c r="C2" s="6"/>
    </row>
    <row r="3" spans="2:11" ht="30.75" customHeight="1" x14ac:dyDescent="0.3">
      <c r="B3" s="163" t="s">
        <v>293</v>
      </c>
      <c r="C3" s="163"/>
      <c r="D3" s="163"/>
      <c r="E3" s="163"/>
      <c r="F3" s="163"/>
      <c r="G3" s="163"/>
      <c r="H3" s="163"/>
      <c r="I3" s="163"/>
      <c r="J3" s="163"/>
      <c r="K3" s="163"/>
    </row>
    <row r="4" spans="2:11" x14ac:dyDescent="0.3">
      <c r="B4" s="164" t="s">
        <v>79</v>
      </c>
      <c r="C4" s="165" t="s">
        <v>294</v>
      </c>
      <c r="D4" s="158"/>
      <c r="E4" s="159"/>
      <c r="F4" s="165" t="s">
        <v>295</v>
      </c>
      <c r="G4" s="158"/>
      <c r="H4" s="159"/>
      <c r="I4" s="165" t="s">
        <v>296</v>
      </c>
      <c r="J4" s="158"/>
      <c r="K4" s="159"/>
    </row>
    <row r="5" spans="2:11" x14ac:dyDescent="0.3">
      <c r="B5" s="164"/>
      <c r="C5" s="26" t="s">
        <v>297</v>
      </c>
      <c r="D5" s="27" t="s">
        <v>298</v>
      </c>
      <c r="E5" s="27" t="s">
        <v>68</v>
      </c>
      <c r="F5" s="26" t="s">
        <v>297</v>
      </c>
      <c r="G5" s="27" t="s">
        <v>298</v>
      </c>
      <c r="H5" s="27" t="s">
        <v>68</v>
      </c>
      <c r="I5" s="26" t="s">
        <v>297</v>
      </c>
      <c r="J5" s="27" t="s">
        <v>298</v>
      </c>
      <c r="K5" s="27" t="s">
        <v>68</v>
      </c>
    </row>
    <row r="6" spans="2:11" x14ac:dyDescent="0.3">
      <c r="B6" s="28" t="s">
        <v>1</v>
      </c>
      <c r="C6" s="137">
        <f t="shared" ref="C6:H6" si="0">SUM(C7:C14)</f>
        <v>649518</v>
      </c>
      <c r="D6" s="137">
        <f t="shared" si="0"/>
        <v>743676</v>
      </c>
      <c r="E6" s="137">
        <f t="shared" si="0"/>
        <v>-94158</v>
      </c>
      <c r="F6" s="137">
        <f t="shared" si="0"/>
        <v>923670</v>
      </c>
      <c r="G6" s="137">
        <f t="shared" si="0"/>
        <v>1070206</v>
      </c>
      <c r="H6" s="137">
        <f t="shared" si="0"/>
        <v>-146536</v>
      </c>
      <c r="I6" s="137">
        <f t="shared" ref="I6:K6" si="1">SUM(I7:I14)</f>
        <v>897204</v>
      </c>
      <c r="J6" s="137">
        <f t="shared" si="1"/>
        <v>938129</v>
      </c>
      <c r="K6" s="137">
        <f t="shared" si="1"/>
        <v>-40925</v>
      </c>
    </row>
    <row r="7" spans="2:11" x14ac:dyDescent="0.3">
      <c r="B7" s="29" t="s">
        <v>74</v>
      </c>
      <c r="C7" s="138">
        <v>407825</v>
      </c>
      <c r="D7" s="138">
        <v>483453</v>
      </c>
      <c r="E7" s="138">
        <f t="shared" ref="E7:E14" si="2">C7-D7</f>
        <v>-75628</v>
      </c>
      <c r="F7" s="138">
        <v>474727</v>
      </c>
      <c r="G7" s="138">
        <v>575867</v>
      </c>
      <c r="H7" s="138">
        <f t="shared" ref="H7:H14" si="3">F7-G7</f>
        <v>-101140</v>
      </c>
      <c r="I7" s="138">
        <v>551200</v>
      </c>
      <c r="J7" s="138">
        <v>586508</v>
      </c>
      <c r="K7" s="138">
        <f t="shared" ref="K7:K14" si="4">I7-J7</f>
        <v>-35308</v>
      </c>
    </row>
    <row r="8" spans="2:11" x14ac:dyDescent="0.3">
      <c r="B8" s="30" t="s">
        <v>75</v>
      </c>
      <c r="C8" s="139">
        <v>28914</v>
      </c>
      <c r="D8" s="139">
        <v>27742</v>
      </c>
      <c r="E8" s="139">
        <f t="shared" si="2"/>
        <v>1172</v>
      </c>
      <c r="F8" s="139">
        <v>38094</v>
      </c>
      <c r="G8" s="139">
        <v>33415</v>
      </c>
      <c r="H8" s="139">
        <f t="shared" si="3"/>
        <v>4679</v>
      </c>
      <c r="I8" s="139">
        <v>40012</v>
      </c>
      <c r="J8" s="139">
        <v>35173</v>
      </c>
      <c r="K8" s="139">
        <f t="shared" si="4"/>
        <v>4839</v>
      </c>
    </row>
    <row r="9" spans="2:11" x14ac:dyDescent="0.3">
      <c r="B9" s="29" t="s">
        <v>2</v>
      </c>
      <c r="C9" s="138">
        <v>28499</v>
      </c>
      <c r="D9" s="138">
        <v>26260</v>
      </c>
      <c r="E9" s="138">
        <f t="shared" si="2"/>
        <v>2239</v>
      </c>
      <c r="F9" s="138">
        <v>35276</v>
      </c>
      <c r="G9" s="138">
        <v>31608</v>
      </c>
      <c r="H9" s="138">
        <f t="shared" si="3"/>
        <v>3668</v>
      </c>
      <c r="I9" s="138">
        <v>40604</v>
      </c>
      <c r="J9" s="138">
        <v>36382</v>
      </c>
      <c r="K9" s="138">
        <f t="shared" si="4"/>
        <v>4222</v>
      </c>
    </row>
    <row r="10" spans="2:11" x14ac:dyDescent="0.3">
      <c r="B10" s="30" t="s">
        <v>76</v>
      </c>
      <c r="C10" s="139">
        <v>54432</v>
      </c>
      <c r="D10" s="139">
        <v>53856</v>
      </c>
      <c r="E10" s="139">
        <f t="shared" si="2"/>
        <v>576</v>
      </c>
      <c r="F10" s="139">
        <v>66190</v>
      </c>
      <c r="G10" s="139">
        <v>69599</v>
      </c>
      <c r="H10" s="139">
        <f t="shared" si="3"/>
        <v>-3409</v>
      </c>
      <c r="I10" s="139">
        <v>64819</v>
      </c>
      <c r="J10" s="139">
        <v>63840</v>
      </c>
      <c r="K10" s="139">
        <f t="shared" si="4"/>
        <v>979</v>
      </c>
    </row>
    <row r="11" spans="2:11" x14ac:dyDescent="0.3">
      <c r="B11" s="29" t="s">
        <v>3</v>
      </c>
      <c r="C11" s="138">
        <v>91</v>
      </c>
      <c r="D11" s="138">
        <v>85</v>
      </c>
      <c r="E11" s="138">
        <f t="shared" si="2"/>
        <v>6</v>
      </c>
      <c r="F11" s="138">
        <v>49</v>
      </c>
      <c r="G11" s="138">
        <v>57</v>
      </c>
      <c r="H11" s="138">
        <f t="shared" si="3"/>
        <v>-8</v>
      </c>
      <c r="I11" s="138">
        <v>43</v>
      </c>
      <c r="J11" s="138">
        <v>56</v>
      </c>
      <c r="K11" s="138">
        <f t="shared" si="4"/>
        <v>-13</v>
      </c>
    </row>
    <row r="12" spans="2:11" x14ac:dyDescent="0.3">
      <c r="B12" s="30" t="s">
        <v>77</v>
      </c>
      <c r="C12" s="139">
        <v>1</v>
      </c>
      <c r="D12" s="139">
        <v>12</v>
      </c>
      <c r="E12" s="139">
        <f t="shared" si="2"/>
        <v>-11</v>
      </c>
      <c r="F12" s="139">
        <v>0</v>
      </c>
      <c r="G12" s="139">
        <v>12</v>
      </c>
      <c r="H12" s="139">
        <f t="shared" si="3"/>
        <v>-12</v>
      </c>
      <c r="I12" s="139">
        <v>0</v>
      </c>
      <c r="J12" s="139">
        <v>16</v>
      </c>
      <c r="K12" s="139">
        <f t="shared" si="4"/>
        <v>-16</v>
      </c>
    </row>
    <row r="13" spans="2:11" x14ac:dyDescent="0.3">
      <c r="B13" s="29" t="s">
        <v>78</v>
      </c>
      <c r="C13" s="138">
        <v>129744</v>
      </c>
      <c r="D13" s="138">
        <v>152267</v>
      </c>
      <c r="E13" s="138">
        <f t="shared" si="2"/>
        <v>-22523</v>
      </c>
      <c r="F13" s="138">
        <v>309311</v>
      </c>
      <c r="G13" s="138">
        <v>359637</v>
      </c>
      <c r="H13" s="138">
        <f t="shared" si="3"/>
        <v>-50326</v>
      </c>
      <c r="I13" s="138">
        <v>200512</v>
      </c>
      <c r="J13" s="138">
        <v>216153</v>
      </c>
      <c r="K13" s="138">
        <f t="shared" si="4"/>
        <v>-15641</v>
      </c>
    </row>
    <row r="14" spans="2:11" x14ac:dyDescent="0.3">
      <c r="B14" s="30" t="s">
        <v>82</v>
      </c>
      <c r="C14" s="140">
        <v>12</v>
      </c>
      <c r="D14" s="140">
        <v>1</v>
      </c>
      <c r="E14" s="140">
        <f t="shared" si="2"/>
        <v>11</v>
      </c>
      <c r="F14" s="140">
        <v>23</v>
      </c>
      <c r="G14" s="140">
        <v>11</v>
      </c>
      <c r="H14" s="140">
        <f t="shared" si="3"/>
        <v>12</v>
      </c>
      <c r="I14" s="140">
        <v>14</v>
      </c>
      <c r="J14" s="140">
        <v>1</v>
      </c>
      <c r="K14" s="140">
        <f t="shared" si="4"/>
        <v>13</v>
      </c>
    </row>
    <row r="15" spans="2:11" x14ac:dyDescent="0.3">
      <c r="B15" s="162" t="s">
        <v>299</v>
      </c>
      <c r="C15" s="162"/>
      <c r="D15" s="162"/>
      <c r="E15" s="162"/>
      <c r="F15" s="162"/>
      <c r="G15" s="162"/>
      <c r="H15" s="162"/>
      <c r="I15" s="162"/>
      <c r="J15" s="162"/>
      <c r="K15" s="162"/>
    </row>
    <row r="16" spans="2:11" s="3" customFormat="1" x14ac:dyDescent="0.3"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2:11" s="3" customFormat="1" x14ac:dyDescent="0.3"/>
    <row r="18" spans="2:11" s="3" customFormat="1" x14ac:dyDescent="0.3"/>
    <row r="19" spans="2:11" ht="35.25" customHeight="1" x14ac:dyDescent="0.3">
      <c r="B19" s="163" t="s">
        <v>300</v>
      </c>
      <c r="C19" s="163"/>
      <c r="D19" s="163"/>
      <c r="E19" s="163"/>
      <c r="F19" s="163"/>
      <c r="G19" s="163"/>
      <c r="H19" s="163"/>
      <c r="I19" s="163"/>
      <c r="J19" s="163"/>
      <c r="K19" s="163"/>
    </row>
    <row r="20" spans="2:11" x14ac:dyDescent="0.3">
      <c r="B20" s="164" t="s">
        <v>6</v>
      </c>
      <c r="C20" s="165" t="s">
        <v>294</v>
      </c>
      <c r="D20" s="158"/>
      <c r="E20" s="159"/>
      <c r="F20" s="165" t="s">
        <v>295</v>
      </c>
      <c r="G20" s="158"/>
      <c r="H20" s="159"/>
      <c r="I20" s="165" t="s">
        <v>296</v>
      </c>
      <c r="J20" s="158"/>
      <c r="K20" s="159"/>
    </row>
    <row r="21" spans="2:11" x14ac:dyDescent="0.3">
      <c r="B21" s="164"/>
      <c r="C21" s="26" t="s">
        <v>297</v>
      </c>
      <c r="D21" s="27" t="s">
        <v>298</v>
      </c>
      <c r="E21" s="27" t="s">
        <v>68</v>
      </c>
      <c r="F21" s="26" t="s">
        <v>297</v>
      </c>
      <c r="G21" s="27" t="s">
        <v>298</v>
      </c>
      <c r="H21" s="27" t="s">
        <v>68</v>
      </c>
      <c r="I21" s="26" t="s">
        <v>297</v>
      </c>
      <c r="J21" s="27" t="s">
        <v>298</v>
      </c>
      <c r="K21" s="27" t="s">
        <v>68</v>
      </c>
    </row>
    <row r="22" spans="2:11" x14ac:dyDescent="0.3">
      <c r="B22" s="28" t="s">
        <v>1</v>
      </c>
      <c r="C22" s="137">
        <f>SUM(C23:C45)</f>
        <v>649518</v>
      </c>
      <c r="D22" s="137">
        <f t="shared" ref="D22:K22" si="5">SUM(D23:D45)</f>
        <v>743676</v>
      </c>
      <c r="E22" s="137">
        <f t="shared" si="5"/>
        <v>-94158</v>
      </c>
      <c r="F22" s="137">
        <f t="shared" si="5"/>
        <v>923670</v>
      </c>
      <c r="G22" s="137">
        <f t="shared" si="5"/>
        <v>1070206</v>
      </c>
      <c r="H22" s="137">
        <f t="shared" si="5"/>
        <v>-146536</v>
      </c>
      <c r="I22" s="137">
        <f t="shared" si="5"/>
        <v>897204</v>
      </c>
      <c r="J22" s="137">
        <f t="shared" si="5"/>
        <v>938129</v>
      </c>
      <c r="K22" s="137">
        <f t="shared" si="5"/>
        <v>-40925</v>
      </c>
    </row>
    <row r="23" spans="2:11" x14ac:dyDescent="0.3">
      <c r="B23" s="61" t="s">
        <v>234</v>
      </c>
      <c r="C23" s="139">
        <v>274</v>
      </c>
      <c r="D23" s="139">
        <v>12</v>
      </c>
      <c r="E23" s="139">
        <f>C23-D23</f>
        <v>262</v>
      </c>
      <c r="F23" s="139">
        <v>621</v>
      </c>
      <c r="G23" s="139">
        <v>245</v>
      </c>
      <c r="H23" s="139">
        <f t="shared" ref="H23:H45" si="6">F23-G23</f>
        <v>376</v>
      </c>
      <c r="I23" s="139">
        <v>425</v>
      </c>
      <c r="J23" s="139">
        <v>285</v>
      </c>
      <c r="K23" s="139">
        <f t="shared" ref="K23:K45" si="7">I23-J23</f>
        <v>140</v>
      </c>
    </row>
    <row r="24" spans="2:11" x14ac:dyDescent="0.3">
      <c r="B24" s="60" t="s">
        <v>284</v>
      </c>
      <c r="C24" s="138">
        <v>6843</v>
      </c>
      <c r="D24" s="138">
        <v>8021</v>
      </c>
      <c r="E24" s="138">
        <f>C24-D24</f>
        <v>-1178</v>
      </c>
      <c r="F24" s="138">
        <v>10922</v>
      </c>
      <c r="G24" s="138">
        <v>14151</v>
      </c>
      <c r="H24" s="138">
        <f t="shared" si="6"/>
        <v>-3229</v>
      </c>
      <c r="I24" s="138">
        <v>7911</v>
      </c>
      <c r="J24" s="138">
        <v>8704</v>
      </c>
      <c r="K24" s="138">
        <f t="shared" si="7"/>
        <v>-793</v>
      </c>
    </row>
    <row r="25" spans="2:11" x14ac:dyDescent="0.3">
      <c r="B25" s="61" t="s">
        <v>301</v>
      </c>
      <c r="C25" s="139">
        <v>49030</v>
      </c>
      <c r="D25" s="139">
        <v>55928</v>
      </c>
      <c r="E25" s="139">
        <f t="shared" ref="E25:E45" si="8">C25-D25</f>
        <v>-6898</v>
      </c>
      <c r="F25" s="139">
        <v>99102</v>
      </c>
      <c r="G25" s="139">
        <v>117764</v>
      </c>
      <c r="H25" s="139">
        <f t="shared" si="6"/>
        <v>-18662</v>
      </c>
      <c r="I25" s="139">
        <v>68207</v>
      </c>
      <c r="J25" s="139">
        <v>73213</v>
      </c>
      <c r="K25" s="139">
        <f t="shared" si="7"/>
        <v>-5006</v>
      </c>
    </row>
    <row r="26" spans="2:11" x14ac:dyDescent="0.3">
      <c r="B26" s="60" t="s">
        <v>302</v>
      </c>
      <c r="C26" s="138">
        <v>7485</v>
      </c>
      <c r="D26" s="138">
        <v>7517</v>
      </c>
      <c r="E26" s="138">
        <f t="shared" si="8"/>
        <v>-32</v>
      </c>
      <c r="F26" s="138">
        <v>11023</v>
      </c>
      <c r="G26" s="138">
        <v>10560</v>
      </c>
      <c r="H26" s="138">
        <f t="shared" si="6"/>
        <v>463</v>
      </c>
      <c r="I26" s="138">
        <v>9066</v>
      </c>
      <c r="J26" s="138">
        <v>9450</v>
      </c>
      <c r="K26" s="138">
        <f t="shared" si="7"/>
        <v>-384</v>
      </c>
    </row>
    <row r="27" spans="2:11" x14ac:dyDescent="0.3">
      <c r="B27" s="61" t="s">
        <v>303</v>
      </c>
      <c r="C27" s="139">
        <v>2952</v>
      </c>
      <c r="D27" s="139">
        <v>3601</v>
      </c>
      <c r="E27" s="139">
        <f t="shared" si="8"/>
        <v>-649</v>
      </c>
      <c r="F27" s="139">
        <v>5131</v>
      </c>
      <c r="G27" s="139">
        <v>5725</v>
      </c>
      <c r="H27" s="139">
        <f t="shared" si="6"/>
        <v>-594</v>
      </c>
      <c r="I27" s="139">
        <v>4494</v>
      </c>
      <c r="J27" s="139">
        <v>5052</v>
      </c>
      <c r="K27" s="139">
        <f t="shared" si="7"/>
        <v>-558</v>
      </c>
    </row>
    <row r="28" spans="2:11" x14ac:dyDescent="0.3">
      <c r="B28" s="60" t="s">
        <v>304</v>
      </c>
      <c r="C28" s="138">
        <v>12281</v>
      </c>
      <c r="D28" s="138">
        <v>14079</v>
      </c>
      <c r="E28" s="138">
        <f t="shared" si="8"/>
        <v>-1798</v>
      </c>
      <c r="F28" s="138">
        <v>32484</v>
      </c>
      <c r="G28" s="138">
        <v>32773</v>
      </c>
      <c r="H28" s="138">
        <f t="shared" si="6"/>
        <v>-289</v>
      </c>
      <c r="I28" s="138">
        <v>28981</v>
      </c>
      <c r="J28" s="138">
        <v>30545</v>
      </c>
      <c r="K28" s="138">
        <f t="shared" si="7"/>
        <v>-1564</v>
      </c>
    </row>
    <row r="29" spans="2:11" x14ac:dyDescent="0.3">
      <c r="B29" s="61" t="s">
        <v>232</v>
      </c>
      <c r="C29" s="139">
        <v>2285</v>
      </c>
      <c r="D29" s="139">
        <v>2360</v>
      </c>
      <c r="E29" s="139">
        <f t="shared" si="8"/>
        <v>-75</v>
      </c>
      <c r="F29" s="139">
        <v>6407</v>
      </c>
      <c r="G29" s="139">
        <v>5821</v>
      </c>
      <c r="H29" s="139">
        <f t="shared" si="6"/>
        <v>586</v>
      </c>
      <c r="I29" s="139">
        <v>6674</v>
      </c>
      <c r="J29" s="139">
        <v>6012</v>
      </c>
      <c r="K29" s="139">
        <f t="shared" si="7"/>
        <v>662</v>
      </c>
    </row>
    <row r="30" spans="2:11" x14ac:dyDescent="0.3">
      <c r="B30" s="60" t="s">
        <v>230</v>
      </c>
      <c r="C30" s="138">
        <v>8219</v>
      </c>
      <c r="D30" s="138">
        <v>8572</v>
      </c>
      <c r="E30" s="138">
        <f t="shared" si="8"/>
        <v>-353</v>
      </c>
      <c r="F30" s="138">
        <v>12571</v>
      </c>
      <c r="G30" s="138">
        <v>12136</v>
      </c>
      <c r="H30" s="138">
        <f t="shared" si="6"/>
        <v>435</v>
      </c>
      <c r="I30" s="138">
        <v>11821</v>
      </c>
      <c r="J30" s="138">
        <v>11698</v>
      </c>
      <c r="K30" s="138">
        <f t="shared" si="7"/>
        <v>123</v>
      </c>
    </row>
    <row r="31" spans="2:11" x14ac:dyDescent="0.3">
      <c r="B31" s="61" t="s">
        <v>289</v>
      </c>
      <c r="C31" s="139">
        <v>5694</v>
      </c>
      <c r="D31" s="139">
        <v>6424</v>
      </c>
      <c r="E31" s="139">
        <f t="shared" si="8"/>
        <v>-730</v>
      </c>
      <c r="F31" s="139">
        <v>8665</v>
      </c>
      <c r="G31" s="139">
        <v>9983</v>
      </c>
      <c r="H31" s="139">
        <f t="shared" si="6"/>
        <v>-1318</v>
      </c>
      <c r="I31" s="139">
        <v>7216</v>
      </c>
      <c r="J31" s="139">
        <v>7854</v>
      </c>
      <c r="K31" s="139">
        <f t="shared" si="7"/>
        <v>-638</v>
      </c>
    </row>
    <row r="32" spans="2:11" x14ac:dyDescent="0.3">
      <c r="B32" s="60" t="s">
        <v>280</v>
      </c>
      <c r="C32" s="138">
        <v>24812</v>
      </c>
      <c r="D32" s="138">
        <v>26105</v>
      </c>
      <c r="E32" s="138">
        <f t="shared" si="8"/>
        <v>-1293</v>
      </c>
      <c r="F32" s="138">
        <v>35832</v>
      </c>
      <c r="G32" s="138">
        <v>38868</v>
      </c>
      <c r="H32" s="138">
        <f t="shared" si="6"/>
        <v>-3036</v>
      </c>
      <c r="I32" s="138">
        <v>36693</v>
      </c>
      <c r="J32" s="138">
        <v>35240</v>
      </c>
      <c r="K32" s="138">
        <f t="shared" si="7"/>
        <v>1453</v>
      </c>
    </row>
    <row r="33" spans="2:11" x14ac:dyDescent="0.3">
      <c r="B33" s="61" t="s">
        <v>278</v>
      </c>
      <c r="C33" s="139">
        <v>9337</v>
      </c>
      <c r="D33" s="139">
        <v>7882</v>
      </c>
      <c r="E33" s="139">
        <f t="shared" si="8"/>
        <v>1455</v>
      </c>
      <c r="F33" s="139">
        <v>10208</v>
      </c>
      <c r="G33" s="139">
        <v>10718</v>
      </c>
      <c r="H33" s="139">
        <f t="shared" si="6"/>
        <v>-510</v>
      </c>
      <c r="I33" s="139">
        <v>10588</v>
      </c>
      <c r="J33" s="139">
        <v>9939</v>
      </c>
      <c r="K33" s="139">
        <f t="shared" si="7"/>
        <v>649</v>
      </c>
    </row>
    <row r="34" spans="2:11" x14ac:dyDescent="0.3">
      <c r="B34" s="60" t="s">
        <v>285</v>
      </c>
      <c r="C34" s="138">
        <v>8894</v>
      </c>
      <c r="D34" s="138">
        <v>12711</v>
      </c>
      <c r="E34" s="138">
        <f t="shared" si="8"/>
        <v>-3817</v>
      </c>
      <c r="F34" s="138">
        <v>15974</v>
      </c>
      <c r="G34" s="138">
        <v>15260</v>
      </c>
      <c r="H34" s="138">
        <f t="shared" si="6"/>
        <v>714</v>
      </c>
      <c r="I34" s="138">
        <v>12935</v>
      </c>
      <c r="J34" s="138">
        <v>15897</v>
      </c>
      <c r="K34" s="138">
        <f t="shared" si="7"/>
        <v>-2962</v>
      </c>
    </row>
    <row r="35" spans="2:11" s="3" customFormat="1" x14ac:dyDescent="0.3">
      <c r="B35" s="61" t="s">
        <v>283</v>
      </c>
      <c r="C35" s="139">
        <v>6000</v>
      </c>
      <c r="D35" s="139">
        <v>7930</v>
      </c>
      <c r="E35" s="139">
        <f t="shared" si="8"/>
        <v>-1930</v>
      </c>
      <c r="F35" s="139">
        <v>8932</v>
      </c>
      <c r="G35" s="139">
        <v>11871</v>
      </c>
      <c r="H35" s="139">
        <f t="shared" si="6"/>
        <v>-2939</v>
      </c>
      <c r="I35" s="139">
        <v>7587</v>
      </c>
      <c r="J35" s="139">
        <v>9261</v>
      </c>
      <c r="K35" s="139">
        <f t="shared" si="7"/>
        <v>-1674</v>
      </c>
    </row>
    <row r="36" spans="2:11" s="3" customFormat="1" x14ac:dyDescent="0.3">
      <c r="B36" s="60" t="s">
        <v>281</v>
      </c>
      <c r="C36" s="138">
        <v>4673</v>
      </c>
      <c r="D36" s="138">
        <v>4961</v>
      </c>
      <c r="E36" s="138">
        <f t="shared" si="8"/>
        <v>-288</v>
      </c>
      <c r="F36" s="138">
        <v>7406</v>
      </c>
      <c r="G36" s="138">
        <v>7603</v>
      </c>
      <c r="H36" s="138">
        <f t="shared" si="6"/>
        <v>-197</v>
      </c>
      <c r="I36" s="138">
        <v>6840</v>
      </c>
      <c r="J36" s="138">
        <v>6569</v>
      </c>
      <c r="K36" s="138">
        <f t="shared" si="7"/>
        <v>271</v>
      </c>
    </row>
    <row r="37" spans="2:11" s="3" customFormat="1" x14ac:dyDescent="0.3">
      <c r="B37" s="61" t="s">
        <v>305</v>
      </c>
      <c r="C37" s="139">
        <v>10535</v>
      </c>
      <c r="D37" s="139">
        <v>11379</v>
      </c>
      <c r="E37" s="139">
        <f t="shared" si="8"/>
        <v>-844</v>
      </c>
      <c r="F37" s="139">
        <v>26047</v>
      </c>
      <c r="G37" s="139">
        <v>30538</v>
      </c>
      <c r="H37" s="139">
        <f t="shared" si="6"/>
        <v>-4491</v>
      </c>
      <c r="I37" s="139">
        <v>11530</v>
      </c>
      <c r="J37" s="139">
        <v>11740</v>
      </c>
      <c r="K37" s="139">
        <f t="shared" si="7"/>
        <v>-210</v>
      </c>
    </row>
    <row r="38" spans="2:11" ht="27.75" customHeight="1" x14ac:dyDescent="0.3">
      <c r="B38" s="60" t="s">
        <v>306</v>
      </c>
      <c r="C38" s="138">
        <v>5736</v>
      </c>
      <c r="D38" s="138">
        <v>6173</v>
      </c>
      <c r="E38" s="138">
        <f t="shared" si="8"/>
        <v>-437</v>
      </c>
      <c r="F38" s="138">
        <v>8998</v>
      </c>
      <c r="G38" s="138">
        <v>8999</v>
      </c>
      <c r="H38" s="138">
        <f t="shared" si="6"/>
        <v>-1</v>
      </c>
      <c r="I38" s="138">
        <v>9425</v>
      </c>
      <c r="J38" s="138">
        <v>9449</v>
      </c>
      <c r="K38" s="138">
        <f t="shared" si="7"/>
        <v>-24</v>
      </c>
    </row>
    <row r="39" spans="2:11" ht="15" customHeight="1" x14ac:dyDescent="0.3">
      <c r="B39" s="61" t="s">
        <v>291</v>
      </c>
      <c r="C39" s="139">
        <v>10304</v>
      </c>
      <c r="D39" s="139">
        <v>12688</v>
      </c>
      <c r="E39" s="139">
        <f t="shared" si="8"/>
        <v>-2384</v>
      </c>
      <c r="F39" s="139">
        <v>16124</v>
      </c>
      <c r="G39" s="139">
        <v>19115</v>
      </c>
      <c r="H39" s="139">
        <f t="shared" si="6"/>
        <v>-2991</v>
      </c>
      <c r="I39" s="139">
        <v>11765</v>
      </c>
      <c r="J39" s="139">
        <v>14714</v>
      </c>
      <c r="K39" s="139">
        <f t="shared" si="7"/>
        <v>-2949</v>
      </c>
    </row>
    <row r="40" spans="2:11" x14ac:dyDescent="0.3">
      <c r="B40" s="60" t="s">
        <v>279</v>
      </c>
      <c r="C40" s="138">
        <v>5267</v>
      </c>
      <c r="D40" s="138">
        <v>6091</v>
      </c>
      <c r="E40" s="138">
        <f t="shared" si="8"/>
        <v>-824</v>
      </c>
      <c r="F40" s="138">
        <v>9557</v>
      </c>
      <c r="G40" s="138">
        <v>11663</v>
      </c>
      <c r="H40" s="138">
        <f t="shared" si="6"/>
        <v>-2106</v>
      </c>
      <c r="I40" s="138">
        <v>6917</v>
      </c>
      <c r="J40" s="138">
        <v>7482</v>
      </c>
      <c r="K40" s="138">
        <f t="shared" si="7"/>
        <v>-565</v>
      </c>
    </row>
    <row r="41" spans="2:11" x14ac:dyDescent="0.3">
      <c r="B41" s="61" t="s">
        <v>236</v>
      </c>
      <c r="C41" s="139">
        <v>1582</v>
      </c>
      <c r="D41" s="139">
        <v>1624</v>
      </c>
      <c r="E41" s="139">
        <f t="shared" si="8"/>
        <v>-42</v>
      </c>
      <c r="F41" s="139">
        <v>1766</v>
      </c>
      <c r="G41" s="139">
        <v>1784</v>
      </c>
      <c r="H41" s="139">
        <f t="shared" si="6"/>
        <v>-18</v>
      </c>
      <c r="I41" s="139">
        <v>1808</v>
      </c>
      <c r="J41" s="139">
        <v>1845</v>
      </c>
      <c r="K41" s="139">
        <f t="shared" si="7"/>
        <v>-37</v>
      </c>
    </row>
    <row r="42" spans="2:11" x14ac:dyDescent="0.3">
      <c r="B42" s="60" t="s">
        <v>307</v>
      </c>
      <c r="C42" s="138">
        <v>9027</v>
      </c>
      <c r="D42" s="138">
        <v>9730</v>
      </c>
      <c r="E42" s="138">
        <f t="shared" si="8"/>
        <v>-703</v>
      </c>
      <c r="F42" s="138">
        <v>41778</v>
      </c>
      <c r="G42" s="138">
        <v>57681</v>
      </c>
      <c r="H42" s="138">
        <f t="shared" si="6"/>
        <v>-15903</v>
      </c>
      <c r="I42" s="138">
        <v>15618</v>
      </c>
      <c r="J42" s="138">
        <v>16320</v>
      </c>
      <c r="K42" s="138">
        <f t="shared" si="7"/>
        <v>-702</v>
      </c>
    </row>
    <row r="43" spans="2:11" x14ac:dyDescent="0.3">
      <c r="B43" s="61" t="s">
        <v>226</v>
      </c>
      <c r="C43" s="139">
        <v>11324</v>
      </c>
      <c r="D43" s="139">
        <v>4444</v>
      </c>
      <c r="E43" s="139">
        <f t="shared" si="8"/>
        <v>6880</v>
      </c>
      <c r="F43" s="139">
        <v>14828</v>
      </c>
      <c r="G43" s="139">
        <v>5363</v>
      </c>
      <c r="H43" s="139">
        <f t="shared" si="6"/>
        <v>9465</v>
      </c>
      <c r="I43" s="139">
        <v>15272</v>
      </c>
      <c r="J43" s="139">
        <v>5383</v>
      </c>
      <c r="K43" s="139">
        <f t="shared" si="7"/>
        <v>9889</v>
      </c>
    </row>
    <row r="44" spans="2:11" x14ac:dyDescent="0.3">
      <c r="B44" s="60" t="s">
        <v>229</v>
      </c>
      <c r="C44" s="138">
        <v>3967</v>
      </c>
      <c r="D44" s="138">
        <v>3788</v>
      </c>
      <c r="E44" s="138">
        <f t="shared" si="8"/>
        <v>179</v>
      </c>
      <c r="F44" s="138">
        <v>5526</v>
      </c>
      <c r="G44" s="138">
        <v>6243</v>
      </c>
      <c r="H44" s="138">
        <f t="shared" si="6"/>
        <v>-717</v>
      </c>
      <c r="I44" s="138">
        <v>4724</v>
      </c>
      <c r="J44" s="138">
        <v>4595</v>
      </c>
      <c r="K44" s="138">
        <f t="shared" si="7"/>
        <v>129</v>
      </c>
    </row>
    <row r="45" spans="2:11" x14ac:dyDescent="0.3">
      <c r="B45" s="61" t="s">
        <v>46</v>
      </c>
      <c r="C45" s="139">
        <v>442997</v>
      </c>
      <c r="D45" s="139">
        <v>521656</v>
      </c>
      <c r="E45" s="139">
        <f t="shared" si="8"/>
        <v>-78659</v>
      </c>
      <c r="F45" s="139">
        <v>533768</v>
      </c>
      <c r="G45" s="139">
        <v>635342</v>
      </c>
      <c r="H45" s="139">
        <f t="shared" si="6"/>
        <v>-101574</v>
      </c>
      <c r="I45" s="139">
        <v>600707</v>
      </c>
      <c r="J45" s="139">
        <v>636882</v>
      </c>
      <c r="K45" s="139">
        <f t="shared" si="7"/>
        <v>-36175</v>
      </c>
    </row>
    <row r="46" spans="2:11" x14ac:dyDescent="0.3">
      <c r="B46" s="162" t="s">
        <v>299</v>
      </c>
      <c r="C46" s="162"/>
      <c r="D46" s="162"/>
      <c r="E46" s="162"/>
      <c r="F46" s="162"/>
      <c r="G46" s="162"/>
      <c r="H46" s="162"/>
      <c r="I46" s="162"/>
      <c r="J46" s="162"/>
      <c r="K46" s="162"/>
    </row>
    <row r="47" spans="2:11" x14ac:dyDescent="0.3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x14ac:dyDescent="0.3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53" x14ac:dyDescent="0.3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53" ht="15.6" x14ac:dyDescent="0.3">
      <c r="B50" s="163" t="s">
        <v>308</v>
      </c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53" x14ac:dyDescent="0.3">
      <c r="B51" s="166" t="s">
        <v>80</v>
      </c>
      <c r="C51" s="165" t="s">
        <v>294</v>
      </c>
      <c r="D51" s="158"/>
      <c r="E51" s="159"/>
      <c r="F51" s="165" t="s">
        <v>295</v>
      </c>
      <c r="G51" s="158"/>
      <c r="H51" s="159"/>
      <c r="I51" s="165" t="s">
        <v>296</v>
      </c>
      <c r="J51" s="158"/>
      <c r="K51" s="159"/>
    </row>
    <row r="52" spans="1:53" x14ac:dyDescent="0.3">
      <c r="B52" s="167"/>
      <c r="C52" s="26" t="s">
        <v>297</v>
      </c>
      <c r="D52" s="27" t="s">
        <v>298</v>
      </c>
      <c r="E52" s="27" t="s">
        <v>68</v>
      </c>
      <c r="F52" s="26" t="s">
        <v>297</v>
      </c>
      <c r="G52" s="27" t="s">
        <v>298</v>
      </c>
      <c r="H52" s="27" t="s">
        <v>68</v>
      </c>
      <c r="I52" s="26" t="s">
        <v>297</v>
      </c>
      <c r="J52" s="27" t="s">
        <v>298</v>
      </c>
      <c r="K52" s="27" t="s">
        <v>68</v>
      </c>
    </row>
    <row r="53" spans="1:53" x14ac:dyDescent="0.3">
      <c r="B53" s="28" t="s">
        <v>47</v>
      </c>
      <c r="C53" s="137">
        <f t="shared" ref="C53:K53" si="9">C54+C62+C72+C77+C81</f>
        <v>649518</v>
      </c>
      <c r="D53" s="137">
        <f t="shared" si="9"/>
        <v>743676</v>
      </c>
      <c r="E53" s="137">
        <f t="shared" si="9"/>
        <v>-94158</v>
      </c>
      <c r="F53" s="137">
        <f t="shared" si="9"/>
        <v>923670</v>
      </c>
      <c r="G53" s="137">
        <f t="shared" si="9"/>
        <v>1070206</v>
      </c>
      <c r="H53" s="137">
        <f t="shared" si="9"/>
        <v>-146536</v>
      </c>
      <c r="I53" s="137">
        <f t="shared" si="9"/>
        <v>897204</v>
      </c>
      <c r="J53" s="137">
        <f t="shared" si="9"/>
        <v>938129</v>
      </c>
      <c r="K53" s="137">
        <f t="shared" si="9"/>
        <v>-40925</v>
      </c>
    </row>
    <row r="54" spans="1:53" x14ac:dyDescent="0.3">
      <c r="B54" s="31" t="s">
        <v>9</v>
      </c>
      <c r="C54" s="141">
        <f t="shared" ref="C54:D54" si="10">SUM(C55:C61)</f>
        <v>20717</v>
      </c>
      <c r="D54" s="141">
        <f t="shared" si="10"/>
        <v>14169</v>
      </c>
      <c r="E54" s="141">
        <f t="shared" ref="E54:K54" si="11">SUM(E55:E61)</f>
        <v>6548</v>
      </c>
      <c r="F54" s="141">
        <f t="shared" si="11"/>
        <v>31846</v>
      </c>
      <c r="G54" s="141">
        <f t="shared" si="11"/>
        <v>24534</v>
      </c>
      <c r="H54" s="141">
        <f t="shared" si="11"/>
        <v>7312</v>
      </c>
      <c r="I54" s="141">
        <f t="shared" si="11"/>
        <v>32442</v>
      </c>
      <c r="J54" s="141">
        <f t="shared" si="11"/>
        <v>23379</v>
      </c>
      <c r="K54" s="141">
        <f t="shared" si="11"/>
        <v>9063</v>
      </c>
    </row>
    <row r="55" spans="1:53" x14ac:dyDescent="0.3">
      <c r="B55" s="30" t="s">
        <v>10</v>
      </c>
      <c r="C55" s="139">
        <v>330</v>
      </c>
      <c r="D55" s="139">
        <v>433</v>
      </c>
      <c r="E55" s="139">
        <f t="shared" ref="E55:E61" si="12">C55-D55</f>
        <v>-103</v>
      </c>
      <c r="F55" s="139">
        <v>457</v>
      </c>
      <c r="G55" s="139">
        <v>484</v>
      </c>
      <c r="H55" s="139">
        <f t="shared" ref="H55:H61" si="13">F55-G55</f>
        <v>-27</v>
      </c>
      <c r="I55" s="139">
        <v>519</v>
      </c>
      <c r="J55" s="139">
        <v>540</v>
      </c>
      <c r="K55" s="139">
        <f t="shared" ref="K55:K61" si="14">I55-J55</f>
        <v>-21</v>
      </c>
    </row>
    <row r="56" spans="1:53" x14ac:dyDescent="0.3">
      <c r="B56" s="29" t="s">
        <v>11</v>
      </c>
      <c r="C56" s="138">
        <v>2871</v>
      </c>
      <c r="D56" s="138">
        <v>2811</v>
      </c>
      <c r="E56" s="138">
        <f t="shared" si="12"/>
        <v>60</v>
      </c>
      <c r="F56" s="138">
        <v>2984</v>
      </c>
      <c r="G56" s="138">
        <v>2643</v>
      </c>
      <c r="H56" s="138">
        <f t="shared" si="13"/>
        <v>341</v>
      </c>
      <c r="I56" s="138">
        <v>2773</v>
      </c>
      <c r="J56" s="138">
        <v>2437</v>
      </c>
      <c r="K56" s="138">
        <f t="shared" si="14"/>
        <v>336</v>
      </c>
    </row>
    <row r="57" spans="1:53" x14ac:dyDescent="0.3">
      <c r="B57" s="30" t="s">
        <v>12</v>
      </c>
      <c r="C57" s="139">
        <v>3063</v>
      </c>
      <c r="D57" s="139">
        <v>3591</v>
      </c>
      <c r="E57" s="139">
        <f t="shared" si="12"/>
        <v>-528</v>
      </c>
      <c r="F57" s="139">
        <v>5509</v>
      </c>
      <c r="G57" s="139">
        <v>6791</v>
      </c>
      <c r="H57" s="139">
        <f t="shared" si="13"/>
        <v>-1282</v>
      </c>
      <c r="I57" s="139">
        <v>5902</v>
      </c>
      <c r="J57" s="139">
        <v>6288</v>
      </c>
      <c r="K57" s="139">
        <f t="shared" si="14"/>
        <v>-386</v>
      </c>
    </row>
    <row r="58" spans="1:53" x14ac:dyDescent="0.3">
      <c r="B58" s="29" t="s">
        <v>13</v>
      </c>
      <c r="C58" s="138">
        <v>9363</v>
      </c>
      <c r="D58" s="138">
        <v>1910</v>
      </c>
      <c r="E58" s="138">
        <f t="shared" si="12"/>
        <v>7453</v>
      </c>
      <c r="F58" s="138">
        <v>12664</v>
      </c>
      <c r="G58" s="138">
        <v>3386</v>
      </c>
      <c r="H58" s="138">
        <f t="shared" si="13"/>
        <v>9278</v>
      </c>
      <c r="I58" s="138">
        <v>12433</v>
      </c>
      <c r="J58" s="138">
        <v>2814</v>
      </c>
      <c r="K58" s="138">
        <f t="shared" si="14"/>
        <v>9619</v>
      </c>
    </row>
    <row r="59" spans="1:53" s="35" customFormat="1" x14ac:dyDescent="0.3">
      <c r="A59" s="6"/>
      <c r="B59" s="30" t="s">
        <v>14</v>
      </c>
      <c r="C59" s="139">
        <v>3500</v>
      </c>
      <c r="D59" s="139">
        <v>4473</v>
      </c>
      <c r="E59" s="139">
        <f t="shared" si="12"/>
        <v>-973</v>
      </c>
      <c r="F59" s="139">
        <v>5611</v>
      </c>
      <c r="G59" s="139">
        <v>8614</v>
      </c>
      <c r="H59" s="139">
        <f t="shared" si="13"/>
        <v>-3003</v>
      </c>
      <c r="I59" s="139">
        <v>6111</v>
      </c>
      <c r="J59" s="139">
        <v>8387</v>
      </c>
      <c r="K59" s="139">
        <f t="shared" si="14"/>
        <v>-2276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x14ac:dyDescent="0.3">
      <c r="B60" s="29" t="s">
        <v>15</v>
      </c>
      <c r="C60" s="138">
        <v>1590</v>
      </c>
      <c r="D60" s="138">
        <v>951</v>
      </c>
      <c r="E60" s="138">
        <f t="shared" si="12"/>
        <v>639</v>
      </c>
      <c r="F60" s="138">
        <v>4621</v>
      </c>
      <c r="G60" s="138">
        <v>2616</v>
      </c>
      <c r="H60" s="138">
        <f t="shared" si="13"/>
        <v>2005</v>
      </c>
      <c r="I60" s="138">
        <v>4704</v>
      </c>
      <c r="J60" s="138">
        <v>2913</v>
      </c>
      <c r="K60" s="138">
        <f t="shared" si="14"/>
        <v>1791</v>
      </c>
    </row>
    <row r="61" spans="1:53" x14ac:dyDescent="0.3">
      <c r="B61" s="30" t="s">
        <v>16</v>
      </c>
      <c r="C61" s="139">
        <v>0</v>
      </c>
      <c r="D61" s="139">
        <v>0</v>
      </c>
      <c r="E61" s="139">
        <f t="shared" si="12"/>
        <v>0</v>
      </c>
      <c r="F61" s="139">
        <v>0</v>
      </c>
      <c r="G61" s="139">
        <v>0</v>
      </c>
      <c r="H61" s="139">
        <f t="shared" si="13"/>
        <v>0</v>
      </c>
      <c r="I61" s="139">
        <v>0</v>
      </c>
      <c r="J61" s="139">
        <v>0</v>
      </c>
      <c r="K61" s="139">
        <f t="shared" si="14"/>
        <v>0</v>
      </c>
    </row>
    <row r="62" spans="1:53" x14ac:dyDescent="0.3">
      <c r="B62" s="31" t="s">
        <v>17</v>
      </c>
      <c r="C62" s="141">
        <f t="shared" ref="C62:K62" si="15">SUM(C63:C71)</f>
        <v>23943</v>
      </c>
      <c r="D62" s="141">
        <f t="shared" si="15"/>
        <v>35597</v>
      </c>
      <c r="E62" s="141">
        <f t="shared" si="15"/>
        <v>-11654</v>
      </c>
      <c r="F62" s="141">
        <f t="shared" si="15"/>
        <v>38016</v>
      </c>
      <c r="G62" s="141">
        <f t="shared" si="15"/>
        <v>67057</v>
      </c>
      <c r="H62" s="141">
        <f t="shared" si="15"/>
        <v>-29041</v>
      </c>
      <c r="I62" s="141">
        <f t="shared" si="15"/>
        <v>37684</v>
      </c>
      <c r="J62" s="141">
        <f t="shared" si="15"/>
        <v>45865</v>
      </c>
      <c r="K62" s="141">
        <f t="shared" si="15"/>
        <v>-8181</v>
      </c>
    </row>
    <row r="63" spans="1:53" x14ac:dyDescent="0.3">
      <c r="B63" s="30" t="s">
        <v>18</v>
      </c>
      <c r="C63" s="139">
        <v>572</v>
      </c>
      <c r="D63" s="139">
        <v>221</v>
      </c>
      <c r="E63" s="139">
        <f t="shared" ref="E63:E71" si="16">C63-D63</f>
        <v>351</v>
      </c>
      <c r="F63" s="139">
        <v>564</v>
      </c>
      <c r="G63" s="139">
        <v>212</v>
      </c>
      <c r="H63" s="139">
        <f t="shared" ref="H63:H71" si="17">F63-G63</f>
        <v>352</v>
      </c>
      <c r="I63" s="139">
        <v>445</v>
      </c>
      <c r="J63" s="139">
        <v>247</v>
      </c>
      <c r="K63" s="139">
        <f t="shared" ref="K63:K71" si="18">I63-J63</f>
        <v>198</v>
      </c>
    </row>
    <row r="64" spans="1:53" s="35" customFormat="1" x14ac:dyDescent="0.3">
      <c r="A64" s="6"/>
      <c r="B64" s="29" t="s">
        <v>19</v>
      </c>
      <c r="C64" s="138">
        <v>0</v>
      </c>
      <c r="D64" s="138">
        <v>0</v>
      </c>
      <c r="E64" s="138">
        <f t="shared" si="16"/>
        <v>0</v>
      </c>
      <c r="F64" s="138">
        <v>0</v>
      </c>
      <c r="G64" s="138">
        <v>0</v>
      </c>
      <c r="H64" s="138">
        <f t="shared" si="17"/>
        <v>0</v>
      </c>
      <c r="I64" s="138">
        <v>0</v>
      </c>
      <c r="J64" s="138">
        <v>0</v>
      </c>
      <c r="K64" s="138">
        <f t="shared" si="18"/>
        <v>0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x14ac:dyDescent="0.3">
      <c r="B65" s="30" t="s">
        <v>20</v>
      </c>
      <c r="C65" s="139">
        <v>8728</v>
      </c>
      <c r="D65" s="139">
        <v>13283</v>
      </c>
      <c r="E65" s="139">
        <f t="shared" si="16"/>
        <v>-4555</v>
      </c>
      <c r="F65" s="139">
        <v>10386</v>
      </c>
      <c r="G65" s="139">
        <v>21882</v>
      </c>
      <c r="H65" s="139">
        <f t="shared" si="17"/>
        <v>-11496</v>
      </c>
      <c r="I65" s="139">
        <v>11235</v>
      </c>
      <c r="J65" s="139">
        <v>13704</v>
      </c>
      <c r="K65" s="139">
        <f t="shared" si="18"/>
        <v>-2469</v>
      </c>
    </row>
    <row r="66" spans="1:53" x14ac:dyDescent="0.3">
      <c r="B66" s="29" t="s">
        <v>21</v>
      </c>
      <c r="C66" s="138">
        <v>1596</v>
      </c>
      <c r="D66" s="138">
        <v>3305</v>
      </c>
      <c r="E66" s="138">
        <f t="shared" si="16"/>
        <v>-1709</v>
      </c>
      <c r="F66" s="138">
        <v>2690</v>
      </c>
      <c r="G66" s="138">
        <v>4136</v>
      </c>
      <c r="H66" s="138">
        <f t="shared" si="17"/>
        <v>-1446</v>
      </c>
      <c r="I66" s="138">
        <v>2835</v>
      </c>
      <c r="J66" s="138">
        <v>4557</v>
      </c>
      <c r="K66" s="138">
        <f t="shared" si="18"/>
        <v>-1722</v>
      </c>
    </row>
    <row r="67" spans="1:53" x14ac:dyDescent="0.3">
      <c r="B67" s="30" t="s">
        <v>22</v>
      </c>
      <c r="C67" s="139">
        <v>75</v>
      </c>
      <c r="D67" s="139">
        <v>94</v>
      </c>
      <c r="E67" s="139">
        <f t="shared" si="16"/>
        <v>-19</v>
      </c>
      <c r="F67" s="139">
        <v>185</v>
      </c>
      <c r="G67" s="139">
        <v>166</v>
      </c>
      <c r="H67" s="139">
        <f t="shared" si="17"/>
        <v>19</v>
      </c>
      <c r="I67" s="139">
        <v>181</v>
      </c>
      <c r="J67" s="139">
        <v>127</v>
      </c>
      <c r="K67" s="139">
        <f t="shared" si="18"/>
        <v>54</v>
      </c>
    </row>
    <row r="68" spans="1:53" s="35" customFormat="1" x14ac:dyDescent="0.3">
      <c r="A68" s="6"/>
      <c r="B68" s="29" t="s">
        <v>23</v>
      </c>
      <c r="C68" s="138">
        <v>6271</v>
      </c>
      <c r="D68" s="138">
        <v>9400</v>
      </c>
      <c r="E68" s="138">
        <f t="shared" si="16"/>
        <v>-3129</v>
      </c>
      <c r="F68" s="138">
        <v>10891</v>
      </c>
      <c r="G68" s="138">
        <v>22908</v>
      </c>
      <c r="H68" s="138">
        <f t="shared" si="17"/>
        <v>-12017</v>
      </c>
      <c r="I68" s="138">
        <v>11628</v>
      </c>
      <c r="J68" s="138">
        <v>12891</v>
      </c>
      <c r="K68" s="138">
        <f t="shared" si="18"/>
        <v>-1263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x14ac:dyDescent="0.3">
      <c r="B69" s="30" t="s">
        <v>24</v>
      </c>
      <c r="C69" s="139">
        <v>516</v>
      </c>
      <c r="D69" s="139">
        <v>666</v>
      </c>
      <c r="E69" s="139">
        <f t="shared" si="16"/>
        <v>-150</v>
      </c>
      <c r="F69" s="139">
        <v>2047</v>
      </c>
      <c r="G69" s="139">
        <v>2074</v>
      </c>
      <c r="H69" s="139">
        <f t="shared" si="17"/>
        <v>-27</v>
      </c>
      <c r="I69" s="139">
        <v>1274</v>
      </c>
      <c r="J69" s="139">
        <v>1231</v>
      </c>
      <c r="K69" s="139">
        <f t="shared" si="18"/>
        <v>43</v>
      </c>
    </row>
    <row r="70" spans="1:53" x14ac:dyDescent="0.3">
      <c r="B70" s="29" t="s">
        <v>25</v>
      </c>
      <c r="C70" s="138">
        <v>38</v>
      </c>
      <c r="D70" s="138">
        <v>21</v>
      </c>
      <c r="E70" s="138">
        <f t="shared" si="16"/>
        <v>17</v>
      </c>
      <c r="F70" s="138">
        <v>0</v>
      </c>
      <c r="G70" s="138">
        <v>64</v>
      </c>
      <c r="H70" s="138">
        <f t="shared" si="17"/>
        <v>-64</v>
      </c>
      <c r="I70" s="138">
        <v>108</v>
      </c>
      <c r="J70" s="138">
        <v>40</v>
      </c>
      <c r="K70" s="138">
        <f t="shared" si="18"/>
        <v>68</v>
      </c>
    </row>
    <row r="71" spans="1:53" x14ac:dyDescent="0.3">
      <c r="B71" s="30" t="s">
        <v>26</v>
      </c>
      <c r="C71" s="139">
        <v>6147</v>
      </c>
      <c r="D71" s="139">
        <v>8607</v>
      </c>
      <c r="E71" s="139">
        <f t="shared" si="16"/>
        <v>-2460</v>
      </c>
      <c r="F71" s="139">
        <v>11253</v>
      </c>
      <c r="G71" s="139">
        <v>15615</v>
      </c>
      <c r="H71" s="139">
        <f t="shared" si="17"/>
        <v>-4362</v>
      </c>
      <c r="I71" s="139">
        <v>9978</v>
      </c>
      <c r="J71" s="139">
        <v>13068</v>
      </c>
      <c r="K71" s="139">
        <f t="shared" si="18"/>
        <v>-3090</v>
      </c>
    </row>
    <row r="72" spans="1:53" x14ac:dyDescent="0.3">
      <c r="B72" s="31" t="s">
        <v>27</v>
      </c>
      <c r="C72" s="141">
        <f t="shared" ref="C72:K72" si="19">SUM(C73:C76)</f>
        <v>522808</v>
      </c>
      <c r="D72" s="141">
        <f t="shared" si="19"/>
        <v>600542</v>
      </c>
      <c r="E72" s="141">
        <f t="shared" si="19"/>
        <v>-77734</v>
      </c>
      <c r="F72" s="141">
        <f t="shared" si="19"/>
        <v>674870</v>
      </c>
      <c r="G72" s="141">
        <f t="shared" si="19"/>
        <v>755375</v>
      </c>
      <c r="H72" s="141">
        <f t="shared" si="19"/>
        <v>-80505</v>
      </c>
      <c r="I72" s="141">
        <f t="shared" si="19"/>
        <v>708869</v>
      </c>
      <c r="J72" s="141">
        <f t="shared" si="19"/>
        <v>742473</v>
      </c>
      <c r="K72" s="141">
        <f t="shared" si="19"/>
        <v>-33604</v>
      </c>
    </row>
    <row r="73" spans="1:53" s="3" customFormat="1" x14ac:dyDescent="0.3">
      <c r="B73" s="29" t="s">
        <v>28</v>
      </c>
      <c r="C73" s="138">
        <v>8816</v>
      </c>
      <c r="D73" s="138">
        <v>12020</v>
      </c>
      <c r="E73" s="138">
        <f t="shared" ref="E73:E76" si="20">C73-D73</f>
        <v>-3204</v>
      </c>
      <c r="F73" s="138">
        <v>11759</v>
      </c>
      <c r="G73" s="138">
        <v>14965</v>
      </c>
      <c r="H73" s="138">
        <f t="shared" ref="H73:H76" si="21">F73-G73</f>
        <v>-3206</v>
      </c>
      <c r="I73" s="138">
        <v>13386</v>
      </c>
      <c r="J73" s="138">
        <v>15634</v>
      </c>
      <c r="K73" s="138">
        <f t="shared" ref="K73:K76" si="22">I73-J73</f>
        <v>-2248</v>
      </c>
    </row>
    <row r="74" spans="1:53" s="3" customFormat="1" x14ac:dyDescent="0.3">
      <c r="B74" s="30" t="s">
        <v>29</v>
      </c>
      <c r="C74" s="139">
        <v>266</v>
      </c>
      <c r="D74" s="139">
        <v>1</v>
      </c>
      <c r="E74" s="139">
        <f t="shared" si="20"/>
        <v>265</v>
      </c>
      <c r="F74" s="139">
        <v>70</v>
      </c>
      <c r="G74" s="139">
        <v>48</v>
      </c>
      <c r="H74" s="139">
        <f t="shared" si="21"/>
        <v>22</v>
      </c>
      <c r="I74" s="139">
        <v>87</v>
      </c>
      <c r="J74" s="139">
        <v>8</v>
      </c>
      <c r="K74" s="139">
        <f t="shared" si="22"/>
        <v>79</v>
      </c>
    </row>
    <row r="75" spans="1:53" s="3" customFormat="1" x14ac:dyDescent="0.3">
      <c r="B75" s="29" t="s">
        <v>30</v>
      </c>
      <c r="C75" s="138">
        <v>77853</v>
      </c>
      <c r="D75" s="138">
        <v>109517</v>
      </c>
      <c r="E75" s="138">
        <f t="shared" si="20"/>
        <v>-31664</v>
      </c>
      <c r="F75" s="138">
        <v>128971</v>
      </c>
      <c r="G75" s="138">
        <v>146759</v>
      </c>
      <c r="H75" s="138">
        <f t="shared" si="21"/>
        <v>-17788</v>
      </c>
      <c r="I75" s="138">
        <v>126821</v>
      </c>
      <c r="J75" s="138">
        <v>135433</v>
      </c>
      <c r="K75" s="138">
        <f t="shared" si="22"/>
        <v>-8612</v>
      </c>
    </row>
    <row r="76" spans="1:53" s="3" customFormat="1" x14ac:dyDescent="0.3">
      <c r="B76" s="30" t="s">
        <v>31</v>
      </c>
      <c r="C76" s="139">
        <v>435873</v>
      </c>
      <c r="D76" s="139">
        <v>479004</v>
      </c>
      <c r="E76" s="139">
        <f t="shared" si="20"/>
        <v>-43131</v>
      </c>
      <c r="F76" s="139">
        <v>534070</v>
      </c>
      <c r="G76" s="139">
        <v>593603</v>
      </c>
      <c r="H76" s="139">
        <f t="shared" si="21"/>
        <v>-59533</v>
      </c>
      <c r="I76" s="139">
        <v>568575</v>
      </c>
      <c r="J76" s="139">
        <v>591398</v>
      </c>
      <c r="K76" s="139">
        <f t="shared" si="22"/>
        <v>-22823</v>
      </c>
    </row>
    <row r="77" spans="1:53" s="3" customFormat="1" x14ac:dyDescent="0.3">
      <c r="B77" s="31" t="s">
        <v>32</v>
      </c>
      <c r="C77" s="141">
        <f t="shared" ref="C77:K77" si="23">SUM(C78:C80)</f>
        <v>61101</v>
      </c>
      <c r="D77" s="141">
        <f t="shared" si="23"/>
        <v>69054</v>
      </c>
      <c r="E77" s="141">
        <f t="shared" si="23"/>
        <v>-7953</v>
      </c>
      <c r="F77" s="141">
        <f t="shared" si="23"/>
        <v>149632</v>
      </c>
      <c r="G77" s="141">
        <f t="shared" si="23"/>
        <v>190040</v>
      </c>
      <c r="H77" s="141">
        <f t="shared" si="23"/>
        <v>-40408</v>
      </c>
      <c r="I77" s="141">
        <f t="shared" si="23"/>
        <v>86433</v>
      </c>
      <c r="J77" s="141">
        <f t="shared" si="23"/>
        <v>94597</v>
      </c>
      <c r="K77" s="141">
        <f t="shared" si="23"/>
        <v>-8164</v>
      </c>
    </row>
    <row r="78" spans="1:53" s="3" customFormat="1" x14ac:dyDescent="0.3">
      <c r="B78" s="30" t="s">
        <v>33</v>
      </c>
      <c r="C78" s="139">
        <v>27227</v>
      </c>
      <c r="D78" s="139">
        <v>26400</v>
      </c>
      <c r="E78" s="139">
        <f t="shared" ref="E78:E80" si="24">C78-D78</f>
        <v>827</v>
      </c>
      <c r="F78" s="139">
        <v>55236</v>
      </c>
      <c r="G78" s="139">
        <v>57892</v>
      </c>
      <c r="H78" s="139">
        <f t="shared" ref="H78:H80" si="25">F78-G78</f>
        <v>-2656</v>
      </c>
      <c r="I78" s="139">
        <v>35884</v>
      </c>
      <c r="J78" s="139">
        <v>33516</v>
      </c>
      <c r="K78" s="139">
        <f t="shared" ref="K78:K80" si="26">I78-J78</f>
        <v>2368</v>
      </c>
    </row>
    <row r="79" spans="1:53" s="3" customFormat="1" x14ac:dyDescent="0.3">
      <c r="B79" s="29" t="s">
        <v>34</v>
      </c>
      <c r="C79" s="138">
        <v>4607</v>
      </c>
      <c r="D79" s="138">
        <v>5920</v>
      </c>
      <c r="E79" s="138">
        <f t="shared" si="24"/>
        <v>-1313</v>
      </c>
      <c r="F79" s="138">
        <v>16050</v>
      </c>
      <c r="G79" s="138">
        <v>19843</v>
      </c>
      <c r="H79" s="138">
        <f t="shared" si="25"/>
        <v>-3793</v>
      </c>
      <c r="I79" s="138">
        <v>9661</v>
      </c>
      <c r="J79" s="138">
        <v>11387</v>
      </c>
      <c r="K79" s="138">
        <f t="shared" si="26"/>
        <v>-1726</v>
      </c>
    </row>
    <row r="80" spans="1:53" s="3" customFormat="1" x14ac:dyDescent="0.3">
      <c r="B80" s="30" t="s">
        <v>35</v>
      </c>
      <c r="C80" s="139">
        <v>29267</v>
      </c>
      <c r="D80" s="139">
        <v>36734</v>
      </c>
      <c r="E80" s="139">
        <f t="shared" si="24"/>
        <v>-7467</v>
      </c>
      <c r="F80" s="139">
        <v>78346</v>
      </c>
      <c r="G80" s="139">
        <v>112305</v>
      </c>
      <c r="H80" s="139">
        <f t="shared" si="25"/>
        <v>-33959</v>
      </c>
      <c r="I80" s="139">
        <v>40888</v>
      </c>
      <c r="J80" s="139">
        <v>49694</v>
      </c>
      <c r="K80" s="139">
        <f t="shared" si="26"/>
        <v>-8806</v>
      </c>
    </row>
    <row r="81" spans="2:11" s="3" customFormat="1" x14ac:dyDescent="0.3">
      <c r="B81" s="31" t="s">
        <v>36</v>
      </c>
      <c r="C81" s="141">
        <f t="shared" ref="C81:K81" si="27">SUM(C82:C85)</f>
        <v>20949</v>
      </c>
      <c r="D81" s="141">
        <f t="shared" si="27"/>
        <v>24314</v>
      </c>
      <c r="E81" s="141">
        <f t="shared" si="27"/>
        <v>-3365</v>
      </c>
      <c r="F81" s="141">
        <f t="shared" si="27"/>
        <v>29306</v>
      </c>
      <c r="G81" s="141">
        <f t="shared" si="27"/>
        <v>33200</v>
      </c>
      <c r="H81" s="141">
        <f t="shared" si="27"/>
        <v>-3894</v>
      </c>
      <c r="I81" s="141">
        <f t="shared" si="27"/>
        <v>31776</v>
      </c>
      <c r="J81" s="141">
        <f t="shared" si="27"/>
        <v>31815</v>
      </c>
      <c r="K81" s="141">
        <f t="shared" si="27"/>
        <v>-39</v>
      </c>
    </row>
    <row r="82" spans="2:11" s="3" customFormat="1" x14ac:dyDescent="0.3">
      <c r="B82" s="30" t="s">
        <v>37</v>
      </c>
      <c r="C82" s="139">
        <v>4426</v>
      </c>
      <c r="D82" s="139">
        <v>4601</v>
      </c>
      <c r="E82" s="139">
        <f t="shared" ref="E82:E85" si="28">C82-D82</f>
        <v>-175</v>
      </c>
      <c r="F82" s="139">
        <v>6219</v>
      </c>
      <c r="G82" s="139">
        <v>5572</v>
      </c>
      <c r="H82" s="139">
        <f t="shared" ref="H82:H85" si="29">F82-G82</f>
        <v>647</v>
      </c>
      <c r="I82" s="139">
        <v>5054</v>
      </c>
      <c r="J82" s="139">
        <v>4610</v>
      </c>
      <c r="K82" s="139">
        <f t="shared" ref="K82:K85" si="30">I82-J82</f>
        <v>444</v>
      </c>
    </row>
    <row r="83" spans="2:11" s="3" customFormat="1" x14ac:dyDescent="0.3">
      <c r="B83" s="29" t="s">
        <v>38</v>
      </c>
      <c r="C83" s="138">
        <v>314</v>
      </c>
      <c r="D83" s="138">
        <v>340</v>
      </c>
      <c r="E83" s="138">
        <f t="shared" si="28"/>
        <v>-26</v>
      </c>
      <c r="F83" s="138">
        <v>164</v>
      </c>
      <c r="G83" s="138">
        <v>236</v>
      </c>
      <c r="H83" s="138">
        <f t="shared" si="29"/>
        <v>-72</v>
      </c>
      <c r="I83" s="138">
        <v>265</v>
      </c>
      <c r="J83" s="138">
        <v>288</v>
      </c>
      <c r="K83" s="138">
        <f t="shared" si="30"/>
        <v>-23</v>
      </c>
    </row>
    <row r="84" spans="2:11" s="3" customFormat="1" x14ac:dyDescent="0.3">
      <c r="B84" s="30" t="s">
        <v>39</v>
      </c>
      <c r="C84" s="139">
        <v>183</v>
      </c>
      <c r="D84" s="139">
        <v>181</v>
      </c>
      <c r="E84" s="139">
        <f t="shared" si="28"/>
        <v>2</v>
      </c>
      <c r="F84" s="139">
        <v>6</v>
      </c>
      <c r="G84" s="139">
        <v>0</v>
      </c>
      <c r="H84" s="139">
        <f t="shared" si="29"/>
        <v>6</v>
      </c>
      <c r="I84" s="139">
        <v>109</v>
      </c>
      <c r="J84" s="139">
        <v>125</v>
      </c>
      <c r="K84" s="139">
        <f t="shared" si="30"/>
        <v>-16</v>
      </c>
    </row>
    <row r="85" spans="2:11" s="3" customFormat="1" x14ac:dyDescent="0.3">
      <c r="B85" s="29" t="s">
        <v>40</v>
      </c>
      <c r="C85" s="138">
        <v>16026</v>
      </c>
      <c r="D85" s="138">
        <v>19192</v>
      </c>
      <c r="E85" s="138">
        <f t="shared" si="28"/>
        <v>-3166</v>
      </c>
      <c r="F85" s="138">
        <v>22917</v>
      </c>
      <c r="G85" s="138">
        <v>27392</v>
      </c>
      <c r="H85" s="138">
        <f t="shared" si="29"/>
        <v>-4475</v>
      </c>
      <c r="I85" s="138">
        <v>26348</v>
      </c>
      <c r="J85" s="138">
        <v>26792</v>
      </c>
      <c r="K85" s="138">
        <f t="shared" si="30"/>
        <v>-444</v>
      </c>
    </row>
    <row r="86" spans="2:11" s="3" customFormat="1" x14ac:dyDescent="0.3">
      <c r="B86" s="162" t="s">
        <v>309</v>
      </c>
      <c r="C86" s="162"/>
      <c r="D86" s="162"/>
      <c r="E86" s="162"/>
      <c r="F86" s="162"/>
      <c r="G86" s="162"/>
      <c r="H86" s="162"/>
      <c r="I86" s="162"/>
      <c r="J86" s="162"/>
      <c r="K86" s="162"/>
    </row>
    <row r="87" spans="2:11" s="3" customFormat="1" x14ac:dyDescent="0.3"/>
    <row r="88" spans="2:11" s="3" customFormat="1" x14ac:dyDescent="0.3"/>
    <row r="89" spans="2:11" s="3" customFormat="1" x14ac:dyDescent="0.3"/>
    <row r="90" spans="2:11" s="3" customFormat="1" x14ac:dyDescent="0.3"/>
    <row r="91" spans="2:11" s="3" customFormat="1" x14ac:dyDescent="0.3"/>
    <row r="92" spans="2:11" s="3" customFormat="1" x14ac:dyDescent="0.3"/>
    <row r="93" spans="2:11" s="3" customFormat="1" x14ac:dyDescent="0.3"/>
    <row r="94" spans="2:11" s="3" customFormat="1" x14ac:dyDescent="0.3"/>
    <row r="95" spans="2:11" s="3" customFormat="1" x14ac:dyDescent="0.3"/>
    <row r="96" spans="2:11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pans="2:11" s="3" customFormat="1" x14ac:dyDescent="0.3"/>
    <row r="242" spans="2:11" s="3" customFormat="1" x14ac:dyDescent="0.3">
      <c r="B242"/>
      <c r="C242"/>
      <c r="D242"/>
      <c r="E242"/>
      <c r="F242"/>
      <c r="G242"/>
      <c r="H242"/>
      <c r="I242"/>
      <c r="J242"/>
      <c r="K242"/>
    </row>
    <row r="243" spans="2:11" s="3" customFormat="1" x14ac:dyDescent="0.3">
      <c r="B243"/>
      <c r="C243"/>
      <c r="D243"/>
      <c r="E243"/>
      <c r="F243"/>
      <c r="G243"/>
      <c r="H243"/>
      <c r="I243"/>
      <c r="J243"/>
      <c r="K243"/>
    </row>
    <row r="244" spans="2:11" s="3" customFormat="1" x14ac:dyDescent="0.3">
      <c r="B244"/>
      <c r="C244"/>
      <c r="D244"/>
      <c r="E244"/>
      <c r="F244"/>
      <c r="G244"/>
      <c r="H244"/>
      <c r="I244"/>
      <c r="J244"/>
      <c r="K244"/>
    </row>
    <row r="245" spans="2:11" s="3" customFormat="1" x14ac:dyDescent="0.3">
      <c r="B245"/>
      <c r="C245"/>
      <c r="D245"/>
      <c r="E245"/>
      <c r="F245"/>
      <c r="G245"/>
      <c r="H245"/>
      <c r="I245"/>
      <c r="J245"/>
      <c r="K245"/>
    </row>
    <row r="246" spans="2:11" s="3" customFormat="1" x14ac:dyDescent="0.3">
      <c r="B246"/>
      <c r="C246"/>
      <c r="D246"/>
      <c r="E246"/>
      <c r="F246"/>
      <c r="G246"/>
      <c r="H246"/>
      <c r="I246"/>
      <c r="J246"/>
      <c r="K246"/>
    </row>
    <row r="247" spans="2:11" s="3" customFormat="1" x14ac:dyDescent="0.3">
      <c r="B247"/>
      <c r="C247"/>
      <c r="D247"/>
      <c r="E247"/>
      <c r="F247"/>
      <c r="G247"/>
      <c r="H247"/>
      <c r="I247"/>
      <c r="J247"/>
      <c r="K247"/>
    </row>
    <row r="248" spans="2:11" s="3" customFormat="1" x14ac:dyDescent="0.3">
      <c r="B248"/>
      <c r="C248"/>
      <c r="D248"/>
      <c r="E248"/>
      <c r="F248"/>
      <c r="G248"/>
      <c r="H248"/>
      <c r="I248"/>
      <c r="J248"/>
      <c r="K248"/>
    </row>
    <row r="249" spans="2:11" s="3" customFormat="1" x14ac:dyDescent="0.3">
      <c r="B249"/>
      <c r="C249"/>
      <c r="D249"/>
      <c r="E249"/>
      <c r="F249"/>
      <c r="G249"/>
      <c r="H249"/>
      <c r="I249"/>
      <c r="J249"/>
      <c r="K249"/>
    </row>
    <row r="250" spans="2:11" s="3" customFormat="1" x14ac:dyDescent="0.3">
      <c r="B250"/>
      <c r="C250"/>
      <c r="D250"/>
      <c r="E250"/>
      <c r="F250"/>
      <c r="G250"/>
      <c r="H250"/>
      <c r="I250"/>
      <c r="J250"/>
      <c r="K250"/>
    </row>
    <row r="251" spans="2:11" s="3" customFormat="1" x14ac:dyDescent="0.3">
      <c r="B251"/>
      <c r="C251"/>
      <c r="D251"/>
      <c r="E251"/>
      <c r="F251"/>
      <c r="G251"/>
      <c r="H251"/>
      <c r="I251"/>
      <c r="J251"/>
      <c r="K251"/>
    </row>
    <row r="252" spans="2:11" s="3" customFormat="1" x14ac:dyDescent="0.3">
      <c r="B252"/>
      <c r="C252"/>
      <c r="D252"/>
      <c r="E252"/>
      <c r="F252"/>
      <c r="G252"/>
      <c r="H252"/>
      <c r="I252"/>
      <c r="J252"/>
      <c r="K252"/>
    </row>
    <row r="253" spans="2:11" s="3" customFormat="1" x14ac:dyDescent="0.3">
      <c r="B253"/>
      <c r="C253"/>
      <c r="D253"/>
      <c r="E253"/>
      <c r="F253"/>
      <c r="G253"/>
      <c r="H253"/>
      <c r="I253"/>
      <c r="J253"/>
      <c r="K253"/>
    </row>
    <row r="254" spans="2:11" s="3" customFormat="1" x14ac:dyDescent="0.3">
      <c r="B254"/>
      <c r="C254"/>
      <c r="D254"/>
      <c r="E254"/>
      <c r="F254"/>
      <c r="G254"/>
      <c r="H254"/>
      <c r="I254"/>
      <c r="J254"/>
      <c r="K254"/>
    </row>
    <row r="255" spans="2:11" s="3" customFormat="1" x14ac:dyDescent="0.3">
      <c r="B255"/>
      <c r="C255"/>
      <c r="D255"/>
      <c r="E255"/>
      <c r="F255"/>
      <c r="G255"/>
      <c r="H255"/>
      <c r="I255"/>
      <c r="J255"/>
      <c r="K255"/>
    </row>
    <row r="256" spans="2:11" s="3" customFormat="1" x14ac:dyDescent="0.3">
      <c r="B256"/>
      <c r="C256"/>
      <c r="D256"/>
      <c r="E256"/>
      <c r="F256"/>
      <c r="G256"/>
      <c r="H256"/>
      <c r="I256"/>
      <c r="J256"/>
      <c r="K256"/>
    </row>
    <row r="257" spans="2:11" s="3" customFormat="1" x14ac:dyDescent="0.3">
      <c r="B257"/>
      <c r="C257"/>
      <c r="D257"/>
      <c r="E257"/>
      <c r="F257"/>
      <c r="G257"/>
      <c r="H257"/>
      <c r="I257"/>
      <c r="J257"/>
      <c r="K257"/>
    </row>
    <row r="258" spans="2:11" s="3" customFormat="1" x14ac:dyDescent="0.3">
      <c r="B258"/>
      <c r="C258"/>
      <c r="D258"/>
      <c r="E258"/>
      <c r="F258"/>
      <c r="G258"/>
      <c r="H258"/>
      <c r="I258"/>
      <c r="J258"/>
      <c r="K258"/>
    </row>
    <row r="259" spans="2:11" s="3" customFormat="1" x14ac:dyDescent="0.3">
      <c r="B259"/>
      <c r="C259"/>
      <c r="D259"/>
      <c r="E259"/>
      <c r="F259"/>
      <c r="G259"/>
      <c r="H259"/>
      <c r="I259"/>
      <c r="J259"/>
      <c r="K259"/>
    </row>
    <row r="260" spans="2:11" s="3" customFormat="1" x14ac:dyDescent="0.3">
      <c r="B260"/>
      <c r="C260"/>
      <c r="D260"/>
      <c r="E260"/>
      <c r="F260"/>
      <c r="G260"/>
      <c r="H260"/>
      <c r="I260"/>
      <c r="J260"/>
      <c r="K260"/>
    </row>
    <row r="261" spans="2:11" s="3" customFormat="1" x14ac:dyDescent="0.3">
      <c r="B261"/>
      <c r="C261"/>
      <c r="D261"/>
      <c r="E261"/>
      <c r="F261"/>
      <c r="G261"/>
      <c r="H261"/>
      <c r="I261"/>
      <c r="J261"/>
      <c r="K261"/>
    </row>
    <row r="262" spans="2:11" s="3" customFormat="1" x14ac:dyDescent="0.3">
      <c r="B262"/>
      <c r="C262"/>
      <c r="D262"/>
      <c r="E262"/>
      <c r="F262"/>
      <c r="G262"/>
      <c r="H262"/>
      <c r="I262"/>
      <c r="J262"/>
      <c r="K262"/>
    </row>
    <row r="263" spans="2:11" s="3" customFormat="1" x14ac:dyDescent="0.3">
      <c r="B263"/>
      <c r="C263"/>
      <c r="D263"/>
      <c r="E263"/>
      <c r="F263"/>
      <c r="G263"/>
      <c r="H263"/>
      <c r="I263"/>
      <c r="J263"/>
      <c r="K263"/>
    </row>
    <row r="264" spans="2:11" s="3" customFormat="1" x14ac:dyDescent="0.3">
      <c r="B264"/>
      <c r="C264"/>
      <c r="D264"/>
      <c r="E264"/>
      <c r="F264"/>
      <c r="G264"/>
      <c r="H264"/>
      <c r="I264"/>
      <c r="J264"/>
      <c r="K264"/>
    </row>
  </sheetData>
  <mergeCells count="18">
    <mergeCell ref="F51:H51"/>
    <mergeCell ref="I51:K51"/>
    <mergeCell ref="B86:K86"/>
    <mergeCell ref="B19:K19"/>
    <mergeCell ref="B4:B5"/>
    <mergeCell ref="I20:K20"/>
    <mergeCell ref="B3:K3"/>
    <mergeCell ref="C4:E4"/>
    <mergeCell ref="F4:H4"/>
    <mergeCell ref="I4:K4"/>
    <mergeCell ref="B15:K15"/>
    <mergeCell ref="B20:B21"/>
    <mergeCell ref="C20:E20"/>
    <mergeCell ref="F20:H20"/>
    <mergeCell ref="B46:K46"/>
    <mergeCell ref="B50:K50"/>
    <mergeCell ref="B51:B52"/>
    <mergeCell ref="C51:E5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23"/>
  <sheetViews>
    <sheetView workbookViewId="0">
      <selection activeCell="B1" sqref="B1"/>
    </sheetView>
  </sheetViews>
  <sheetFormatPr defaultRowHeight="14.4" x14ac:dyDescent="0.3"/>
  <cols>
    <col min="2" max="2" width="34.5546875" customWidth="1"/>
    <col min="3" max="3" width="48.6640625" bestFit="1" customWidth="1"/>
    <col min="4" max="4" width="12.88671875" bestFit="1" customWidth="1"/>
    <col min="5" max="5" width="14.109375" bestFit="1" customWidth="1"/>
    <col min="6" max="6" width="13" customWidth="1"/>
  </cols>
  <sheetData>
    <row r="1" spans="2:6" s="3" customFormat="1" x14ac:dyDescent="0.3"/>
    <row r="2" spans="2:6" x14ac:dyDescent="0.3">
      <c r="B2" s="6"/>
      <c r="C2" s="6"/>
    </row>
    <row r="3" spans="2:6" s="3" customFormat="1" ht="30.9" customHeight="1" x14ac:dyDescent="0.3">
      <c r="B3" s="169" t="s">
        <v>310</v>
      </c>
      <c r="C3" s="169"/>
      <c r="D3" s="169"/>
      <c r="E3" s="169"/>
    </row>
    <row r="4" spans="2:6" s="3" customFormat="1" ht="18.899999999999999" customHeight="1" x14ac:dyDescent="0.3">
      <c r="B4" s="59" t="s">
        <v>0</v>
      </c>
      <c r="C4" s="136" t="s">
        <v>294</v>
      </c>
      <c r="D4" s="136" t="s">
        <v>295</v>
      </c>
      <c r="E4" s="136" t="s">
        <v>296</v>
      </c>
      <c r="F4" s="4"/>
    </row>
    <row r="5" spans="2:6" s="3" customFormat="1" x14ac:dyDescent="0.3">
      <c r="B5" s="21" t="s">
        <v>1</v>
      </c>
      <c r="C5" s="137">
        <f>SUM(C6:C9)</f>
        <v>20586</v>
      </c>
      <c r="D5" s="137">
        <f>SUM(D6:D9)</f>
        <v>15744</v>
      </c>
      <c r="E5" s="137">
        <f>SUM(E6:E9)</f>
        <v>22691</v>
      </c>
      <c r="F5" s="6"/>
    </row>
    <row r="6" spans="2:6" s="3" customFormat="1" x14ac:dyDescent="0.3">
      <c r="B6" s="22" t="s">
        <v>69</v>
      </c>
      <c r="C6" s="142">
        <v>2008</v>
      </c>
      <c r="D6" s="142">
        <v>2147</v>
      </c>
      <c r="E6" s="142">
        <v>2399</v>
      </c>
      <c r="F6" s="5"/>
    </row>
    <row r="7" spans="2:6" s="3" customFormat="1" x14ac:dyDescent="0.3">
      <c r="B7" s="23" t="s">
        <v>2</v>
      </c>
      <c r="C7" s="143">
        <v>13073</v>
      </c>
      <c r="D7" s="143">
        <v>13422</v>
      </c>
      <c r="E7" s="143">
        <v>15602</v>
      </c>
      <c r="F7" s="5"/>
    </row>
    <row r="8" spans="2:6" s="3" customFormat="1" x14ac:dyDescent="0.3">
      <c r="B8" s="22" t="s">
        <v>3</v>
      </c>
      <c r="C8" s="142">
        <v>105</v>
      </c>
      <c r="D8" s="142">
        <v>167</v>
      </c>
      <c r="E8" s="142">
        <v>159</v>
      </c>
      <c r="F8" s="5"/>
    </row>
    <row r="9" spans="2:6" s="3" customFormat="1" x14ac:dyDescent="0.3">
      <c r="B9" s="23" t="s">
        <v>311</v>
      </c>
      <c r="C9" s="143">
        <v>5400</v>
      </c>
      <c r="D9" s="143">
        <v>8</v>
      </c>
      <c r="E9" s="143">
        <v>4531</v>
      </c>
      <c r="F9" s="5"/>
    </row>
    <row r="10" spans="2:6" s="3" customFormat="1" ht="45.9" customHeight="1" x14ac:dyDescent="0.3">
      <c r="B10" s="168" t="s">
        <v>312</v>
      </c>
      <c r="C10" s="168"/>
      <c r="D10" s="168"/>
      <c r="E10" s="168"/>
    </row>
    <row r="11" spans="2:6" s="3" customFormat="1" ht="15.6" customHeight="1" x14ac:dyDescent="0.3">
      <c r="B11" s="173" t="s">
        <v>70</v>
      </c>
      <c r="C11" s="174"/>
      <c r="D11" s="174"/>
      <c r="E11" s="174"/>
    </row>
    <row r="12" spans="2:6" s="3" customFormat="1" ht="15.6" customHeight="1" x14ac:dyDescent="0.3">
      <c r="B12" s="57"/>
      <c r="C12" s="57"/>
      <c r="D12" s="57"/>
      <c r="E12" s="57"/>
    </row>
    <row r="13" spans="2:6" s="3" customFormat="1" ht="15.6" customHeight="1" x14ac:dyDescent="0.3">
      <c r="B13" s="57"/>
      <c r="C13" s="57"/>
      <c r="D13" s="57"/>
      <c r="E13" s="57"/>
    </row>
    <row r="14" spans="2:6" s="3" customFormat="1" x14ac:dyDescent="0.3"/>
    <row r="15" spans="2:6" s="3" customFormat="1" ht="30.75" customHeight="1" x14ac:dyDescent="0.3">
      <c r="B15" s="175" t="s">
        <v>313</v>
      </c>
      <c r="C15" s="169"/>
      <c r="D15" s="169"/>
      <c r="E15" s="169"/>
      <c r="F15" s="176"/>
    </row>
    <row r="16" spans="2:6" s="3" customFormat="1" ht="14.4" customHeight="1" x14ac:dyDescent="0.3">
      <c r="B16" s="177" t="s">
        <v>142</v>
      </c>
      <c r="C16" s="166" t="s">
        <v>143</v>
      </c>
      <c r="D16" s="170" t="s">
        <v>144</v>
      </c>
      <c r="E16" s="171"/>
      <c r="F16" s="172"/>
    </row>
    <row r="17" spans="2:6" s="3" customFormat="1" x14ac:dyDescent="0.3">
      <c r="B17" s="178"/>
      <c r="C17" s="167"/>
      <c r="D17" s="136" t="s">
        <v>294</v>
      </c>
      <c r="E17" s="136" t="s">
        <v>295</v>
      </c>
      <c r="F17" s="136" t="s">
        <v>296</v>
      </c>
    </row>
    <row r="18" spans="2:6" s="3" customFormat="1" x14ac:dyDescent="0.3">
      <c r="B18" s="106" t="s">
        <v>1</v>
      </c>
      <c r="C18" s="106"/>
      <c r="D18" s="144">
        <f t="shared" ref="D18:F18" si="0">SUM(D19:D31)</f>
        <v>20586</v>
      </c>
      <c r="E18" s="144">
        <f t="shared" si="0"/>
        <v>15744</v>
      </c>
      <c r="F18" s="144">
        <f t="shared" si="0"/>
        <v>22691</v>
      </c>
    </row>
    <row r="19" spans="2:6" s="3" customFormat="1" x14ac:dyDescent="0.3">
      <c r="B19" s="107">
        <v>132</v>
      </c>
      <c r="C19" s="108" t="s">
        <v>314</v>
      </c>
      <c r="D19" s="145">
        <v>223</v>
      </c>
      <c r="E19" s="145">
        <v>192</v>
      </c>
      <c r="F19" s="145">
        <v>311</v>
      </c>
    </row>
    <row r="20" spans="2:6" s="3" customFormat="1" x14ac:dyDescent="0.3">
      <c r="B20" s="109">
        <v>166</v>
      </c>
      <c r="C20" s="110" t="s">
        <v>315</v>
      </c>
      <c r="D20" s="146">
        <v>143</v>
      </c>
      <c r="E20" s="146">
        <v>170</v>
      </c>
      <c r="F20" s="146">
        <v>223</v>
      </c>
    </row>
    <row r="21" spans="2:6" s="3" customFormat="1" x14ac:dyDescent="0.3">
      <c r="B21" s="107">
        <v>200</v>
      </c>
      <c r="C21" s="108" t="s">
        <v>316</v>
      </c>
      <c r="D21" s="145">
        <v>524</v>
      </c>
      <c r="E21" s="145">
        <v>594</v>
      </c>
      <c r="F21" s="145">
        <v>618</v>
      </c>
    </row>
    <row r="22" spans="2:6" s="3" customFormat="1" x14ac:dyDescent="0.3">
      <c r="B22" s="109">
        <v>209</v>
      </c>
      <c r="C22" s="110" t="s">
        <v>317</v>
      </c>
      <c r="D22" s="146">
        <v>2662</v>
      </c>
      <c r="E22" s="146">
        <v>3085</v>
      </c>
      <c r="F22" s="146">
        <v>3741</v>
      </c>
    </row>
    <row r="23" spans="2:6" s="3" customFormat="1" x14ac:dyDescent="0.3">
      <c r="B23" s="107">
        <v>273</v>
      </c>
      <c r="C23" s="108" t="s">
        <v>318</v>
      </c>
      <c r="D23" s="145">
        <v>7906</v>
      </c>
      <c r="E23" s="145">
        <v>7920</v>
      </c>
      <c r="F23" s="145">
        <v>9400</v>
      </c>
    </row>
    <row r="24" spans="2:6" s="3" customFormat="1" x14ac:dyDescent="0.3">
      <c r="B24" s="109">
        <v>274</v>
      </c>
      <c r="C24" s="110" t="s">
        <v>319</v>
      </c>
      <c r="D24" s="146">
        <v>197</v>
      </c>
      <c r="E24" s="146">
        <v>137</v>
      </c>
      <c r="F24" s="146">
        <v>203</v>
      </c>
    </row>
    <row r="25" spans="2:6" s="3" customFormat="1" x14ac:dyDescent="0.3">
      <c r="B25" s="107">
        <v>278</v>
      </c>
      <c r="C25" s="108" t="s">
        <v>320</v>
      </c>
      <c r="D25" s="145">
        <v>243</v>
      </c>
      <c r="E25" s="145">
        <v>41</v>
      </c>
      <c r="F25" s="145">
        <v>41</v>
      </c>
    </row>
    <row r="26" spans="2:6" s="3" customFormat="1" x14ac:dyDescent="0.3">
      <c r="B26" s="109">
        <v>279</v>
      </c>
      <c r="C26" s="110" t="s">
        <v>321</v>
      </c>
      <c r="D26" s="146">
        <v>447</v>
      </c>
      <c r="E26" s="146">
        <v>400</v>
      </c>
      <c r="F26" s="146">
        <v>357</v>
      </c>
    </row>
    <row r="27" spans="2:6" s="3" customFormat="1" x14ac:dyDescent="0.3">
      <c r="B27" s="107">
        <v>280</v>
      </c>
      <c r="C27" s="108" t="s">
        <v>322</v>
      </c>
      <c r="D27" s="145">
        <v>553</v>
      </c>
      <c r="E27" s="145">
        <v>627</v>
      </c>
      <c r="F27" s="145">
        <v>417</v>
      </c>
    </row>
    <row r="28" spans="2:6" s="3" customFormat="1" x14ac:dyDescent="0.3">
      <c r="B28" s="109">
        <v>284</v>
      </c>
      <c r="C28" s="110" t="s">
        <v>323</v>
      </c>
      <c r="D28" s="146">
        <v>82</v>
      </c>
      <c r="E28" s="146">
        <v>86</v>
      </c>
      <c r="F28" s="146">
        <v>97</v>
      </c>
    </row>
    <row r="29" spans="2:6" s="3" customFormat="1" x14ac:dyDescent="0.3">
      <c r="B29" s="107">
        <v>286</v>
      </c>
      <c r="C29" s="108" t="s">
        <v>324</v>
      </c>
      <c r="D29" s="145">
        <v>1222</v>
      </c>
      <c r="E29" s="145">
        <v>1163</v>
      </c>
      <c r="F29" s="145">
        <v>1250</v>
      </c>
    </row>
    <row r="30" spans="2:6" s="3" customFormat="1" x14ac:dyDescent="0.3">
      <c r="B30" s="109">
        <v>312</v>
      </c>
      <c r="C30" s="110" t="s">
        <v>325</v>
      </c>
      <c r="D30" s="146">
        <v>16</v>
      </c>
      <c r="E30" s="146">
        <v>1</v>
      </c>
      <c r="F30" s="146">
        <v>3</v>
      </c>
    </row>
    <row r="31" spans="2:6" s="3" customFormat="1" x14ac:dyDescent="0.3">
      <c r="B31" s="107" t="s">
        <v>326</v>
      </c>
      <c r="C31" s="108"/>
      <c r="D31" s="145">
        <v>6368</v>
      </c>
      <c r="E31" s="145">
        <v>1328</v>
      </c>
      <c r="F31" s="145">
        <v>6030</v>
      </c>
    </row>
    <row r="32" spans="2:6" s="3" customFormat="1" ht="26.25" customHeight="1" x14ac:dyDescent="0.3">
      <c r="B32" s="168" t="s">
        <v>327</v>
      </c>
      <c r="C32" s="168"/>
      <c r="D32" s="168"/>
      <c r="E32" s="168"/>
      <c r="F32" s="168"/>
    </row>
    <row r="33" spans="2:11" s="3" customFormat="1" x14ac:dyDescent="0.3">
      <c r="B33" s="57"/>
      <c r="C33" s="57"/>
      <c r="D33" s="57"/>
      <c r="E33" s="57"/>
      <c r="F33" s="57"/>
    </row>
    <row r="34" spans="2:11" s="3" customFormat="1" x14ac:dyDescent="0.3">
      <c r="B34" s="57"/>
      <c r="C34" s="57"/>
      <c r="D34" s="57"/>
      <c r="E34" s="57"/>
      <c r="F34" s="57"/>
    </row>
    <row r="35" spans="2:11" s="3" customFormat="1" x14ac:dyDescent="0.3">
      <c r="B35" s="57"/>
      <c r="C35" s="57"/>
      <c r="D35" s="57"/>
      <c r="E35" s="57"/>
      <c r="F35" s="57"/>
    </row>
    <row r="36" spans="2:11" s="3" customFormat="1" ht="29.4" customHeight="1" x14ac:dyDescent="0.3">
      <c r="B36" s="169" t="s">
        <v>328</v>
      </c>
      <c r="C36" s="169"/>
      <c r="D36" s="169"/>
      <c r="E36" s="169"/>
      <c r="F36" s="169"/>
      <c r="G36" s="169"/>
      <c r="H36" s="169"/>
      <c r="I36" s="169"/>
      <c r="J36" s="169"/>
      <c r="K36" s="169"/>
    </row>
    <row r="37" spans="2:11" s="3" customFormat="1" x14ac:dyDescent="0.3">
      <c r="B37" s="164" t="s">
        <v>6</v>
      </c>
      <c r="C37" s="165" t="s">
        <v>294</v>
      </c>
      <c r="D37" s="158"/>
      <c r="E37" s="159"/>
      <c r="F37" s="165" t="s">
        <v>295</v>
      </c>
      <c r="G37" s="158"/>
      <c r="H37" s="159"/>
      <c r="I37" s="165" t="s">
        <v>296</v>
      </c>
      <c r="J37" s="158"/>
      <c r="K37" s="159"/>
    </row>
    <row r="38" spans="2:11" s="3" customFormat="1" x14ac:dyDescent="0.3">
      <c r="B38" s="164"/>
      <c r="C38" s="20" t="s">
        <v>1</v>
      </c>
      <c r="D38" s="34" t="s">
        <v>4</v>
      </c>
      <c r="E38" s="34" t="s">
        <v>5</v>
      </c>
      <c r="F38" s="20" t="s">
        <v>1</v>
      </c>
      <c r="G38" s="34" t="s">
        <v>4</v>
      </c>
      <c r="H38" s="34" t="s">
        <v>5</v>
      </c>
      <c r="I38" s="20" t="s">
        <v>1</v>
      </c>
      <c r="J38" s="34" t="s">
        <v>4</v>
      </c>
      <c r="K38" s="34" t="s">
        <v>5</v>
      </c>
    </row>
    <row r="39" spans="2:11" s="3" customFormat="1" x14ac:dyDescent="0.3">
      <c r="B39" s="21" t="s">
        <v>1</v>
      </c>
      <c r="C39" s="137">
        <f>SUM(C40:C51)</f>
        <v>20582</v>
      </c>
      <c r="D39" s="137">
        <f t="shared" ref="D39:K39" si="1">SUM(D40:D51)</f>
        <v>11264</v>
      </c>
      <c r="E39" s="137">
        <f t="shared" si="1"/>
        <v>9318</v>
      </c>
      <c r="F39" s="137">
        <f t="shared" si="1"/>
        <v>15737</v>
      </c>
      <c r="G39" s="137">
        <f t="shared" si="1"/>
        <v>8491</v>
      </c>
      <c r="H39" s="137">
        <f t="shared" si="1"/>
        <v>7246</v>
      </c>
      <c r="I39" s="137">
        <f t="shared" si="1"/>
        <v>22688</v>
      </c>
      <c r="J39" s="137">
        <f t="shared" si="1"/>
        <v>12658</v>
      </c>
      <c r="K39" s="137">
        <f t="shared" si="1"/>
        <v>10030</v>
      </c>
    </row>
    <row r="40" spans="2:11" s="3" customFormat="1" x14ac:dyDescent="0.3">
      <c r="B40" s="25" t="s">
        <v>234</v>
      </c>
      <c r="C40" s="147">
        <f t="shared" ref="C40:C51" si="2">D40+E40</f>
        <v>203</v>
      </c>
      <c r="D40" s="147">
        <v>124</v>
      </c>
      <c r="E40" s="147">
        <v>79</v>
      </c>
      <c r="F40" s="147">
        <f t="shared" ref="F40:F51" si="3">G40+H40</f>
        <v>235</v>
      </c>
      <c r="G40" s="147">
        <v>139</v>
      </c>
      <c r="H40" s="147">
        <v>96</v>
      </c>
      <c r="I40" s="147">
        <f>J40+K40</f>
        <v>375</v>
      </c>
      <c r="J40" s="147">
        <v>229</v>
      </c>
      <c r="K40" s="147">
        <v>146</v>
      </c>
    </row>
    <row r="41" spans="2:11" s="3" customFormat="1" x14ac:dyDescent="0.3">
      <c r="B41" s="24" t="s">
        <v>228</v>
      </c>
      <c r="C41" s="148">
        <f t="shared" si="2"/>
        <v>483</v>
      </c>
      <c r="D41" s="148">
        <v>227</v>
      </c>
      <c r="E41" s="148">
        <v>256</v>
      </c>
      <c r="F41" s="148">
        <f t="shared" si="3"/>
        <v>103</v>
      </c>
      <c r="G41" s="148">
        <v>52</v>
      </c>
      <c r="H41" s="148">
        <v>51</v>
      </c>
      <c r="I41" s="148">
        <f t="shared" ref="I41:I51" si="4">J41+K41</f>
        <v>517</v>
      </c>
      <c r="J41" s="148">
        <v>271</v>
      </c>
      <c r="K41" s="148">
        <v>246</v>
      </c>
    </row>
    <row r="42" spans="2:11" s="3" customFormat="1" x14ac:dyDescent="0.3">
      <c r="B42" s="25" t="s">
        <v>301</v>
      </c>
      <c r="C42" s="147">
        <f t="shared" si="2"/>
        <v>665</v>
      </c>
      <c r="D42" s="147">
        <v>368</v>
      </c>
      <c r="E42" s="147">
        <v>297</v>
      </c>
      <c r="F42" s="147">
        <f t="shared" si="3"/>
        <v>751</v>
      </c>
      <c r="G42" s="147">
        <v>398</v>
      </c>
      <c r="H42" s="147">
        <v>353</v>
      </c>
      <c r="I42" s="147">
        <f t="shared" si="4"/>
        <v>763</v>
      </c>
      <c r="J42" s="147">
        <v>440</v>
      </c>
      <c r="K42" s="147">
        <v>323</v>
      </c>
    </row>
    <row r="43" spans="2:11" s="3" customFormat="1" x14ac:dyDescent="0.3">
      <c r="B43" s="24" t="s">
        <v>302</v>
      </c>
      <c r="C43" s="148">
        <f t="shared" si="2"/>
        <v>1022</v>
      </c>
      <c r="D43" s="148">
        <v>489</v>
      </c>
      <c r="E43" s="148">
        <v>533</v>
      </c>
      <c r="F43" s="148">
        <f t="shared" si="3"/>
        <v>1357</v>
      </c>
      <c r="G43" s="148">
        <v>671</v>
      </c>
      <c r="H43" s="148">
        <v>686</v>
      </c>
      <c r="I43" s="148">
        <f t="shared" si="4"/>
        <v>1744</v>
      </c>
      <c r="J43" s="148">
        <v>869</v>
      </c>
      <c r="K43" s="148">
        <v>875</v>
      </c>
    </row>
    <row r="44" spans="2:11" s="3" customFormat="1" x14ac:dyDescent="0.3">
      <c r="B44" s="25" t="s">
        <v>230</v>
      </c>
      <c r="C44" s="147">
        <f t="shared" si="2"/>
        <v>875</v>
      </c>
      <c r="D44" s="147">
        <v>544</v>
      </c>
      <c r="E44" s="147">
        <v>331</v>
      </c>
      <c r="F44" s="147">
        <f t="shared" si="3"/>
        <v>701</v>
      </c>
      <c r="G44" s="147">
        <v>466</v>
      </c>
      <c r="H44" s="147">
        <v>235</v>
      </c>
      <c r="I44" s="147">
        <f t="shared" si="4"/>
        <v>933</v>
      </c>
      <c r="J44" s="147">
        <v>611</v>
      </c>
      <c r="K44" s="147">
        <v>322</v>
      </c>
    </row>
    <row r="45" spans="2:11" s="3" customFormat="1" x14ac:dyDescent="0.3">
      <c r="B45" s="24" t="s">
        <v>227</v>
      </c>
      <c r="C45" s="148">
        <f t="shared" si="2"/>
        <v>550</v>
      </c>
      <c r="D45" s="148">
        <v>303</v>
      </c>
      <c r="E45" s="148">
        <v>247</v>
      </c>
      <c r="F45" s="148">
        <f t="shared" si="3"/>
        <v>132</v>
      </c>
      <c r="G45" s="148">
        <v>55</v>
      </c>
      <c r="H45" s="148">
        <v>77</v>
      </c>
      <c r="I45" s="148">
        <f t="shared" si="4"/>
        <v>1307</v>
      </c>
      <c r="J45" s="148">
        <v>695</v>
      </c>
      <c r="K45" s="148">
        <v>612</v>
      </c>
    </row>
    <row r="46" spans="2:11" s="3" customFormat="1" x14ac:dyDescent="0.3">
      <c r="B46" s="25" t="s">
        <v>329</v>
      </c>
      <c r="C46" s="147">
        <f t="shared" si="2"/>
        <v>762</v>
      </c>
      <c r="D46" s="147">
        <v>427</v>
      </c>
      <c r="E46" s="147">
        <v>335</v>
      </c>
      <c r="F46" s="147">
        <f t="shared" si="3"/>
        <v>601</v>
      </c>
      <c r="G46" s="147">
        <v>279</v>
      </c>
      <c r="H46" s="147">
        <v>322</v>
      </c>
      <c r="I46" s="147">
        <f t="shared" si="4"/>
        <v>597</v>
      </c>
      <c r="J46" s="147">
        <v>281</v>
      </c>
      <c r="K46" s="147">
        <v>316</v>
      </c>
    </row>
    <row r="47" spans="2:11" s="3" customFormat="1" x14ac:dyDescent="0.3">
      <c r="B47" s="24" t="s">
        <v>305</v>
      </c>
      <c r="C47" s="148">
        <f t="shared" si="2"/>
        <v>517</v>
      </c>
      <c r="D47" s="148">
        <v>249</v>
      </c>
      <c r="E47" s="148">
        <v>268</v>
      </c>
      <c r="F47" s="148">
        <f t="shared" si="3"/>
        <v>625</v>
      </c>
      <c r="G47" s="148">
        <v>315</v>
      </c>
      <c r="H47" s="148">
        <v>310</v>
      </c>
      <c r="I47" s="148">
        <f t="shared" si="4"/>
        <v>717</v>
      </c>
      <c r="J47" s="148">
        <v>352</v>
      </c>
      <c r="K47" s="148">
        <v>365</v>
      </c>
    </row>
    <row r="48" spans="2:11" s="3" customFormat="1" x14ac:dyDescent="0.3">
      <c r="B48" s="25" t="s">
        <v>306</v>
      </c>
      <c r="C48" s="147">
        <f t="shared" si="2"/>
        <v>307</v>
      </c>
      <c r="D48" s="147">
        <v>172</v>
      </c>
      <c r="E48" s="147">
        <v>135</v>
      </c>
      <c r="F48" s="147">
        <f t="shared" si="3"/>
        <v>374</v>
      </c>
      <c r="G48" s="147">
        <v>197</v>
      </c>
      <c r="H48" s="147">
        <v>177</v>
      </c>
      <c r="I48" s="147">
        <f t="shared" si="4"/>
        <v>425</v>
      </c>
      <c r="J48" s="147">
        <v>234</v>
      </c>
      <c r="K48" s="147">
        <v>191</v>
      </c>
    </row>
    <row r="49" spans="2:11" s="3" customFormat="1" x14ac:dyDescent="0.3">
      <c r="B49" s="24" t="s">
        <v>236</v>
      </c>
      <c r="C49" s="148">
        <f t="shared" si="2"/>
        <v>118</v>
      </c>
      <c r="D49" s="148">
        <v>40</v>
      </c>
      <c r="E49" s="148">
        <v>78</v>
      </c>
      <c r="F49" s="148">
        <f t="shared" si="3"/>
        <v>14</v>
      </c>
      <c r="G49" s="148">
        <v>10</v>
      </c>
      <c r="H49" s="148">
        <v>4</v>
      </c>
      <c r="I49" s="148">
        <f t="shared" si="4"/>
        <v>35</v>
      </c>
      <c r="J49" s="148">
        <v>24</v>
      </c>
      <c r="K49" s="148">
        <v>11</v>
      </c>
    </row>
    <row r="50" spans="2:11" s="3" customFormat="1" x14ac:dyDescent="0.3">
      <c r="B50" s="23" t="s">
        <v>226</v>
      </c>
      <c r="C50" s="149">
        <f t="shared" si="2"/>
        <v>11717</v>
      </c>
      <c r="D50" s="149">
        <v>6125</v>
      </c>
      <c r="E50" s="149">
        <v>5592</v>
      </c>
      <c r="F50" s="149">
        <f t="shared" si="3"/>
        <v>8040</v>
      </c>
      <c r="G50" s="149">
        <v>4191</v>
      </c>
      <c r="H50" s="149">
        <v>3849</v>
      </c>
      <c r="I50" s="149">
        <f t="shared" si="4"/>
        <v>11629</v>
      </c>
      <c r="J50" s="149">
        <v>6177</v>
      </c>
      <c r="K50" s="149">
        <v>5452</v>
      </c>
    </row>
    <row r="51" spans="2:11" s="3" customFormat="1" ht="14.4" customHeight="1" x14ac:dyDescent="0.3">
      <c r="B51" s="24" t="s">
        <v>8</v>
      </c>
      <c r="C51" s="148">
        <f t="shared" si="2"/>
        <v>3363</v>
      </c>
      <c r="D51" s="148">
        <v>2196</v>
      </c>
      <c r="E51" s="148">
        <v>1167</v>
      </c>
      <c r="F51" s="148">
        <f t="shared" si="3"/>
        <v>2804</v>
      </c>
      <c r="G51" s="148">
        <v>1718</v>
      </c>
      <c r="H51" s="148">
        <v>1086</v>
      </c>
      <c r="I51" s="148">
        <f t="shared" si="4"/>
        <v>3646</v>
      </c>
      <c r="J51" s="148">
        <v>2475</v>
      </c>
      <c r="K51" s="148">
        <v>1171</v>
      </c>
    </row>
    <row r="52" spans="2:11" s="3" customFormat="1" x14ac:dyDescent="0.3">
      <c r="B52" s="168" t="s">
        <v>327</v>
      </c>
      <c r="C52" s="168"/>
      <c r="D52" s="168"/>
      <c r="E52" s="168"/>
      <c r="F52" s="168"/>
      <c r="G52" s="168"/>
      <c r="H52" s="168"/>
      <c r="I52" s="168"/>
      <c r="J52" s="168"/>
      <c r="K52" s="168"/>
    </row>
    <row r="53" spans="2:11" s="3" customFormat="1" x14ac:dyDescent="0.3">
      <c r="B53" s="3" t="s">
        <v>330</v>
      </c>
      <c r="D53"/>
      <c r="E53"/>
      <c r="F53"/>
      <c r="G53"/>
    </row>
    <row r="54" spans="2:11" s="3" customFormat="1" x14ac:dyDescent="0.3">
      <c r="D54" s="5"/>
      <c r="E54" s="5"/>
      <c r="F54" s="5"/>
    </row>
    <row r="55" spans="2:11" s="3" customFormat="1" ht="28.5" customHeight="1" x14ac:dyDescent="0.3">
      <c r="B55" s="2"/>
      <c r="C55" s="2"/>
      <c r="D55" s="2"/>
      <c r="E55" s="2"/>
      <c r="F55" s="2"/>
    </row>
    <row r="56" spans="2:11" s="3" customFormat="1" ht="15.6" x14ac:dyDescent="0.3">
      <c r="B56" s="169" t="s">
        <v>331</v>
      </c>
      <c r="C56" s="169"/>
      <c r="D56" s="169"/>
      <c r="E56" s="169"/>
      <c r="F56" s="2"/>
    </row>
    <row r="57" spans="2:11" s="3" customFormat="1" x14ac:dyDescent="0.3">
      <c r="B57" s="59" t="s">
        <v>81</v>
      </c>
      <c r="C57" s="136" t="s">
        <v>294</v>
      </c>
      <c r="D57" s="136" t="s">
        <v>295</v>
      </c>
      <c r="E57" s="136" t="s">
        <v>296</v>
      </c>
      <c r="F57" s="2"/>
    </row>
    <row r="58" spans="2:11" s="3" customFormat="1" x14ac:dyDescent="0.3">
      <c r="B58" s="21" t="s">
        <v>1</v>
      </c>
      <c r="C58" s="137">
        <f>SUM(C59:C64)</f>
        <v>20586</v>
      </c>
      <c r="D58" s="137">
        <f t="shared" ref="D58:E58" si="5">SUM(D59:D64)</f>
        <v>15744</v>
      </c>
      <c r="E58" s="137">
        <f t="shared" si="5"/>
        <v>22691</v>
      </c>
    </row>
    <row r="59" spans="2:11" s="3" customFormat="1" x14ac:dyDescent="0.3">
      <c r="B59" s="25" t="s">
        <v>41</v>
      </c>
      <c r="C59" s="143">
        <v>3919</v>
      </c>
      <c r="D59" s="143">
        <v>3178</v>
      </c>
      <c r="E59" s="143">
        <v>4233</v>
      </c>
    </row>
    <row r="60" spans="2:11" s="3" customFormat="1" x14ac:dyDescent="0.3">
      <c r="B60" s="24" t="s">
        <v>42</v>
      </c>
      <c r="C60" s="142">
        <v>4577</v>
      </c>
      <c r="D60" s="142">
        <v>4057</v>
      </c>
      <c r="E60" s="142">
        <v>5080</v>
      </c>
      <c r="F60" s="2"/>
    </row>
    <row r="61" spans="2:11" s="3" customFormat="1" x14ac:dyDescent="0.3">
      <c r="B61" s="25" t="s">
        <v>43</v>
      </c>
      <c r="C61" s="143">
        <v>5868</v>
      </c>
      <c r="D61" s="143">
        <v>5036</v>
      </c>
      <c r="E61" s="143">
        <v>6351</v>
      </c>
      <c r="F61" s="2"/>
    </row>
    <row r="62" spans="2:11" s="3" customFormat="1" x14ac:dyDescent="0.3">
      <c r="B62" s="24" t="s">
        <v>44</v>
      </c>
      <c r="C62" s="142">
        <v>3290</v>
      </c>
      <c r="D62" s="142">
        <v>2993</v>
      </c>
      <c r="E62" s="142">
        <v>3806</v>
      </c>
      <c r="F62" s="2"/>
    </row>
    <row r="63" spans="2:11" s="3" customFormat="1" ht="28.5" customHeight="1" x14ac:dyDescent="0.3">
      <c r="B63" s="25" t="s">
        <v>45</v>
      </c>
      <c r="C63" s="143">
        <v>467</v>
      </c>
      <c r="D63" s="143">
        <v>408</v>
      </c>
      <c r="E63" s="143">
        <v>612</v>
      </c>
      <c r="F63" s="2"/>
    </row>
    <row r="64" spans="2:11" s="3" customFormat="1" x14ac:dyDescent="0.3">
      <c r="B64" s="24" t="s">
        <v>332</v>
      </c>
      <c r="C64" s="142">
        <v>2465</v>
      </c>
      <c r="D64" s="142">
        <v>72</v>
      </c>
      <c r="E64" s="142">
        <v>2609</v>
      </c>
      <c r="F64" s="2"/>
    </row>
    <row r="65" spans="2:6" s="3" customFormat="1" x14ac:dyDescent="0.3">
      <c r="B65" s="168" t="s">
        <v>327</v>
      </c>
      <c r="C65" s="168"/>
      <c r="D65" s="168"/>
      <c r="E65" s="168"/>
      <c r="F65" s="2"/>
    </row>
    <row r="66" spans="2:6" s="3" customFormat="1" x14ac:dyDescent="0.3">
      <c r="B66" s="57"/>
      <c r="C66" s="57"/>
      <c r="D66" s="57"/>
      <c r="E66" s="57"/>
      <c r="F66" s="2"/>
    </row>
    <row r="67" spans="2:6" s="3" customFormat="1" ht="47.1" customHeight="1" x14ac:dyDescent="0.3">
      <c r="B67" s="57"/>
      <c r="C67" s="57"/>
      <c r="D67" s="57"/>
      <c r="E67" s="57"/>
      <c r="F67" s="2"/>
    </row>
    <row r="68" spans="2:6" s="3" customFormat="1" ht="27.9" customHeight="1" x14ac:dyDescent="0.3">
      <c r="B68" s="2"/>
      <c r="C68" s="2"/>
      <c r="D68" s="2"/>
      <c r="E68" s="2"/>
      <c r="F68" s="2"/>
    </row>
    <row r="69" spans="2:6" s="3" customFormat="1" ht="15.6" x14ac:dyDescent="0.3">
      <c r="B69" s="169" t="s">
        <v>333</v>
      </c>
      <c r="C69" s="169"/>
      <c r="D69" s="169"/>
      <c r="E69" s="169"/>
    </row>
    <row r="70" spans="2:6" s="3" customFormat="1" ht="28.8" x14ac:dyDescent="0.3">
      <c r="B70" s="59" t="s">
        <v>80</v>
      </c>
      <c r="C70" s="136" t="s">
        <v>294</v>
      </c>
      <c r="D70" s="136" t="s">
        <v>295</v>
      </c>
      <c r="E70" s="136" t="s">
        <v>296</v>
      </c>
      <c r="F70" s="4"/>
    </row>
    <row r="71" spans="2:6" s="3" customFormat="1" x14ac:dyDescent="0.3">
      <c r="B71" s="21" t="s">
        <v>47</v>
      </c>
      <c r="C71" s="137">
        <f t="shared" ref="C71" si="6">C72+C80+C90+C95+C99+C104</f>
        <v>20586</v>
      </c>
      <c r="D71" s="137">
        <f>D72+D80+D90+D95+D99+D104</f>
        <v>15744</v>
      </c>
      <c r="E71" s="137">
        <f>E72+E80+E90+E95+E99+E104</f>
        <v>22691</v>
      </c>
      <c r="F71" s="6"/>
    </row>
    <row r="72" spans="2:6" s="3" customFormat="1" x14ac:dyDescent="0.3">
      <c r="B72" s="33" t="s">
        <v>9</v>
      </c>
      <c r="C72" s="150">
        <f t="shared" ref="C72" si="7">SUM(C73:C79)</f>
        <v>7431</v>
      </c>
      <c r="D72" s="150">
        <f>SUM(D73:D79)</f>
        <v>3978</v>
      </c>
      <c r="E72" s="150">
        <f>SUM(E73:E79)</f>
        <v>6587</v>
      </c>
      <c r="F72" s="5"/>
    </row>
    <row r="73" spans="2:6" s="3" customFormat="1" x14ac:dyDescent="0.3">
      <c r="B73" s="24" t="s">
        <v>10</v>
      </c>
      <c r="C73" s="142">
        <v>171</v>
      </c>
      <c r="D73" s="142">
        <v>114</v>
      </c>
      <c r="E73" s="142">
        <v>212</v>
      </c>
      <c r="F73" s="5"/>
    </row>
    <row r="74" spans="2:6" s="3" customFormat="1" x14ac:dyDescent="0.3">
      <c r="B74" s="25" t="s">
        <v>11</v>
      </c>
      <c r="C74" s="143">
        <v>42</v>
      </c>
      <c r="D74" s="143">
        <v>53</v>
      </c>
      <c r="E74" s="143">
        <v>86</v>
      </c>
      <c r="F74" s="5"/>
    </row>
    <row r="75" spans="2:6" s="3" customFormat="1" x14ac:dyDescent="0.3">
      <c r="B75" s="24" t="s">
        <v>12</v>
      </c>
      <c r="C75" s="142">
        <v>2060</v>
      </c>
      <c r="D75" s="142">
        <v>1213</v>
      </c>
      <c r="E75" s="142">
        <v>1678</v>
      </c>
      <c r="F75" s="5"/>
    </row>
    <row r="76" spans="2:6" s="3" customFormat="1" x14ac:dyDescent="0.3">
      <c r="B76" s="25" t="s">
        <v>13</v>
      </c>
      <c r="C76" s="143">
        <v>4976</v>
      </c>
      <c r="D76" s="143">
        <v>2494</v>
      </c>
      <c r="E76" s="143">
        <v>4409</v>
      </c>
      <c r="F76" s="5"/>
    </row>
    <row r="77" spans="2:6" s="3" customFormat="1" x14ac:dyDescent="0.3">
      <c r="B77" s="24" t="s">
        <v>14</v>
      </c>
      <c r="C77" s="142">
        <v>163</v>
      </c>
      <c r="D77" s="142">
        <v>83</v>
      </c>
      <c r="E77" s="142">
        <v>158</v>
      </c>
      <c r="F77" s="5"/>
    </row>
    <row r="78" spans="2:6" s="3" customFormat="1" x14ac:dyDescent="0.3">
      <c r="B78" s="25" t="s">
        <v>15</v>
      </c>
      <c r="C78" s="143">
        <v>11</v>
      </c>
      <c r="D78" s="143">
        <v>15</v>
      </c>
      <c r="E78" s="143">
        <v>30</v>
      </c>
      <c r="F78" s="5"/>
    </row>
    <row r="79" spans="2:6" s="3" customFormat="1" x14ac:dyDescent="0.3">
      <c r="B79" s="24" t="s">
        <v>16</v>
      </c>
      <c r="C79" s="142">
        <v>8</v>
      </c>
      <c r="D79" s="142">
        <v>6</v>
      </c>
      <c r="E79" s="142">
        <v>14</v>
      </c>
      <c r="F79" s="5"/>
    </row>
    <row r="80" spans="2:6" s="3" customFormat="1" x14ac:dyDescent="0.3">
      <c r="B80" s="33" t="s">
        <v>17</v>
      </c>
      <c r="C80" s="150">
        <f t="shared" ref="C80:E80" si="8">SUM(C81:C89)</f>
        <v>817</v>
      </c>
      <c r="D80" s="150">
        <f t="shared" si="8"/>
        <v>592</v>
      </c>
      <c r="E80" s="150">
        <f t="shared" si="8"/>
        <v>687</v>
      </c>
      <c r="F80" s="5"/>
    </row>
    <row r="81" spans="2:6" s="3" customFormat="1" x14ac:dyDescent="0.3">
      <c r="B81" s="24" t="s">
        <v>18</v>
      </c>
      <c r="C81" s="142">
        <v>93</v>
      </c>
      <c r="D81" s="142">
        <v>36</v>
      </c>
      <c r="E81" s="142">
        <v>51</v>
      </c>
      <c r="F81" s="5"/>
    </row>
    <row r="82" spans="2:6" s="3" customFormat="1" x14ac:dyDescent="0.3">
      <c r="B82" s="25" t="s">
        <v>19</v>
      </c>
      <c r="C82" s="143">
        <v>21</v>
      </c>
      <c r="D82" s="143">
        <v>20</v>
      </c>
      <c r="E82" s="143">
        <v>28</v>
      </c>
      <c r="F82" s="5"/>
    </row>
    <row r="83" spans="2:6" s="3" customFormat="1" x14ac:dyDescent="0.3">
      <c r="B83" s="24" t="s">
        <v>20</v>
      </c>
      <c r="C83" s="142">
        <v>144</v>
      </c>
      <c r="D83" s="142">
        <v>124</v>
      </c>
      <c r="E83" s="142">
        <v>133</v>
      </c>
      <c r="F83" s="5"/>
    </row>
    <row r="84" spans="2:6" s="3" customFormat="1" x14ac:dyDescent="0.3">
      <c r="B84" s="25" t="s">
        <v>21</v>
      </c>
      <c r="C84" s="143">
        <v>70</v>
      </c>
      <c r="D84" s="143">
        <v>87</v>
      </c>
      <c r="E84" s="143">
        <v>68</v>
      </c>
      <c r="F84" s="5"/>
    </row>
    <row r="85" spans="2:6" s="3" customFormat="1" x14ac:dyDescent="0.3">
      <c r="B85" s="24" t="s">
        <v>22</v>
      </c>
      <c r="C85" s="142">
        <v>61</v>
      </c>
      <c r="D85" s="142">
        <v>38</v>
      </c>
      <c r="E85" s="142">
        <v>39</v>
      </c>
      <c r="F85" s="5"/>
    </row>
    <row r="86" spans="2:6" s="3" customFormat="1" x14ac:dyDescent="0.3">
      <c r="B86" s="25" t="s">
        <v>23</v>
      </c>
      <c r="C86" s="143">
        <v>119</v>
      </c>
      <c r="D86" s="143">
        <v>93</v>
      </c>
      <c r="E86" s="143">
        <v>89</v>
      </c>
      <c r="F86" s="5"/>
    </row>
    <row r="87" spans="2:6" s="3" customFormat="1" x14ac:dyDescent="0.3">
      <c r="B87" s="24" t="s">
        <v>24</v>
      </c>
      <c r="C87" s="142">
        <v>35</v>
      </c>
      <c r="D87" s="142">
        <v>26</v>
      </c>
      <c r="E87" s="142">
        <v>33</v>
      </c>
      <c r="F87" s="5"/>
    </row>
    <row r="88" spans="2:6" s="3" customFormat="1" x14ac:dyDescent="0.3">
      <c r="B88" s="25" t="s">
        <v>25</v>
      </c>
      <c r="C88" s="143">
        <v>17</v>
      </c>
      <c r="D88" s="143">
        <v>17</v>
      </c>
      <c r="E88" s="143">
        <v>10</v>
      </c>
      <c r="F88" s="5"/>
    </row>
    <row r="89" spans="2:6" s="3" customFormat="1" x14ac:dyDescent="0.3">
      <c r="B89" s="24" t="s">
        <v>26</v>
      </c>
      <c r="C89" s="142">
        <v>257</v>
      </c>
      <c r="D89" s="142">
        <v>151</v>
      </c>
      <c r="E89" s="142">
        <v>236</v>
      </c>
      <c r="F89" s="5"/>
    </row>
    <row r="90" spans="2:6" s="3" customFormat="1" x14ac:dyDescent="0.3">
      <c r="B90" s="33" t="s">
        <v>27</v>
      </c>
      <c r="C90" s="151">
        <f t="shared" ref="C90:E90" si="9">SUM(C91:C94)</f>
        <v>6073</v>
      </c>
      <c r="D90" s="151">
        <f t="shared" si="9"/>
        <v>5035</v>
      </c>
      <c r="E90" s="151">
        <f t="shared" si="9"/>
        <v>6863</v>
      </c>
      <c r="F90" s="5"/>
    </row>
    <row r="91" spans="2:6" s="3" customFormat="1" x14ac:dyDescent="0.3">
      <c r="B91" s="24" t="s">
        <v>28</v>
      </c>
      <c r="C91" s="142">
        <v>541</v>
      </c>
      <c r="D91" s="142">
        <v>490</v>
      </c>
      <c r="E91" s="142">
        <v>518</v>
      </c>
      <c r="F91" s="5"/>
    </row>
    <row r="92" spans="2:6" s="3" customFormat="1" x14ac:dyDescent="0.3">
      <c r="B92" s="25" t="s">
        <v>29</v>
      </c>
      <c r="C92" s="143">
        <v>106</v>
      </c>
      <c r="D92" s="143">
        <v>64</v>
      </c>
      <c r="E92" s="143">
        <v>101</v>
      </c>
      <c r="F92" s="5"/>
    </row>
    <row r="93" spans="2:6" s="3" customFormat="1" x14ac:dyDescent="0.3">
      <c r="B93" s="24" t="s">
        <v>30</v>
      </c>
      <c r="C93" s="142">
        <v>837</v>
      </c>
      <c r="D93" s="142">
        <v>699</v>
      </c>
      <c r="E93" s="142">
        <v>855</v>
      </c>
      <c r="F93" s="5"/>
    </row>
    <row r="94" spans="2:6" s="3" customFormat="1" x14ac:dyDescent="0.3">
      <c r="B94" s="25" t="s">
        <v>31</v>
      </c>
      <c r="C94" s="143">
        <v>4589</v>
      </c>
      <c r="D94" s="143">
        <v>3782</v>
      </c>
      <c r="E94" s="143">
        <v>5389</v>
      </c>
      <c r="F94" s="5"/>
    </row>
    <row r="95" spans="2:6" s="3" customFormat="1" x14ac:dyDescent="0.3">
      <c r="B95" s="32" t="s">
        <v>32</v>
      </c>
      <c r="C95" s="152">
        <f>SUM(C96:C98)</f>
        <v>4963</v>
      </c>
      <c r="D95" s="152">
        <f>SUM(D96:D98)</f>
        <v>5120</v>
      </c>
      <c r="E95" s="152">
        <f>SUM(E96:E98)</f>
        <v>7055</v>
      </c>
      <c r="F95" s="5"/>
    </row>
    <row r="96" spans="2:6" s="3" customFormat="1" x14ac:dyDescent="0.3">
      <c r="B96" s="25" t="s">
        <v>33</v>
      </c>
      <c r="C96" s="143">
        <v>2268</v>
      </c>
      <c r="D96" s="143">
        <v>1695</v>
      </c>
      <c r="E96" s="143">
        <v>2598</v>
      </c>
      <c r="F96" s="5"/>
    </row>
    <row r="97" spans="2:11" s="3" customFormat="1" x14ac:dyDescent="0.3">
      <c r="B97" s="24" t="s">
        <v>34</v>
      </c>
      <c r="C97" s="142">
        <v>1559</v>
      </c>
      <c r="D97" s="142">
        <v>2024</v>
      </c>
      <c r="E97" s="142">
        <v>2761</v>
      </c>
      <c r="F97" s="5"/>
    </row>
    <row r="98" spans="2:11" s="3" customFormat="1" x14ac:dyDescent="0.3">
      <c r="B98" s="25" t="s">
        <v>35</v>
      </c>
      <c r="C98" s="143">
        <v>1136</v>
      </c>
      <c r="D98" s="143">
        <v>1401</v>
      </c>
      <c r="E98" s="143">
        <v>1696</v>
      </c>
      <c r="F98" s="5"/>
    </row>
    <row r="99" spans="2:11" s="3" customFormat="1" x14ac:dyDescent="0.3">
      <c r="B99" s="32" t="s">
        <v>36</v>
      </c>
      <c r="C99" s="152">
        <f t="shared" ref="C99:E99" si="10">SUM(C100:C103)</f>
        <v>1262</v>
      </c>
      <c r="D99" s="152">
        <f t="shared" si="10"/>
        <v>959</v>
      </c>
      <c r="E99" s="152">
        <f t="shared" si="10"/>
        <v>1445</v>
      </c>
      <c r="F99" s="5"/>
    </row>
    <row r="100" spans="2:11" s="3" customFormat="1" x14ac:dyDescent="0.3">
      <c r="B100" s="25" t="s">
        <v>37</v>
      </c>
      <c r="C100" s="143">
        <v>433</v>
      </c>
      <c r="D100" s="143">
        <v>334</v>
      </c>
      <c r="E100" s="143">
        <v>483</v>
      </c>
      <c r="F100" s="5"/>
    </row>
    <row r="101" spans="2:11" s="3" customFormat="1" x14ac:dyDescent="0.3">
      <c r="B101" s="24" t="s">
        <v>38</v>
      </c>
      <c r="C101" s="142">
        <v>368</v>
      </c>
      <c r="D101" s="142">
        <v>267</v>
      </c>
      <c r="E101" s="142">
        <v>446</v>
      </c>
      <c r="F101" s="5"/>
    </row>
    <row r="102" spans="2:11" s="3" customFormat="1" x14ac:dyDescent="0.3">
      <c r="B102" s="25" t="s">
        <v>39</v>
      </c>
      <c r="C102" s="143">
        <v>228</v>
      </c>
      <c r="D102" s="143">
        <v>200</v>
      </c>
      <c r="E102" s="143">
        <v>296</v>
      </c>
      <c r="F102" s="5"/>
    </row>
    <row r="103" spans="2:11" s="3" customFormat="1" ht="30" customHeight="1" x14ac:dyDescent="0.3">
      <c r="B103" s="24" t="s">
        <v>40</v>
      </c>
      <c r="C103" s="142">
        <v>233</v>
      </c>
      <c r="D103" s="142">
        <v>158</v>
      </c>
      <c r="E103" s="142">
        <v>220</v>
      </c>
      <c r="F103" s="5"/>
    </row>
    <row r="104" spans="2:11" s="3" customFormat="1" x14ac:dyDescent="0.3">
      <c r="B104" s="25" t="s">
        <v>7</v>
      </c>
      <c r="C104" s="143">
        <v>40</v>
      </c>
      <c r="D104" s="143">
        <v>60</v>
      </c>
      <c r="E104" s="143">
        <v>54</v>
      </c>
      <c r="F104" s="5"/>
    </row>
    <row r="105" spans="2:11" s="3" customFormat="1" x14ac:dyDescent="0.3">
      <c r="B105" s="168" t="s">
        <v>327</v>
      </c>
      <c r="C105" s="168"/>
      <c r="D105" s="168"/>
      <c r="E105" s="168"/>
      <c r="F105" s="5"/>
    </row>
    <row r="106" spans="2:11" s="3" customFormat="1" x14ac:dyDescent="0.3">
      <c r="B106" s="57"/>
      <c r="C106" s="57"/>
      <c r="D106" s="57"/>
      <c r="E106" s="57"/>
      <c r="F106" s="5"/>
    </row>
    <row r="107" spans="2:11" ht="32.1" customHeight="1" x14ac:dyDescent="0.3">
      <c r="B107" s="2"/>
      <c r="C107" s="2"/>
      <c r="D107" s="5"/>
      <c r="E107" s="5"/>
      <c r="F107" s="5"/>
      <c r="G107" s="3"/>
      <c r="H107" s="3"/>
      <c r="I107" s="3"/>
      <c r="J107" s="3"/>
      <c r="K107" s="3"/>
    </row>
    <row r="108" spans="2:11" x14ac:dyDescent="0.3">
      <c r="B108" s="3"/>
      <c r="C108" s="3"/>
      <c r="D108" s="3"/>
      <c r="E108" s="3"/>
      <c r="F108" s="2"/>
      <c r="G108" s="3"/>
      <c r="H108" s="3"/>
      <c r="I108" s="3"/>
      <c r="J108" s="3"/>
      <c r="K108" s="3"/>
    </row>
    <row r="109" spans="2:11" ht="15.6" x14ac:dyDescent="0.3">
      <c r="B109" s="169" t="s">
        <v>334</v>
      </c>
      <c r="C109" s="169"/>
      <c r="D109" s="169"/>
      <c r="E109" s="169"/>
    </row>
    <row r="110" spans="2:11" x14ac:dyDescent="0.3">
      <c r="B110" s="59" t="s">
        <v>93</v>
      </c>
      <c r="C110" s="136" t="s">
        <v>294</v>
      </c>
      <c r="D110" s="136" t="s">
        <v>295</v>
      </c>
      <c r="E110" s="136" t="s">
        <v>296</v>
      </c>
    </row>
    <row r="111" spans="2:11" x14ac:dyDescent="0.3">
      <c r="B111" s="21" t="s">
        <v>47</v>
      </c>
      <c r="C111" s="137">
        <f>SUM(C112:C122)</f>
        <v>20586</v>
      </c>
      <c r="D111" s="137">
        <f t="shared" ref="D111:E111" si="11">SUM(D112:D122)</f>
        <v>15744</v>
      </c>
      <c r="E111" s="137">
        <f t="shared" si="11"/>
        <v>22691</v>
      </c>
    </row>
    <row r="112" spans="2:11" x14ac:dyDescent="0.3">
      <c r="B112" s="54" t="s">
        <v>335</v>
      </c>
      <c r="C112" s="143">
        <v>1929</v>
      </c>
      <c r="D112" s="143">
        <v>1111</v>
      </c>
      <c r="E112" s="143">
        <v>1604</v>
      </c>
      <c r="F112" s="153"/>
      <c r="H112" s="153"/>
      <c r="J112" s="153"/>
    </row>
    <row r="113" spans="2:10" x14ac:dyDescent="0.3">
      <c r="B113" s="55" t="s">
        <v>336</v>
      </c>
      <c r="C113" s="142">
        <v>674</v>
      </c>
      <c r="D113" s="142">
        <v>446</v>
      </c>
      <c r="E113" s="142">
        <v>844</v>
      </c>
      <c r="F113" s="153"/>
      <c r="H113" s="153"/>
      <c r="J113" s="153"/>
    </row>
    <row r="114" spans="2:10" x14ac:dyDescent="0.3">
      <c r="B114" s="54" t="s">
        <v>337</v>
      </c>
      <c r="C114" s="143">
        <v>355</v>
      </c>
      <c r="D114" s="143">
        <v>242</v>
      </c>
      <c r="E114" s="143">
        <v>379</v>
      </c>
      <c r="F114" s="153"/>
      <c r="H114" s="153"/>
      <c r="J114" s="153"/>
    </row>
    <row r="115" spans="2:10" x14ac:dyDescent="0.3">
      <c r="B115" s="55" t="s">
        <v>338</v>
      </c>
      <c r="C115" s="142">
        <v>577</v>
      </c>
      <c r="D115" s="142">
        <v>446</v>
      </c>
      <c r="E115" s="142">
        <v>574</v>
      </c>
      <c r="F115" s="153"/>
      <c r="H115" s="153"/>
      <c r="J115" s="153"/>
    </row>
    <row r="116" spans="2:10" x14ac:dyDescent="0.3">
      <c r="B116" s="54" t="s">
        <v>339</v>
      </c>
      <c r="C116" s="143">
        <v>3406</v>
      </c>
      <c r="D116" s="143">
        <v>2082</v>
      </c>
      <c r="E116" s="143">
        <v>3255</v>
      </c>
      <c r="F116" s="153"/>
      <c r="H116" s="153"/>
      <c r="J116" s="153"/>
    </row>
    <row r="117" spans="2:10" x14ac:dyDescent="0.3">
      <c r="B117" s="55" t="s">
        <v>340</v>
      </c>
      <c r="C117" s="142">
        <v>1198</v>
      </c>
      <c r="D117" s="142">
        <v>214</v>
      </c>
      <c r="E117" s="142">
        <v>914</v>
      </c>
      <c r="F117" s="153"/>
      <c r="H117" s="153"/>
      <c r="J117" s="153"/>
    </row>
    <row r="118" spans="2:10" x14ac:dyDescent="0.3">
      <c r="B118" s="54" t="s">
        <v>341</v>
      </c>
      <c r="C118" s="143">
        <v>197</v>
      </c>
      <c r="D118" s="143">
        <v>334</v>
      </c>
      <c r="E118" s="143">
        <v>432</v>
      </c>
      <c r="F118" s="153"/>
      <c r="H118" s="153"/>
      <c r="J118" s="153"/>
    </row>
    <row r="119" spans="2:10" x14ac:dyDescent="0.3">
      <c r="B119" s="55" t="s">
        <v>342</v>
      </c>
      <c r="C119" s="142">
        <v>185</v>
      </c>
      <c r="D119" s="142">
        <v>255</v>
      </c>
      <c r="E119" s="142">
        <v>348</v>
      </c>
      <c r="F119" s="153"/>
      <c r="H119" s="153"/>
      <c r="J119" s="153"/>
    </row>
    <row r="120" spans="2:10" x14ac:dyDescent="0.3">
      <c r="B120" s="54" t="s">
        <v>343</v>
      </c>
      <c r="C120" s="143">
        <v>164</v>
      </c>
      <c r="D120" s="143">
        <v>212</v>
      </c>
      <c r="E120" s="143">
        <v>335</v>
      </c>
      <c r="F120" s="153"/>
      <c r="H120" s="153"/>
      <c r="J120" s="153"/>
    </row>
    <row r="121" spans="2:10" ht="34.5" customHeight="1" x14ac:dyDescent="0.3">
      <c r="B121" s="55" t="s">
        <v>344</v>
      </c>
      <c r="C121" s="142">
        <v>2884</v>
      </c>
      <c r="D121" s="142">
        <v>2380</v>
      </c>
      <c r="E121" s="142">
        <v>3467</v>
      </c>
      <c r="F121" s="153"/>
      <c r="H121" s="153"/>
      <c r="J121" s="153"/>
    </row>
    <row r="122" spans="2:10" x14ac:dyDescent="0.3">
      <c r="B122" s="54" t="s">
        <v>99</v>
      </c>
      <c r="C122" s="143">
        <v>9017</v>
      </c>
      <c r="D122" s="143">
        <v>8022</v>
      </c>
      <c r="E122" s="143">
        <v>10539</v>
      </c>
      <c r="F122" s="153"/>
      <c r="H122" s="153"/>
    </row>
    <row r="123" spans="2:10" x14ac:dyDescent="0.3">
      <c r="B123" s="168" t="s">
        <v>312</v>
      </c>
      <c r="C123" s="168"/>
      <c r="D123" s="168"/>
      <c r="E123" s="168"/>
      <c r="F123" s="153"/>
      <c r="H123" s="153"/>
    </row>
  </sheetData>
  <mergeCells count="20">
    <mergeCell ref="B37:B38"/>
    <mergeCell ref="B36:K36"/>
    <mergeCell ref="C37:E37"/>
    <mergeCell ref="F37:H37"/>
    <mergeCell ref="I37:K37"/>
    <mergeCell ref="C16:C17"/>
    <mergeCell ref="D16:F16"/>
    <mergeCell ref="B32:F32"/>
    <mergeCell ref="B3:E3"/>
    <mergeCell ref="B10:E10"/>
    <mergeCell ref="B11:E11"/>
    <mergeCell ref="B15:F15"/>
    <mergeCell ref="B16:B17"/>
    <mergeCell ref="B123:E123"/>
    <mergeCell ref="B52:K52"/>
    <mergeCell ref="B56:E56"/>
    <mergeCell ref="B65:E65"/>
    <mergeCell ref="B69:E69"/>
    <mergeCell ref="B105:E105"/>
    <mergeCell ref="B109:E10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496"/>
  <sheetViews>
    <sheetView zoomScale="80" zoomScaleNormal="80" workbookViewId="0">
      <selection activeCell="B1" sqref="B1:N1048576"/>
    </sheetView>
  </sheetViews>
  <sheetFormatPr defaultRowHeight="14.4" x14ac:dyDescent="0.3"/>
  <cols>
    <col min="1" max="1" width="9.109375" style="3"/>
    <col min="2" max="2" width="35.5546875" customWidth="1"/>
    <col min="3" max="3" width="13" customWidth="1"/>
    <col min="4" max="4" width="8" bestFit="1" customWidth="1"/>
    <col min="5" max="5" width="9.33203125" bestFit="1" customWidth="1"/>
    <col min="6" max="6" width="14.33203125" bestFit="1" customWidth="1"/>
    <col min="8" max="8" width="8" bestFit="1" customWidth="1"/>
    <col min="9" max="9" width="9.33203125" bestFit="1" customWidth="1"/>
    <col min="10" max="10" width="13.44140625" customWidth="1"/>
    <col min="12" max="12" width="8" style="3" bestFit="1" customWidth="1"/>
    <col min="13" max="13" width="9.33203125" style="3" bestFit="1" customWidth="1"/>
    <col min="14" max="14" width="11.6640625" style="3" customWidth="1"/>
    <col min="15" max="67" width="9.109375" style="3"/>
  </cols>
  <sheetData>
    <row r="1" spans="2:14" s="3" customFormat="1" x14ac:dyDescent="0.3"/>
    <row r="2" spans="2:14" s="3" customFormat="1" x14ac:dyDescent="0.3"/>
    <row r="3" spans="2:14" ht="32.25" customHeight="1" x14ac:dyDescent="0.3">
      <c r="B3" s="179" t="s">
        <v>183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2:14" x14ac:dyDescent="0.3">
      <c r="B4" s="183" t="s">
        <v>6</v>
      </c>
      <c r="C4" s="185">
        <v>44682</v>
      </c>
      <c r="D4" s="186"/>
      <c r="E4" s="186"/>
      <c r="F4" s="187"/>
      <c r="G4" s="185">
        <v>45017</v>
      </c>
      <c r="H4" s="186"/>
      <c r="I4" s="186"/>
      <c r="J4" s="187"/>
      <c r="K4" s="185">
        <v>45047</v>
      </c>
      <c r="L4" s="186"/>
      <c r="M4" s="186"/>
      <c r="N4" s="186"/>
    </row>
    <row r="5" spans="2:14" ht="29.4" thickBot="1" x14ac:dyDescent="0.35">
      <c r="B5" s="184"/>
      <c r="C5" s="114" t="s">
        <v>1</v>
      </c>
      <c r="D5" s="40" t="s">
        <v>4</v>
      </c>
      <c r="E5" s="40" t="s">
        <v>5</v>
      </c>
      <c r="F5" s="40" t="s">
        <v>82</v>
      </c>
      <c r="G5" s="40" t="s">
        <v>1</v>
      </c>
      <c r="H5" s="40" t="s">
        <v>4</v>
      </c>
      <c r="I5" s="40" t="s">
        <v>5</v>
      </c>
      <c r="J5" s="40" t="s">
        <v>82</v>
      </c>
      <c r="K5" s="114" t="s">
        <v>1</v>
      </c>
      <c r="L5" s="40" t="s">
        <v>4</v>
      </c>
      <c r="M5" s="40" t="s">
        <v>5</v>
      </c>
      <c r="N5" s="40" t="s">
        <v>82</v>
      </c>
    </row>
    <row r="6" spans="2:14" ht="15" thickTop="1" x14ac:dyDescent="0.3">
      <c r="B6" s="1" t="s">
        <v>1</v>
      </c>
      <c r="C6" s="42">
        <f>SUM(C7:C18)</f>
        <v>3994</v>
      </c>
      <c r="D6" s="42">
        <f t="shared" ref="D6:N6" si="0">SUM(D7:D18)</f>
        <v>2204</v>
      </c>
      <c r="E6" s="42">
        <f t="shared" si="0"/>
        <v>1787</v>
      </c>
      <c r="F6" s="42">
        <f t="shared" si="0"/>
        <v>3</v>
      </c>
      <c r="G6" s="42">
        <f t="shared" si="0"/>
        <v>5150</v>
      </c>
      <c r="H6" s="42">
        <f t="shared" si="0"/>
        <v>3155</v>
      </c>
      <c r="I6" s="42">
        <f t="shared" si="0"/>
        <v>1994</v>
      </c>
      <c r="J6" s="42">
        <f t="shared" si="0"/>
        <v>1</v>
      </c>
      <c r="K6" s="42">
        <f t="shared" si="0"/>
        <v>5056</v>
      </c>
      <c r="L6" s="42">
        <f t="shared" si="0"/>
        <v>2984</v>
      </c>
      <c r="M6" s="42">
        <f t="shared" si="0"/>
        <v>2071</v>
      </c>
      <c r="N6" s="42">
        <f t="shared" si="0"/>
        <v>1</v>
      </c>
    </row>
    <row r="7" spans="2:14" x14ac:dyDescent="0.3">
      <c r="B7" s="43" t="s">
        <v>226</v>
      </c>
      <c r="C7" s="44">
        <f t="shared" ref="C7:C18" si="1">SUM(D7:F7)</f>
        <v>2513</v>
      </c>
      <c r="D7" s="44">
        <v>1328</v>
      </c>
      <c r="E7" s="44">
        <v>1182</v>
      </c>
      <c r="F7" s="44">
        <v>3</v>
      </c>
      <c r="G7" s="44">
        <f t="shared" ref="G7:G18" si="2">SUM(H7:J7)</f>
        <v>2227</v>
      </c>
      <c r="H7" s="44">
        <v>1196</v>
      </c>
      <c r="I7" s="44">
        <v>1031</v>
      </c>
      <c r="J7" s="44">
        <v>0</v>
      </c>
      <c r="K7" s="44">
        <f t="shared" ref="K7:K18" si="3">SUM(L7:N7)</f>
        <v>2344</v>
      </c>
      <c r="L7" s="44">
        <v>1285</v>
      </c>
      <c r="M7" s="44">
        <v>1059</v>
      </c>
      <c r="N7" s="44">
        <v>0</v>
      </c>
    </row>
    <row r="8" spans="2:14" x14ac:dyDescent="0.3">
      <c r="B8" s="43" t="s">
        <v>227</v>
      </c>
      <c r="C8" s="45">
        <f t="shared" si="1"/>
        <v>366</v>
      </c>
      <c r="D8" s="45">
        <v>201</v>
      </c>
      <c r="E8" s="45">
        <v>165</v>
      </c>
      <c r="F8" s="45">
        <v>0</v>
      </c>
      <c r="G8" s="45">
        <f t="shared" si="2"/>
        <v>1014</v>
      </c>
      <c r="H8" s="45">
        <v>544</v>
      </c>
      <c r="I8" s="45">
        <v>469</v>
      </c>
      <c r="J8" s="45">
        <v>1</v>
      </c>
      <c r="K8" s="45">
        <f t="shared" si="3"/>
        <v>1136</v>
      </c>
      <c r="L8" s="45">
        <v>611</v>
      </c>
      <c r="M8" s="45">
        <v>525</v>
      </c>
      <c r="N8" s="45">
        <v>0</v>
      </c>
    </row>
    <row r="9" spans="2:14" x14ac:dyDescent="0.3">
      <c r="B9" s="43" t="s">
        <v>228</v>
      </c>
      <c r="C9" s="44">
        <f t="shared" si="1"/>
        <v>336</v>
      </c>
      <c r="D9" s="44">
        <v>153</v>
      </c>
      <c r="E9" s="44">
        <v>183</v>
      </c>
      <c r="F9" s="44">
        <v>0</v>
      </c>
      <c r="G9" s="44">
        <f t="shared" si="2"/>
        <v>380</v>
      </c>
      <c r="H9" s="44">
        <v>191</v>
      </c>
      <c r="I9" s="44">
        <v>189</v>
      </c>
      <c r="J9" s="44">
        <v>0</v>
      </c>
      <c r="K9" s="44">
        <f t="shared" si="3"/>
        <v>403</v>
      </c>
      <c r="L9" s="44">
        <v>213</v>
      </c>
      <c r="M9" s="44">
        <v>190</v>
      </c>
      <c r="N9" s="44">
        <v>0</v>
      </c>
    </row>
    <row r="10" spans="2:14" x14ac:dyDescent="0.3">
      <c r="B10" s="43" t="s">
        <v>229</v>
      </c>
      <c r="C10" s="45">
        <f t="shared" si="1"/>
        <v>4</v>
      </c>
      <c r="D10" s="45">
        <v>1</v>
      </c>
      <c r="E10" s="45">
        <v>3</v>
      </c>
      <c r="F10" s="45">
        <v>0</v>
      </c>
      <c r="G10" s="45">
        <f t="shared" si="2"/>
        <v>149</v>
      </c>
      <c r="H10" s="45">
        <v>136</v>
      </c>
      <c r="I10" s="45">
        <v>13</v>
      </c>
      <c r="J10" s="45">
        <v>0</v>
      </c>
      <c r="K10" s="45">
        <f t="shared" si="3"/>
        <v>103</v>
      </c>
      <c r="L10" s="45">
        <v>100</v>
      </c>
      <c r="M10" s="45">
        <v>3</v>
      </c>
      <c r="N10" s="45">
        <v>0</v>
      </c>
    </row>
    <row r="11" spans="2:14" x14ac:dyDescent="0.3">
      <c r="B11" s="43" t="s">
        <v>230</v>
      </c>
      <c r="C11" s="44">
        <f t="shared" si="1"/>
        <v>65</v>
      </c>
      <c r="D11" s="44">
        <v>32</v>
      </c>
      <c r="E11" s="44">
        <v>33</v>
      </c>
      <c r="F11" s="44">
        <v>0</v>
      </c>
      <c r="G11" s="44">
        <f t="shared" si="2"/>
        <v>51</v>
      </c>
      <c r="H11" s="44">
        <v>33</v>
      </c>
      <c r="I11" s="44">
        <v>18</v>
      </c>
      <c r="J11" s="44">
        <v>0</v>
      </c>
      <c r="K11" s="44">
        <f t="shared" si="3"/>
        <v>87</v>
      </c>
      <c r="L11" s="44">
        <v>51</v>
      </c>
      <c r="M11" s="44">
        <v>36</v>
      </c>
      <c r="N11" s="44">
        <v>0</v>
      </c>
    </row>
    <row r="12" spans="2:14" x14ac:dyDescent="0.3">
      <c r="B12" s="43" t="s">
        <v>231</v>
      </c>
      <c r="C12" s="45">
        <f t="shared" si="1"/>
        <v>6</v>
      </c>
      <c r="D12" s="45">
        <v>4</v>
      </c>
      <c r="E12" s="45">
        <v>2</v>
      </c>
      <c r="F12" s="45">
        <v>0</v>
      </c>
      <c r="G12" s="45">
        <f t="shared" si="2"/>
        <v>67</v>
      </c>
      <c r="H12" s="45">
        <v>63</v>
      </c>
      <c r="I12" s="45">
        <v>4</v>
      </c>
      <c r="J12" s="45">
        <v>0</v>
      </c>
      <c r="K12" s="45">
        <f t="shared" si="3"/>
        <v>63</v>
      </c>
      <c r="L12" s="45">
        <v>60</v>
      </c>
      <c r="M12" s="45">
        <v>3</v>
      </c>
      <c r="N12" s="45">
        <v>0</v>
      </c>
    </row>
    <row r="13" spans="2:14" x14ac:dyDescent="0.3">
      <c r="B13" s="43" t="s">
        <v>232</v>
      </c>
      <c r="C13" s="44">
        <f t="shared" si="1"/>
        <v>46</v>
      </c>
      <c r="D13" s="44">
        <v>32</v>
      </c>
      <c r="E13" s="44">
        <v>14</v>
      </c>
      <c r="F13" s="44">
        <v>0</v>
      </c>
      <c r="G13" s="44">
        <f t="shared" si="2"/>
        <v>66</v>
      </c>
      <c r="H13" s="44">
        <v>47</v>
      </c>
      <c r="I13" s="44">
        <v>19</v>
      </c>
      <c r="J13" s="44">
        <v>0</v>
      </c>
      <c r="K13" s="44">
        <f t="shared" si="3"/>
        <v>52</v>
      </c>
      <c r="L13" s="44">
        <v>36</v>
      </c>
      <c r="M13" s="44">
        <v>16</v>
      </c>
      <c r="N13" s="44">
        <v>0</v>
      </c>
    </row>
    <row r="14" spans="2:14" x14ac:dyDescent="0.3">
      <c r="B14" s="43" t="s">
        <v>233</v>
      </c>
      <c r="C14" s="45">
        <f t="shared" si="1"/>
        <v>24</v>
      </c>
      <c r="D14" s="45">
        <v>21</v>
      </c>
      <c r="E14" s="45">
        <v>3</v>
      </c>
      <c r="F14" s="45">
        <v>0</v>
      </c>
      <c r="G14" s="45">
        <f t="shared" si="2"/>
        <v>41</v>
      </c>
      <c r="H14" s="45">
        <v>36</v>
      </c>
      <c r="I14" s="45">
        <v>5</v>
      </c>
      <c r="J14" s="45">
        <v>0</v>
      </c>
      <c r="K14" s="45">
        <f t="shared" si="3"/>
        <v>45</v>
      </c>
      <c r="L14" s="45">
        <v>38</v>
      </c>
      <c r="M14" s="45">
        <v>7</v>
      </c>
      <c r="N14" s="45">
        <v>0</v>
      </c>
    </row>
    <row r="15" spans="2:14" x14ac:dyDescent="0.3">
      <c r="B15" s="43" t="s">
        <v>234</v>
      </c>
      <c r="C15" s="44">
        <f t="shared" si="1"/>
        <v>55</v>
      </c>
      <c r="D15" s="44">
        <v>28</v>
      </c>
      <c r="E15" s="44">
        <v>27</v>
      </c>
      <c r="F15" s="44">
        <v>0</v>
      </c>
      <c r="G15" s="44">
        <f t="shared" si="2"/>
        <v>17</v>
      </c>
      <c r="H15" s="44">
        <v>10</v>
      </c>
      <c r="I15" s="44">
        <v>7</v>
      </c>
      <c r="J15" s="44">
        <v>0</v>
      </c>
      <c r="K15" s="44">
        <f t="shared" si="3"/>
        <v>42</v>
      </c>
      <c r="L15" s="44">
        <v>21</v>
      </c>
      <c r="M15" s="44">
        <v>21</v>
      </c>
      <c r="N15" s="44">
        <v>0</v>
      </c>
    </row>
    <row r="16" spans="2:14" x14ac:dyDescent="0.3">
      <c r="B16" s="43" t="s">
        <v>235</v>
      </c>
      <c r="C16" s="45">
        <f t="shared" si="1"/>
        <v>36</v>
      </c>
      <c r="D16" s="45">
        <v>30</v>
      </c>
      <c r="E16" s="45">
        <v>6</v>
      </c>
      <c r="F16" s="45">
        <v>0</v>
      </c>
      <c r="G16" s="45">
        <f t="shared" si="2"/>
        <v>23</v>
      </c>
      <c r="H16" s="45">
        <v>21</v>
      </c>
      <c r="I16" s="45">
        <v>2</v>
      </c>
      <c r="J16" s="45">
        <v>0</v>
      </c>
      <c r="K16" s="45">
        <f t="shared" si="3"/>
        <v>40</v>
      </c>
      <c r="L16" s="45">
        <v>35</v>
      </c>
      <c r="M16" s="45">
        <v>5</v>
      </c>
      <c r="N16" s="45">
        <v>0</v>
      </c>
    </row>
    <row r="17" spans="2:14" x14ac:dyDescent="0.3">
      <c r="B17" s="43" t="s">
        <v>236</v>
      </c>
      <c r="C17" s="44">
        <f t="shared" si="1"/>
        <v>4</v>
      </c>
      <c r="D17" s="44">
        <v>1</v>
      </c>
      <c r="E17" s="44">
        <v>3</v>
      </c>
      <c r="F17" s="44">
        <v>0</v>
      </c>
      <c r="G17" s="44">
        <f t="shared" si="2"/>
        <v>1</v>
      </c>
      <c r="H17" s="44">
        <v>1</v>
      </c>
      <c r="I17" s="44">
        <v>0</v>
      </c>
      <c r="J17" s="44">
        <v>0</v>
      </c>
      <c r="K17" s="44">
        <f t="shared" si="3"/>
        <v>1</v>
      </c>
      <c r="L17" s="44">
        <v>0</v>
      </c>
      <c r="M17" s="44">
        <v>1</v>
      </c>
      <c r="N17" s="44">
        <v>0</v>
      </c>
    </row>
    <row r="18" spans="2:14" ht="35.25" customHeight="1" x14ac:dyDescent="0.3">
      <c r="B18" s="43" t="s">
        <v>85</v>
      </c>
      <c r="C18" s="45">
        <f t="shared" si="1"/>
        <v>539</v>
      </c>
      <c r="D18" s="45">
        <v>373</v>
      </c>
      <c r="E18" s="45">
        <v>166</v>
      </c>
      <c r="F18" s="45">
        <v>0</v>
      </c>
      <c r="G18" s="45">
        <f t="shared" si="2"/>
        <v>1114</v>
      </c>
      <c r="H18" s="45">
        <v>877</v>
      </c>
      <c r="I18" s="45">
        <v>237</v>
      </c>
      <c r="J18" s="45">
        <v>0</v>
      </c>
      <c r="K18" s="45">
        <f t="shared" si="3"/>
        <v>740</v>
      </c>
      <c r="L18" s="45">
        <v>534</v>
      </c>
      <c r="M18" s="45">
        <v>205</v>
      </c>
      <c r="N18" s="45">
        <v>1</v>
      </c>
    </row>
    <row r="19" spans="2:14" x14ac:dyDescent="0.3">
      <c r="B19" s="181" t="s">
        <v>184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</row>
    <row r="20" spans="2:14" x14ac:dyDescent="0.3">
      <c r="B20" s="2" t="s">
        <v>237</v>
      </c>
      <c r="C20" s="7"/>
      <c r="D20" s="7"/>
      <c r="E20" s="7"/>
      <c r="F20" s="3"/>
      <c r="G20" s="3"/>
      <c r="H20" s="3"/>
      <c r="I20" s="3"/>
      <c r="J20" s="3"/>
      <c r="K20" s="3"/>
    </row>
    <row r="21" spans="2:14" s="3" customFormat="1" x14ac:dyDescent="0.3">
      <c r="B21" s="7"/>
      <c r="C21" s="7"/>
      <c r="D21" s="7"/>
      <c r="E21" s="7"/>
    </row>
    <row r="22" spans="2:14" ht="45" customHeight="1" x14ac:dyDescent="0.3">
      <c r="F22" s="3"/>
      <c r="G22" s="3"/>
      <c r="H22" s="3"/>
      <c r="I22" s="3"/>
      <c r="J22" s="3"/>
      <c r="K22" s="3"/>
    </row>
    <row r="23" spans="2:14" ht="25.5" customHeight="1" x14ac:dyDescent="0.3">
      <c r="B23" s="179" t="s">
        <v>185</v>
      </c>
      <c r="C23" s="179"/>
      <c r="D23" s="179"/>
      <c r="E23" s="179"/>
      <c r="F23" s="3"/>
      <c r="G23" s="3"/>
      <c r="H23" s="3"/>
      <c r="I23" s="3"/>
      <c r="J23" s="3"/>
      <c r="K23" s="3"/>
    </row>
    <row r="24" spans="2:14" ht="15" thickBot="1" x14ac:dyDescent="0.35">
      <c r="B24" s="113" t="s">
        <v>81</v>
      </c>
      <c r="C24" s="120">
        <v>44682</v>
      </c>
      <c r="D24" s="120">
        <v>45017</v>
      </c>
      <c r="E24" s="120">
        <v>45047</v>
      </c>
      <c r="F24" s="3"/>
      <c r="G24" s="3"/>
      <c r="H24" s="3"/>
      <c r="I24" s="3"/>
      <c r="J24" s="3"/>
      <c r="K24" s="3"/>
    </row>
    <row r="25" spans="2:14" ht="15" thickTop="1" x14ac:dyDescent="0.3">
      <c r="B25" s="1" t="s">
        <v>1</v>
      </c>
      <c r="C25" s="42">
        <v>3994</v>
      </c>
      <c r="D25" s="42">
        <v>5150</v>
      </c>
      <c r="E25" s="42">
        <v>5056</v>
      </c>
      <c r="F25" s="3"/>
      <c r="G25" s="3"/>
      <c r="H25" s="3"/>
      <c r="I25" s="3"/>
      <c r="J25" s="3"/>
      <c r="K25" s="3"/>
    </row>
    <row r="26" spans="2:14" x14ac:dyDescent="0.3">
      <c r="B26" s="43" t="s">
        <v>138</v>
      </c>
      <c r="C26" s="50">
        <v>1083</v>
      </c>
      <c r="D26" s="50">
        <v>1101</v>
      </c>
      <c r="E26" s="50">
        <v>1142</v>
      </c>
      <c r="F26" s="3"/>
      <c r="G26" s="3"/>
      <c r="H26" s="3"/>
      <c r="I26" s="3"/>
      <c r="J26" s="3"/>
      <c r="K26" s="3"/>
    </row>
    <row r="27" spans="2:14" x14ac:dyDescent="0.3">
      <c r="B27" s="43" t="s">
        <v>42</v>
      </c>
      <c r="C27" s="100">
        <v>901</v>
      </c>
      <c r="D27" s="100">
        <v>1110</v>
      </c>
      <c r="E27" s="100">
        <v>1038</v>
      </c>
      <c r="F27" s="3"/>
      <c r="G27" s="3"/>
      <c r="H27" s="3"/>
      <c r="I27" s="3"/>
      <c r="J27" s="3"/>
      <c r="K27" s="3"/>
    </row>
    <row r="28" spans="2:14" x14ac:dyDescent="0.3">
      <c r="B28" s="43" t="s">
        <v>139</v>
      </c>
      <c r="C28" s="50">
        <v>1313</v>
      </c>
      <c r="D28" s="50">
        <v>2029</v>
      </c>
      <c r="E28" s="50">
        <v>1810</v>
      </c>
      <c r="F28" s="3"/>
      <c r="G28" s="3"/>
      <c r="H28" s="3"/>
      <c r="I28" s="3"/>
      <c r="J28" s="3"/>
      <c r="K28" s="3"/>
    </row>
    <row r="29" spans="2:14" x14ac:dyDescent="0.3">
      <c r="B29" s="43" t="s">
        <v>135</v>
      </c>
      <c r="C29" s="100">
        <v>389</v>
      </c>
      <c r="D29" s="100">
        <v>585</v>
      </c>
      <c r="E29" s="100">
        <v>618</v>
      </c>
      <c r="F29" s="3"/>
      <c r="G29" s="3"/>
      <c r="H29" s="3"/>
      <c r="I29" s="3"/>
      <c r="J29" s="3"/>
      <c r="K29" s="3"/>
    </row>
    <row r="30" spans="2:14" x14ac:dyDescent="0.3">
      <c r="B30" s="43" t="s">
        <v>136</v>
      </c>
      <c r="C30" s="50">
        <v>202</v>
      </c>
      <c r="D30" s="50">
        <v>209</v>
      </c>
      <c r="E30" s="50">
        <v>289</v>
      </c>
      <c r="F30" s="3"/>
      <c r="G30" s="3"/>
      <c r="H30" s="3"/>
      <c r="I30" s="3"/>
      <c r="J30" s="3"/>
      <c r="K30" s="3"/>
    </row>
    <row r="31" spans="2:14" ht="35.4" customHeight="1" thickBot="1" x14ac:dyDescent="0.35">
      <c r="B31" s="43" t="s">
        <v>137</v>
      </c>
      <c r="C31" s="100">
        <v>106</v>
      </c>
      <c r="D31" s="100">
        <v>116</v>
      </c>
      <c r="E31" s="100">
        <v>159</v>
      </c>
      <c r="F31" s="3"/>
      <c r="G31" s="3"/>
      <c r="H31" s="3"/>
      <c r="I31" s="3"/>
      <c r="J31" s="3"/>
      <c r="K31" s="3"/>
    </row>
    <row r="32" spans="2:14" s="3" customFormat="1" ht="15" thickTop="1" x14ac:dyDescent="0.3">
      <c r="B32" s="182" t="s">
        <v>184</v>
      </c>
      <c r="C32" s="182"/>
      <c r="D32" s="182"/>
      <c r="E32" s="182"/>
    </row>
    <row r="33" spans="1:67" s="3" customFormat="1" x14ac:dyDescent="0.3">
      <c r="B33" s="2" t="s">
        <v>237</v>
      </c>
    </row>
    <row r="34" spans="1:67" s="3" customFormat="1" x14ac:dyDescent="0.3"/>
    <row r="35" spans="1:67" ht="47.25" customHeight="1" x14ac:dyDescent="0.3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67" ht="35.25" customHeight="1" x14ac:dyDescent="0.3">
      <c r="B36" s="179" t="s">
        <v>186</v>
      </c>
      <c r="C36" s="179"/>
      <c r="D36" s="179"/>
      <c r="E36" s="179"/>
      <c r="F36" s="3"/>
      <c r="G36" s="3"/>
      <c r="H36" s="3"/>
      <c r="I36" s="3"/>
      <c r="J36" s="3"/>
      <c r="K36" s="3"/>
    </row>
    <row r="37" spans="1:67" ht="29.4" thickBot="1" x14ac:dyDescent="0.35">
      <c r="B37" s="99" t="s">
        <v>80</v>
      </c>
      <c r="C37" s="120">
        <v>44682</v>
      </c>
      <c r="D37" s="120">
        <v>45017</v>
      </c>
      <c r="E37" s="120">
        <v>45047</v>
      </c>
      <c r="F37" s="3"/>
      <c r="G37" s="3"/>
      <c r="H37" s="3"/>
      <c r="I37" s="3"/>
      <c r="J37" s="3"/>
      <c r="K37" s="3"/>
    </row>
    <row r="38" spans="1:67" s="35" customFormat="1" ht="15" thickTop="1" x14ac:dyDescent="0.3">
      <c r="A38" s="6"/>
      <c r="B38" s="48" t="s">
        <v>47</v>
      </c>
      <c r="C38" s="119">
        <v>3994</v>
      </c>
      <c r="D38" s="119">
        <v>5150</v>
      </c>
      <c r="E38" s="119">
        <v>5056</v>
      </c>
      <c r="F38" s="3"/>
      <c r="G38" s="3"/>
      <c r="H38" s="3"/>
      <c r="I38" s="3"/>
      <c r="J38" s="3"/>
      <c r="K38" s="3"/>
      <c r="L38" s="3"/>
      <c r="M38" s="3"/>
      <c r="N38" s="3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</row>
    <row r="39" spans="1:67" x14ac:dyDescent="0.3">
      <c r="B39" s="1" t="s">
        <v>9</v>
      </c>
      <c r="C39" s="49">
        <v>2629</v>
      </c>
      <c r="D39" s="49">
        <v>2782</v>
      </c>
      <c r="E39" s="49">
        <v>2799</v>
      </c>
      <c r="F39" s="6"/>
      <c r="G39" s="6"/>
      <c r="H39" s="6"/>
      <c r="I39" s="6"/>
      <c r="J39" s="6"/>
      <c r="K39" s="6"/>
      <c r="L39" s="6"/>
      <c r="M39" s="6"/>
      <c r="N39" s="6"/>
    </row>
    <row r="40" spans="1:67" x14ac:dyDescent="0.3">
      <c r="B40" s="43" t="s">
        <v>10</v>
      </c>
      <c r="C40" s="100">
        <v>14</v>
      </c>
      <c r="D40" s="100">
        <v>20</v>
      </c>
      <c r="E40" s="100">
        <v>22</v>
      </c>
      <c r="F40" s="6"/>
      <c r="G40" s="6"/>
      <c r="H40" s="6"/>
      <c r="I40" s="6"/>
      <c r="J40" s="6"/>
      <c r="K40" s="6"/>
      <c r="L40" s="6"/>
      <c r="M40" s="6"/>
      <c r="N40" s="6"/>
    </row>
    <row r="41" spans="1:67" x14ac:dyDescent="0.3">
      <c r="B41" s="43" t="s">
        <v>11</v>
      </c>
      <c r="C41" s="50">
        <v>260</v>
      </c>
      <c r="D41" s="50">
        <v>378</v>
      </c>
      <c r="E41" s="50">
        <v>399</v>
      </c>
      <c r="F41" s="6"/>
      <c r="G41" s="6"/>
      <c r="H41" s="6"/>
      <c r="I41" s="6"/>
      <c r="J41" s="6"/>
      <c r="K41" s="6"/>
      <c r="L41" s="6"/>
      <c r="M41" s="6"/>
      <c r="N41" s="6"/>
    </row>
    <row r="42" spans="1:67" x14ac:dyDescent="0.3">
      <c r="B42" s="43" t="s">
        <v>12</v>
      </c>
      <c r="C42" s="100">
        <v>517</v>
      </c>
      <c r="D42" s="100">
        <v>356</v>
      </c>
      <c r="E42" s="100">
        <v>295</v>
      </c>
      <c r="F42" s="6"/>
      <c r="G42" s="6"/>
      <c r="H42" s="6"/>
      <c r="I42" s="6"/>
      <c r="J42" s="6"/>
      <c r="K42" s="6"/>
      <c r="L42" s="6"/>
      <c r="M42" s="6"/>
      <c r="N42" s="6"/>
    </row>
    <row r="43" spans="1:67" x14ac:dyDescent="0.3">
      <c r="B43" s="43" t="s">
        <v>13</v>
      </c>
      <c r="C43" s="50">
        <v>1825</v>
      </c>
      <c r="D43" s="50">
        <v>1973</v>
      </c>
      <c r="E43" s="50">
        <v>2039</v>
      </c>
      <c r="F43" s="6"/>
      <c r="G43" s="6"/>
      <c r="H43" s="6"/>
      <c r="I43" s="6"/>
      <c r="J43" s="6"/>
      <c r="K43" s="6"/>
      <c r="L43" s="6"/>
      <c r="M43" s="6"/>
      <c r="N43" s="6"/>
    </row>
    <row r="44" spans="1:67" x14ac:dyDescent="0.3">
      <c r="B44" s="43" t="s">
        <v>14</v>
      </c>
      <c r="C44" s="100">
        <v>9</v>
      </c>
      <c r="D44" s="100">
        <v>46</v>
      </c>
      <c r="E44" s="100">
        <v>28</v>
      </c>
      <c r="F44" s="6"/>
      <c r="G44" s="6"/>
      <c r="H44" s="6"/>
      <c r="I44" s="6"/>
      <c r="J44" s="6"/>
      <c r="K44" s="6"/>
      <c r="L44" s="6"/>
      <c r="M44" s="6"/>
      <c r="N44" s="6"/>
    </row>
    <row r="45" spans="1:67" s="35" customFormat="1" x14ac:dyDescent="0.3">
      <c r="A45" s="6"/>
      <c r="B45" s="43" t="s">
        <v>15</v>
      </c>
      <c r="C45" s="50">
        <v>4</v>
      </c>
      <c r="D45" s="50">
        <v>5</v>
      </c>
      <c r="E45" s="50">
        <v>16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</row>
    <row r="46" spans="1:67" x14ac:dyDescent="0.3">
      <c r="B46" s="43" t="s">
        <v>16</v>
      </c>
      <c r="C46" s="100">
        <v>0</v>
      </c>
      <c r="D46" s="100">
        <v>4</v>
      </c>
      <c r="E46" s="100">
        <v>0</v>
      </c>
      <c r="F46" s="6"/>
      <c r="G46" s="6"/>
      <c r="H46" s="6"/>
      <c r="I46" s="6"/>
      <c r="J46" s="6"/>
      <c r="K46" s="6"/>
      <c r="L46" s="6"/>
      <c r="M46" s="6"/>
      <c r="N46" s="6"/>
    </row>
    <row r="47" spans="1:67" x14ac:dyDescent="0.3">
      <c r="B47" s="1" t="s">
        <v>17</v>
      </c>
      <c r="C47" s="49">
        <v>57</v>
      </c>
      <c r="D47" s="49">
        <v>86</v>
      </c>
      <c r="E47" s="49">
        <v>62</v>
      </c>
      <c r="F47" s="6"/>
      <c r="G47" s="6"/>
      <c r="H47" s="6"/>
      <c r="I47" s="6"/>
      <c r="J47" s="6"/>
      <c r="K47" s="6"/>
      <c r="L47" s="6"/>
      <c r="M47" s="6"/>
      <c r="N47" s="6"/>
    </row>
    <row r="48" spans="1:67" x14ac:dyDescent="0.3">
      <c r="B48" s="43" t="s">
        <v>18</v>
      </c>
      <c r="C48" s="100">
        <v>5</v>
      </c>
      <c r="D48" s="100">
        <v>6</v>
      </c>
      <c r="E48" s="100">
        <v>2</v>
      </c>
      <c r="F48" s="6"/>
      <c r="G48" s="6"/>
      <c r="H48" s="6"/>
      <c r="I48" s="6"/>
      <c r="J48" s="6"/>
      <c r="K48" s="6"/>
      <c r="L48" s="6"/>
      <c r="M48" s="6"/>
      <c r="N48" s="6"/>
    </row>
    <row r="49" spans="1:67" x14ac:dyDescent="0.3">
      <c r="B49" s="43" t="s">
        <v>19</v>
      </c>
      <c r="C49" s="50">
        <v>2</v>
      </c>
      <c r="D49" s="50">
        <v>3</v>
      </c>
      <c r="E49" s="50">
        <v>1</v>
      </c>
      <c r="F49" s="6"/>
      <c r="G49" s="6"/>
      <c r="H49" s="6"/>
      <c r="I49" s="6"/>
      <c r="J49" s="6"/>
      <c r="K49" s="6"/>
      <c r="L49" s="6"/>
      <c r="M49" s="6"/>
      <c r="N49" s="6"/>
    </row>
    <row r="50" spans="1:67" x14ac:dyDescent="0.3">
      <c r="B50" s="43" t="s">
        <v>20</v>
      </c>
      <c r="C50" s="100">
        <v>6</v>
      </c>
      <c r="D50" s="100">
        <v>8</v>
      </c>
      <c r="E50" s="100">
        <v>11</v>
      </c>
      <c r="F50" s="6"/>
      <c r="G50" s="6"/>
      <c r="H50" s="6"/>
      <c r="I50" s="6"/>
      <c r="J50" s="6"/>
      <c r="K50" s="6"/>
      <c r="L50" s="6"/>
      <c r="M50" s="6"/>
      <c r="N50" s="6"/>
    </row>
    <row r="51" spans="1:67" x14ac:dyDescent="0.3">
      <c r="B51" s="43" t="s">
        <v>21</v>
      </c>
      <c r="C51" s="50">
        <v>4</v>
      </c>
      <c r="D51" s="50">
        <v>1</v>
      </c>
      <c r="E51" s="50">
        <v>0</v>
      </c>
      <c r="F51" s="6"/>
      <c r="G51" s="6"/>
      <c r="H51" s="6"/>
      <c r="I51" s="6"/>
      <c r="J51" s="6"/>
      <c r="K51" s="6"/>
      <c r="L51" s="6"/>
      <c r="M51" s="6"/>
      <c r="N51" s="6"/>
    </row>
    <row r="52" spans="1:67" x14ac:dyDescent="0.3">
      <c r="B52" s="43" t="s">
        <v>22</v>
      </c>
      <c r="C52" s="100">
        <v>4</v>
      </c>
      <c r="D52" s="100">
        <v>37</v>
      </c>
      <c r="E52" s="100">
        <v>23</v>
      </c>
      <c r="F52" s="6"/>
      <c r="G52" s="6"/>
      <c r="H52" s="6"/>
      <c r="I52" s="6"/>
      <c r="J52" s="6"/>
      <c r="K52" s="6"/>
      <c r="L52" s="6"/>
      <c r="M52" s="6"/>
      <c r="N52" s="6"/>
    </row>
    <row r="53" spans="1:67" x14ac:dyDescent="0.3">
      <c r="B53" s="43" t="s">
        <v>23</v>
      </c>
      <c r="C53" s="50">
        <v>10</v>
      </c>
      <c r="D53" s="50">
        <v>7</v>
      </c>
      <c r="E53" s="50">
        <v>7</v>
      </c>
      <c r="F53" s="6"/>
      <c r="G53" s="6"/>
      <c r="H53" s="6"/>
      <c r="I53" s="6"/>
      <c r="J53" s="6"/>
      <c r="K53" s="6"/>
      <c r="L53" s="6"/>
      <c r="M53" s="6"/>
      <c r="N53" s="6"/>
    </row>
    <row r="54" spans="1:67" x14ac:dyDescent="0.3">
      <c r="B54" s="43" t="s">
        <v>24</v>
      </c>
      <c r="C54" s="100">
        <v>1</v>
      </c>
      <c r="D54" s="100">
        <v>2</v>
      </c>
      <c r="E54" s="100">
        <v>0</v>
      </c>
      <c r="F54" s="6"/>
      <c r="G54" s="6"/>
      <c r="H54" s="6"/>
      <c r="I54" s="6"/>
      <c r="J54" s="6"/>
      <c r="K54" s="6"/>
      <c r="L54" s="6"/>
      <c r="M54" s="6"/>
      <c r="N54" s="6"/>
    </row>
    <row r="55" spans="1:67" x14ac:dyDescent="0.3">
      <c r="B55" s="43" t="s">
        <v>25</v>
      </c>
      <c r="C55" s="50">
        <v>2</v>
      </c>
      <c r="D55" s="50">
        <v>3</v>
      </c>
      <c r="E55" s="50">
        <v>0</v>
      </c>
      <c r="F55" s="6"/>
      <c r="G55" s="6"/>
      <c r="H55" s="6"/>
      <c r="I55" s="6"/>
      <c r="J55" s="6"/>
      <c r="K55" s="6"/>
      <c r="L55" s="6"/>
      <c r="M55" s="6"/>
      <c r="N55" s="6"/>
    </row>
    <row r="56" spans="1:67" x14ac:dyDescent="0.3">
      <c r="B56" s="43" t="s">
        <v>26</v>
      </c>
      <c r="C56" s="100">
        <v>23</v>
      </c>
      <c r="D56" s="100">
        <v>19</v>
      </c>
      <c r="E56" s="100">
        <v>18</v>
      </c>
      <c r="F56" s="6"/>
      <c r="G56" s="6"/>
      <c r="H56" s="6"/>
      <c r="I56" s="6"/>
      <c r="J56" s="6"/>
      <c r="K56" s="6"/>
      <c r="L56" s="6"/>
      <c r="M56" s="6"/>
      <c r="N56" s="6"/>
    </row>
    <row r="57" spans="1:67" s="35" customFormat="1" x14ac:dyDescent="0.3">
      <c r="A57" s="6"/>
      <c r="B57" s="1" t="s">
        <v>27</v>
      </c>
      <c r="C57" s="49">
        <v>883</v>
      </c>
      <c r="D57" s="49">
        <v>1524</v>
      </c>
      <c r="E57" s="49">
        <v>1351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  <row r="58" spans="1:67" x14ac:dyDescent="0.3">
      <c r="B58" s="43" t="s">
        <v>28</v>
      </c>
      <c r="C58" s="100">
        <v>32</v>
      </c>
      <c r="D58" s="100">
        <v>19</v>
      </c>
      <c r="E58" s="100">
        <v>25</v>
      </c>
      <c r="F58" s="6"/>
      <c r="G58" s="6"/>
      <c r="H58" s="6"/>
      <c r="I58" s="6"/>
      <c r="J58" s="6"/>
      <c r="K58" s="6"/>
      <c r="L58" s="6"/>
      <c r="M58" s="6"/>
      <c r="N58" s="6"/>
    </row>
    <row r="59" spans="1:67" x14ac:dyDescent="0.3">
      <c r="B59" s="62" t="s">
        <v>29</v>
      </c>
      <c r="C59" s="50">
        <v>9</v>
      </c>
      <c r="D59" s="50">
        <v>5</v>
      </c>
      <c r="E59" s="50">
        <v>13</v>
      </c>
      <c r="F59" s="6"/>
      <c r="G59" s="6"/>
      <c r="H59" s="6"/>
      <c r="I59" s="6"/>
      <c r="J59" s="6"/>
      <c r="K59" s="6"/>
      <c r="L59" s="6"/>
      <c r="M59" s="6"/>
      <c r="N59" s="6"/>
    </row>
    <row r="60" spans="1:67" x14ac:dyDescent="0.3">
      <c r="B60" s="62" t="s">
        <v>30</v>
      </c>
      <c r="C60" s="100">
        <v>55</v>
      </c>
      <c r="D60" s="100">
        <v>46</v>
      </c>
      <c r="E60" s="100">
        <v>66</v>
      </c>
      <c r="F60" s="6"/>
      <c r="G60" s="6"/>
      <c r="H60" s="6"/>
      <c r="I60" s="6"/>
      <c r="J60" s="6"/>
      <c r="K60" s="6"/>
      <c r="L60" s="6"/>
      <c r="M60" s="6"/>
      <c r="N60" s="6"/>
    </row>
    <row r="61" spans="1:67" ht="38.4" customHeight="1" x14ac:dyDescent="0.3">
      <c r="B61" s="43" t="s">
        <v>31</v>
      </c>
      <c r="C61" s="50">
        <v>787</v>
      </c>
      <c r="D61" s="50">
        <v>1454</v>
      </c>
      <c r="E61" s="50">
        <v>1247</v>
      </c>
      <c r="F61" s="6"/>
      <c r="G61" s="6"/>
      <c r="H61" s="6"/>
      <c r="I61" s="6"/>
      <c r="J61" s="6"/>
      <c r="K61" s="6"/>
      <c r="L61" s="6"/>
      <c r="M61" s="6"/>
      <c r="N61" s="6"/>
    </row>
    <row r="62" spans="1:67" s="3" customFormat="1" x14ac:dyDescent="0.3">
      <c r="B62" s="1" t="s">
        <v>32</v>
      </c>
      <c r="C62" s="42">
        <v>339</v>
      </c>
      <c r="D62" s="42">
        <v>615</v>
      </c>
      <c r="E62" s="42">
        <v>703</v>
      </c>
      <c r="F62" s="6"/>
      <c r="G62" s="6"/>
      <c r="H62" s="6"/>
      <c r="I62" s="6"/>
      <c r="J62" s="6"/>
      <c r="K62" s="6"/>
      <c r="L62" s="6"/>
      <c r="M62" s="6"/>
      <c r="N62" s="6"/>
    </row>
    <row r="63" spans="1:67" s="3" customFormat="1" x14ac:dyDescent="0.3">
      <c r="B63" s="43" t="s">
        <v>33</v>
      </c>
      <c r="C63" s="50">
        <v>113</v>
      </c>
      <c r="D63" s="50">
        <v>336</v>
      </c>
      <c r="E63" s="50">
        <v>397</v>
      </c>
      <c r="F63" s="6"/>
      <c r="G63" s="6"/>
      <c r="H63" s="6"/>
      <c r="I63" s="6"/>
      <c r="J63" s="6"/>
      <c r="K63" s="6"/>
      <c r="L63" s="6"/>
      <c r="M63" s="6"/>
      <c r="N63" s="6"/>
    </row>
    <row r="64" spans="1:67" s="3" customFormat="1" x14ac:dyDescent="0.3">
      <c r="B64" s="43" t="s">
        <v>34</v>
      </c>
      <c r="C64" s="100">
        <v>151</v>
      </c>
      <c r="D64" s="100">
        <v>185</v>
      </c>
      <c r="E64" s="100">
        <v>226</v>
      </c>
      <c r="F64" s="6"/>
      <c r="G64" s="6"/>
      <c r="H64" s="6"/>
      <c r="I64" s="6"/>
      <c r="J64" s="6"/>
      <c r="K64" s="6"/>
      <c r="L64" s="6"/>
      <c r="M64" s="6"/>
      <c r="N64" s="6"/>
    </row>
    <row r="65" spans="2:14" ht="42" customHeight="1" x14ac:dyDescent="0.3">
      <c r="B65" s="43" t="s">
        <v>35</v>
      </c>
      <c r="C65" s="50">
        <v>75</v>
      </c>
      <c r="D65" s="50">
        <v>94</v>
      </c>
      <c r="E65" s="50">
        <v>80</v>
      </c>
      <c r="F65" s="6"/>
      <c r="G65" s="6"/>
      <c r="H65" s="6"/>
      <c r="I65" s="6"/>
      <c r="J65" s="6"/>
      <c r="K65" s="6"/>
      <c r="L65" s="6"/>
      <c r="M65" s="6"/>
      <c r="N65" s="6"/>
    </row>
    <row r="66" spans="2:14" x14ac:dyDescent="0.3">
      <c r="B66" s="1" t="s">
        <v>36</v>
      </c>
      <c r="C66" s="42">
        <v>86</v>
      </c>
      <c r="D66" s="42">
        <v>143</v>
      </c>
      <c r="E66" s="42">
        <v>141</v>
      </c>
      <c r="F66" s="3"/>
      <c r="G66" s="3"/>
      <c r="H66" s="3"/>
      <c r="I66" s="3"/>
      <c r="J66" s="3"/>
      <c r="K66" s="3"/>
    </row>
    <row r="67" spans="2:14" x14ac:dyDescent="0.3">
      <c r="B67" s="43" t="s">
        <v>238</v>
      </c>
      <c r="C67" s="50">
        <v>23</v>
      </c>
      <c r="D67" s="50">
        <v>29</v>
      </c>
      <c r="E67" s="50">
        <v>26</v>
      </c>
      <c r="F67" s="3"/>
      <c r="G67" s="3"/>
      <c r="H67" s="3"/>
      <c r="I67" s="3"/>
      <c r="J67" s="3"/>
      <c r="K67" s="3"/>
    </row>
    <row r="68" spans="2:14" x14ac:dyDescent="0.3">
      <c r="B68" s="43" t="s">
        <v>239</v>
      </c>
      <c r="C68" s="100">
        <v>24</v>
      </c>
      <c r="D68" s="100">
        <v>50</v>
      </c>
      <c r="E68" s="100">
        <v>56</v>
      </c>
      <c r="F68" s="3"/>
      <c r="G68" s="3"/>
      <c r="H68" s="3"/>
      <c r="I68" s="3"/>
      <c r="J68" s="3"/>
      <c r="K68" s="3"/>
    </row>
    <row r="69" spans="2:14" x14ac:dyDescent="0.3">
      <c r="B69" s="43" t="s">
        <v>39</v>
      </c>
      <c r="C69" s="50">
        <v>14</v>
      </c>
      <c r="D69" s="50">
        <v>19</v>
      </c>
      <c r="E69" s="50">
        <v>26</v>
      </c>
      <c r="F69" s="3"/>
      <c r="G69" s="3"/>
      <c r="H69" s="3"/>
      <c r="I69" s="3"/>
      <c r="J69" s="3"/>
      <c r="K69" s="3"/>
    </row>
    <row r="70" spans="2:14" ht="15" thickBot="1" x14ac:dyDescent="0.35">
      <c r="B70" s="43" t="s">
        <v>40</v>
      </c>
      <c r="C70" s="100">
        <v>25</v>
      </c>
      <c r="D70" s="100">
        <v>45</v>
      </c>
      <c r="E70" s="100">
        <v>33</v>
      </c>
      <c r="F70" s="3"/>
      <c r="G70" s="3"/>
      <c r="H70" s="3"/>
      <c r="I70" s="3"/>
      <c r="J70" s="3"/>
      <c r="K70" s="3"/>
    </row>
    <row r="71" spans="2:14" ht="15" thickTop="1" x14ac:dyDescent="0.3">
      <c r="B71" s="180" t="s">
        <v>184</v>
      </c>
      <c r="C71" s="180"/>
      <c r="D71" s="180"/>
      <c r="E71" s="180"/>
      <c r="F71" s="3"/>
      <c r="G71" s="3"/>
      <c r="H71" s="3"/>
      <c r="I71" s="3"/>
      <c r="J71" s="3"/>
      <c r="K71" s="3"/>
    </row>
    <row r="72" spans="2:14" x14ac:dyDescent="0.3">
      <c r="B72" s="2" t="s">
        <v>237</v>
      </c>
      <c r="C72" s="3"/>
      <c r="D72" s="3"/>
      <c r="E72" s="3"/>
      <c r="F72" s="3"/>
      <c r="G72" s="3"/>
      <c r="H72" s="3"/>
      <c r="I72" s="3"/>
      <c r="J72" s="3"/>
      <c r="K72" s="3"/>
    </row>
    <row r="73" spans="2:14" x14ac:dyDescent="0.3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4" x14ac:dyDescent="0.3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4" x14ac:dyDescent="0.3">
      <c r="B75" s="179" t="s">
        <v>187</v>
      </c>
      <c r="C75" s="179"/>
      <c r="D75" s="179"/>
      <c r="E75" s="179"/>
      <c r="F75" s="3"/>
      <c r="G75" s="3"/>
      <c r="H75" s="3"/>
      <c r="I75" s="3"/>
      <c r="J75" s="3"/>
      <c r="K75" s="3"/>
    </row>
    <row r="76" spans="2:14" ht="15" thickBot="1" x14ac:dyDescent="0.35">
      <c r="B76" s="99" t="s">
        <v>93</v>
      </c>
      <c r="C76" s="120">
        <v>44682</v>
      </c>
      <c r="D76" s="120">
        <v>45017</v>
      </c>
      <c r="E76" s="120">
        <v>45047</v>
      </c>
      <c r="F76" s="3"/>
      <c r="G76" s="3"/>
      <c r="H76" s="3"/>
      <c r="I76" s="3"/>
      <c r="J76" s="3"/>
      <c r="K76" s="3"/>
    </row>
    <row r="77" spans="2:14" ht="15" thickTop="1" x14ac:dyDescent="0.3">
      <c r="B77" s="48" t="s">
        <v>47</v>
      </c>
      <c r="C77" s="42">
        <f>SUM(C78:C88)</f>
        <v>3994</v>
      </c>
      <c r="D77" s="42">
        <f t="shared" ref="D77:E77" si="4">SUM(D78:D88)</f>
        <v>5150</v>
      </c>
      <c r="E77" s="42">
        <f t="shared" si="4"/>
        <v>5056</v>
      </c>
      <c r="F77" s="3"/>
      <c r="G77" s="3"/>
      <c r="H77" s="3"/>
      <c r="I77" s="3"/>
      <c r="J77" s="3"/>
      <c r="K77" s="3"/>
    </row>
    <row r="78" spans="2:14" x14ac:dyDescent="0.3">
      <c r="B78" s="62" t="s">
        <v>240</v>
      </c>
      <c r="C78" s="44">
        <v>1036</v>
      </c>
      <c r="D78" s="44">
        <v>1007</v>
      </c>
      <c r="E78" s="44">
        <v>1150</v>
      </c>
      <c r="F78" s="3"/>
      <c r="G78" s="3"/>
      <c r="H78" s="3"/>
      <c r="I78" s="3"/>
      <c r="J78" s="3"/>
      <c r="K78" s="3"/>
    </row>
    <row r="79" spans="2:14" ht="38.4" customHeight="1" x14ac:dyDescent="0.3">
      <c r="B79" s="62" t="s">
        <v>241</v>
      </c>
      <c r="C79" s="45">
        <v>784</v>
      </c>
      <c r="D79" s="45">
        <v>964</v>
      </c>
      <c r="E79" s="45">
        <v>889</v>
      </c>
      <c r="F79" s="3"/>
      <c r="G79" s="3"/>
      <c r="H79" s="3"/>
      <c r="I79" s="3"/>
      <c r="J79" s="3"/>
      <c r="K79" s="3"/>
    </row>
    <row r="80" spans="2:14" s="3" customFormat="1" x14ac:dyDescent="0.3">
      <c r="B80" s="62" t="s">
        <v>242</v>
      </c>
      <c r="C80" s="44">
        <v>701</v>
      </c>
      <c r="D80" s="44">
        <v>772</v>
      </c>
      <c r="E80" s="44">
        <v>962</v>
      </c>
    </row>
    <row r="81" spans="2:5" s="3" customFormat="1" x14ac:dyDescent="0.3">
      <c r="B81" s="62" t="s">
        <v>243</v>
      </c>
      <c r="C81" s="45">
        <v>0</v>
      </c>
      <c r="D81" s="45">
        <v>617</v>
      </c>
      <c r="E81" s="45">
        <v>189</v>
      </c>
    </row>
    <row r="82" spans="2:5" s="3" customFormat="1" x14ac:dyDescent="0.3">
      <c r="B82" s="62" t="s">
        <v>244</v>
      </c>
      <c r="C82" s="44">
        <v>252</v>
      </c>
      <c r="D82" s="44">
        <v>373</v>
      </c>
      <c r="E82" s="44">
        <v>392</v>
      </c>
    </row>
    <row r="83" spans="2:5" s="3" customFormat="1" x14ac:dyDescent="0.3">
      <c r="B83" s="62" t="s">
        <v>245</v>
      </c>
      <c r="C83" s="45">
        <v>484</v>
      </c>
      <c r="D83" s="45">
        <v>326</v>
      </c>
      <c r="E83" s="45">
        <v>274</v>
      </c>
    </row>
    <row r="84" spans="2:5" s="3" customFormat="1" x14ac:dyDescent="0.3">
      <c r="B84" s="62" t="s">
        <v>246</v>
      </c>
      <c r="C84" s="44">
        <v>32</v>
      </c>
      <c r="D84" s="44">
        <v>231</v>
      </c>
      <c r="E84" s="44">
        <v>263</v>
      </c>
    </row>
    <row r="85" spans="2:5" s="3" customFormat="1" x14ac:dyDescent="0.3">
      <c r="B85" s="62" t="s">
        <v>247</v>
      </c>
      <c r="C85" s="45">
        <v>99</v>
      </c>
      <c r="D85" s="45">
        <v>64</v>
      </c>
      <c r="E85" s="45">
        <v>27</v>
      </c>
    </row>
    <row r="86" spans="2:5" s="3" customFormat="1" x14ac:dyDescent="0.3">
      <c r="B86" s="62" t="s">
        <v>248</v>
      </c>
      <c r="C86" s="44">
        <v>39</v>
      </c>
      <c r="D86" s="44">
        <v>46</v>
      </c>
      <c r="E86" s="44">
        <v>71</v>
      </c>
    </row>
    <row r="87" spans="2:5" s="3" customFormat="1" x14ac:dyDescent="0.3">
      <c r="B87" s="62" t="s">
        <v>249</v>
      </c>
      <c r="C87" s="45">
        <v>25</v>
      </c>
      <c r="D87" s="45">
        <v>45</v>
      </c>
      <c r="E87" s="45">
        <v>33</v>
      </c>
    </row>
    <row r="88" spans="2:5" s="3" customFormat="1" ht="15" thickBot="1" x14ac:dyDescent="0.35">
      <c r="B88" s="46" t="s">
        <v>85</v>
      </c>
      <c r="C88" s="47">
        <v>542</v>
      </c>
      <c r="D88" s="47">
        <v>705</v>
      </c>
      <c r="E88" s="47">
        <v>806</v>
      </c>
    </row>
    <row r="89" spans="2:5" s="3" customFormat="1" ht="15" thickTop="1" x14ac:dyDescent="0.3">
      <c r="B89" s="180" t="s">
        <v>184</v>
      </c>
      <c r="C89" s="180"/>
      <c r="D89" s="180"/>
      <c r="E89" s="180"/>
    </row>
    <row r="90" spans="2:5" s="3" customFormat="1" x14ac:dyDescent="0.3">
      <c r="B90" s="2" t="s">
        <v>237</v>
      </c>
    </row>
    <row r="91" spans="2:5" s="3" customFormat="1" x14ac:dyDescent="0.3"/>
    <row r="92" spans="2:5" s="3" customFormat="1" x14ac:dyDescent="0.3"/>
    <row r="93" spans="2:5" s="3" customFormat="1" x14ac:dyDescent="0.3"/>
    <row r="94" spans="2:5" s="3" customFormat="1" x14ac:dyDescent="0.3"/>
    <row r="95" spans="2:5" s="3" customFormat="1" x14ac:dyDescent="0.3"/>
    <row r="96" spans="2:5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pans="2:11" s="3" customFormat="1" x14ac:dyDescent="0.3"/>
    <row r="354" spans="2:11" s="3" customFormat="1" x14ac:dyDescent="0.3"/>
    <row r="355" spans="2:11" s="3" customFormat="1" x14ac:dyDescent="0.3"/>
    <row r="356" spans="2:11" s="3" customFormat="1" x14ac:dyDescent="0.3"/>
    <row r="357" spans="2:11" s="3" customFormat="1" x14ac:dyDescent="0.3"/>
    <row r="358" spans="2:11" s="3" customFormat="1" x14ac:dyDescent="0.3"/>
    <row r="359" spans="2:11" x14ac:dyDescent="0.3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x14ac:dyDescent="0.3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x14ac:dyDescent="0.3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x14ac:dyDescent="0.3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x14ac:dyDescent="0.3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x14ac:dyDescent="0.3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x14ac:dyDescent="0.3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x14ac:dyDescent="0.3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x14ac:dyDescent="0.3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x14ac:dyDescent="0.3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6:11" x14ac:dyDescent="0.3">
      <c r="F369" s="3"/>
      <c r="G369" s="3"/>
      <c r="H369" s="3"/>
      <c r="I369" s="3"/>
      <c r="J369" s="3"/>
      <c r="K369" s="3"/>
    </row>
    <row r="370" spans="6:11" x14ac:dyDescent="0.3">
      <c r="F370" s="3"/>
      <c r="G370" s="3"/>
      <c r="H370" s="3"/>
      <c r="I370" s="3"/>
      <c r="J370" s="3"/>
      <c r="K370" s="3"/>
    </row>
    <row r="371" spans="6:11" x14ac:dyDescent="0.3">
      <c r="F371" s="3"/>
      <c r="G371" s="3"/>
      <c r="H371" s="3"/>
      <c r="I371" s="3"/>
      <c r="J371" s="3"/>
      <c r="K371" s="3"/>
    </row>
    <row r="372" spans="6:11" x14ac:dyDescent="0.3">
      <c r="F372" s="3"/>
      <c r="G372" s="3"/>
      <c r="H372" s="3"/>
      <c r="I372" s="3"/>
      <c r="J372" s="3"/>
      <c r="K372" s="3"/>
    </row>
    <row r="373" spans="6:11" x14ac:dyDescent="0.3">
      <c r="F373" s="3"/>
      <c r="G373" s="3"/>
      <c r="H373" s="3"/>
      <c r="I373" s="3"/>
      <c r="J373" s="3"/>
      <c r="K373" s="3"/>
    </row>
    <row r="374" spans="6:11" x14ac:dyDescent="0.3">
      <c r="F374" s="3"/>
      <c r="G374" s="3"/>
      <c r="H374" s="3"/>
      <c r="I374" s="3"/>
      <c r="J374" s="3"/>
      <c r="K374" s="3"/>
    </row>
    <row r="375" spans="6:11" x14ac:dyDescent="0.3">
      <c r="F375" s="3"/>
      <c r="G375" s="3"/>
      <c r="H375" s="3"/>
      <c r="I375" s="3"/>
      <c r="J375" s="3"/>
      <c r="K375" s="3"/>
    </row>
    <row r="376" spans="6:11" x14ac:dyDescent="0.3">
      <c r="F376" s="3"/>
      <c r="G376" s="3"/>
      <c r="H376" s="3"/>
      <c r="I376" s="3"/>
      <c r="J376" s="3"/>
      <c r="K376" s="3"/>
    </row>
    <row r="377" spans="6:11" x14ac:dyDescent="0.3">
      <c r="F377" s="3"/>
      <c r="G377" s="3"/>
      <c r="H377" s="3"/>
      <c r="I377" s="3"/>
      <c r="J377" s="3"/>
      <c r="K377" s="3"/>
    </row>
    <row r="378" spans="6:11" x14ac:dyDescent="0.3">
      <c r="F378" s="3"/>
      <c r="G378" s="3"/>
      <c r="H378" s="3"/>
      <c r="I378" s="3"/>
      <c r="J378" s="3"/>
      <c r="K378" s="3"/>
    </row>
    <row r="379" spans="6:11" x14ac:dyDescent="0.3">
      <c r="F379" s="3"/>
      <c r="G379" s="3"/>
      <c r="H379" s="3"/>
      <c r="I379" s="3"/>
      <c r="J379" s="3"/>
      <c r="K379" s="3"/>
    </row>
    <row r="380" spans="6:11" x14ac:dyDescent="0.3">
      <c r="F380" s="3"/>
      <c r="G380" s="3"/>
      <c r="H380" s="3"/>
      <c r="I380" s="3"/>
      <c r="J380" s="3"/>
      <c r="K380" s="3"/>
    </row>
    <row r="381" spans="6:11" x14ac:dyDescent="0.3">
      <c r="F381" s="3"/>
      <c r="G381" s="3"/>
      <c r="H381" s="3"/>
      <c r="I381" s="3"/>
      <c r="J381" s="3"/>
      <c r="K381" s="3"/>
    </row>
    <row r="382" spans="6:11" x14ac:dyDescent="0.3">
      <c r="F382" s="3"/>
      <c r="G382" s="3"/>
      <c r="H382" s="3"/>
      <c r="I382" s="3"/>
      <c r="J382" s="3"/>
      <c r="K382" s="3"/>
    </row>
    <row r="383" spans="6:11" x14ac:dyDescent="0.3">
      <c r="F383" s="3"/>
      <c r="G383" s="3"/>
      <c r="H383" s="3"/>
      <c r="I383" s="3"/>
      <c r="J383" s="3"/>
      <c r="K383" s="3"/>
    </row>
    <row r="384" spans="6:11" x14ac:dyDescent="0.3">
      <c r="F384" s="3"/>
      <c r="G384" s="3"/>
      <c r="H384" s="3"/>
      <c r="I384" s="3"/>
      <c r="J384" s="3"/>
      <c r="K384" s="3"/>
    </row>
    <row r="385" spans="6:11" x14ac:dyDescent="0.3">
      <c r="F385" s="3"/>
      <c r="G385" s="3"/>
      <c r="H385" s="3"/>
      <c r="I385" s="3"/>
      <c r="J385" s="3"/>
      <c r="K385" s="3"/>
    </row>
    <row r="386" spans="6:11" x14ac:dyDescent="0.3">
      <c r="F386" s="3"/>
      <c r="G386" s="3"/>
      <c r="H386" s="3"/>
      <c r="I386" s="3"/>
      <c r="J386" s="3"/>
      <c r="K386" s="3"/>
    </row>
    <row r="387" spans="6:11" x14ac:dyDescent="0.3">
      <c r="F387" s="3"/>
      <c r="G387" s="3"/>
      <c r="H387" s="3"/>
      <c r="I387" s="3"/>
      <c r="J387" s="3"/>
      <c r="K387" s="3"/>
    </row>
    <row r="388" spans="6:11" x14ac:dyDescent="0.3">
      <c r="F388" s="3"/>
      <c r="G388" s="3"/>
      <c r="H388" s="3"/>
      <c r="I388" s="3"/>
      <c r="J388" s="3"/>
      <c r="K388" s="3"/>
    </row>
    <row r="389" spans="6:11" x14ac:dyDescent="0.3">
      <c r="F389" s="3"/>
      <c r="G389" s="3"/>
      <c r="H389" s="3"/>
      <c r="I389" s="3"/>
      <c r="J389" s="3"/>
      <c r="K389" s="3"/>
    </row>
    <row r="390" spans="6:11" x14ac:dyDescent="0.3">
      <c r="F390" s="3"/>
      <c r="G390" s="3"/>
      <c r="H390" s="3"/>
      <c r="I390" s="3"/>
      <c r="J390" s="3"/>
      <c r="K390" s="3"/>
    </row>
    <row r="391" spans="6:11" x14ac:dyDescent="0.3">
      <c r="F391" s="3"/>
      <c r="G391" s="3"/>
      <c r="H391" s="3"/>
      <c r="I391" s="3"/>
      <c r="J391" s="3"/>
      <c r="K391" s="3"/>
    </row>
    <row r="392" spans="6:11" x14ac:dyDescent="0.3">
      <c r="F392" s="3"/>
      <c r="G392" s="3"/>
      <c r="H392" s="3"/>
      <c r="I392" s="3"/>
      <c r="J392" s="3"/>
      <c r="K392" s="3"/>
    </row>
    <row r="393" spans="6:11" x14ac:dyDescent="0.3">
      <c r="F393" s="3"/>
      <c r="G393" s="3"/>
      <c r="H393" s="3"/>
      <c r="I393" s="3"/>
      <c r="J393" s="3"/>
      <c r="K393" s="3"/>
    </row>
    <row r="394" spans="6:11" x14ac:dyDescent="0.3">
      <c r="F394" s="3"/>
      <c r="G394" s="3"/>
      <c r="H394" s="3"/>
      <c r="I394" s="3"/>
      <c r="J394" s="3"/>
      <c r="K394" s="3"/>
    </row>
    <row r="395" spans="6:11" x14ac:dyDescent="0.3">
      <c r="F395" s="3"/>
      <c r="G395" s="3"/>
      <c r="H395" s="3"/>
      <c r="I395" s="3"/>
      <c r="J395" s="3"/>
      <c r="K395" s="3"/>
    </row>
    <row r="396" spans="6:11" x14ac:dyDescent="0.3">
      <c r="F396" s="3"/>
      <c r="G396" s="3"/>
      <c r="H396" s="3"/>
      <c r="I396" s="3"/>
      <c r="J396" s="3"/>
      <c r="K396" s="3"/>
    </row>
    <row r="397" spans="6:11" x14ac:dyDescent="0.3">
      <c r="F397" s="3"/>
      <c r="G397" s="3"/>
      <c r="H397" s="3"/>
      <c r="I397" s="3"/>
      <c r="J397" s="3"/>
      <c r="K397" s="3"/>
    </row>
    <row r="398" spans="6:11" x14ac:dyDescent="0.3">
      <c r="F398" s="3"/>
      <c r="G398" s="3"/>
      <c r="H398" s="3"/>
      <c r="I398" s="3"/>
      <c r="J398" s="3"/>
      <c r="K398" s="3"/>
    </row>
    <row r="399" spans="6:11" x14ac:dyDescent="0.3">
      <c r="F399" s="3"/>
      <c r="G399" s="3"/>
      <c r="H399" s="3"/>
      <c r="I399" s="3"/>
      <c r="J399" s="3"/>
      <c r="K399" s="3"/>
    </row>
    <row r="400" spans="6:11" x14ac:dyDescent="0.3">
      <c r="F400" s="3"/>
      <c r="G400" s="3"/>
      <c r="H400" s="3"/>
      <c r="I400" s="3"/>
      <c r="J400" s="3"/>
      <c r="K400" s="3"/>
    </row>
    <row r="401" spans="6:11" x14ac:dyDescent="0.3">
      <c r="F401" s="3"/>
      <c r="G401" s="3"/>
      <c r="H401" s="3"/>
      <c r="I401" s="3"/>
      <c r="J401" s="3"/>
      <c r="K401" s="3"/>
    </row>
    <row r="402" spans="6:11" x14ac:dyDescent="0.3">
      <c r="F402" s="3"/>
      <c r="G402" s="3"/>
      <c r="H402" s="3"/>
      <c r="I402" s="3"/>
      <c r="J402" s="3"/>
      <c r="K402" s="3"/>
    </row>
    <row r="403" spans="6:11" x14ac:dyDescent="0.3">
      <c r="F403" s="3"/>
      <c r="G403" s="3"/>
      <c r="H403" s="3"/>
      <c r="I403" s="3"/>
      <c r="J403" s="3"/>
      <c r="K403" s="3"/>
    </row>
    <row r="404" spans="6:11" x14ac:dyDescent="0.3">
      <c r="F404" s="3"/>
      <c r="G404" s="3"/>
      <c r="H404" s="3"/>
      <c r="I404" s="3"/>
      <c r="J404" s="3"/>
      <c r="K404" s="3"/>
    </row>
    <row r="405" spans="6:11" x14ac:dyDescent="0.3">
      <c r="F405" s="3"/>
      <c r="G405" s="3"/>
      <c r="H405" s="3"/>
      <c r="I405" s="3"/>
      <c r="J405" s="3"/>
      <c r="K405" s="3"/>
    </row>
    <row r="406" spans="6:11" x14ac:dyDescent="0.3">
      <c r="F406" s="3"/>
      <c r="G406" s="3"/>
      <c r="H406" s="3"/>
      <c r="I406" s="3"/>
      <c r="J406" s="3"/>
      <c r="K406" s="3"/>
    </row>
    <row r="407" spans="6:11" x14ac:dyDescent="0.3">
      <c r="F407" s="3"/>
      <c r="G407" s="3"/>
      <c r="H407" s="3"/>
      <c r="I407" s="3"/>
      <c r="J407" s="3"/>
      <c r="K407" s="3"/>
    </row>
    <row r="408" spans="6:11" x14ac:dyDescent="0.3">
      <c r="F408" s="3"/>
      <c r="G408" s="3"/>
      <c r="H408" s="3"/>
      <c r="I408" s="3"/>
      <c r="J408" s="3"/>
      <c r="K408" s="3"/>
    </row>
    <row r="409" spans="6:11" x14ac:dyDescent="0.3">
      <c r="F409" s="3"/>
      <c r="G409" s="3"/>
      <c r="H409" s="3"/>
      <c r="I409" s="3"/>
      <c r="J409" s="3"/>
      <c r="K409" s="3"/>
    </row>
    <row r="410" spans="6:11" x14ac:dyDescent="0.3">
      <c r="F410" s="3"/>
      <c r="G410" s="3"/>
      <c r="H410" s="3"/>
      <c r="I410" s="3"/>
      <c r="J410" s="3"/>
      <c r="K410" s="3"/>
    </row>
    <row r="411" spans="6:11" x14ac:dyDescent="0.3">
      <c r="F411" s="3"/>
      <c r="G411" s="3"/>
      <c r="H411" s="3"/>
      <c r="I411" s="3"/>
      <c r="J411" s="3"/>
      <c r="K411" s="3"/>
    </row>
    <row r="412" spans="6:11" x14ac:dyDescent="0.3">
      <c r="F412" s="3"/>
      <c r="G412" s="3"/>
      <c r="H412" s="3"/>
      <c r="I412" s="3"/>
      <c r="J412" s="3"/>
      <c r="K412" s="3"/>
    </row>
    <row r="413" spans="6:11" x14ac:dyDescent="0.3">
      <c r="F413" s="3"/>
      <c r="G413" s="3"/>
      <c r="H413" s="3"/>
      <c r="I413" s="3"/>
      <c r="J413" s="3"/>
      <c r="K413" s="3"/>
    </row>
    <row r="414" spans="6:11" x14ac:dyDescent="0.3">
      <c r="F414" s="3"/>
      <c r="G414" s="3"/>
      <c r="H414" s="3"/>
      <c r="I414" s="3"/>
      <c r="J414" s="3"/>
      <c r="K414" s="3"/>
    </row>
    <row r="415" spans="6:11" x14ac:dyDescent="0.3">
      <c r="F415" s="3"/>
      <c r="G415" s="3"/>
      <c r="H415" s="3"/>
      <c r="I415" s="3"/>
      <c r="J415" s="3"/>
      <c r="K415" s="3"/>
    </row>
    <row r="416" spans="6:11" x14ac:dyDescent="0.3">
      <c r="F416" s="3"/>
      <c r="G416" s="3"/>
      <c r="H416" s="3"/>
      <c r="I416" s="3"/>
      <c r="J416" s="3"/>
      <c r="K416" s="3"/>
    </row>
    <row r="417" spans="6:11" x14ac:dyDescent="0.3">
      <c r="F417" s="3"/>
      <c r="G417" s="3"/>
      <c r="H417" s="3"/>
      <c r="I417" s="3"/>
      <c r="J417" s="3"/>
      <c r="K417" s="3"/>
    </row>
    <row r="418" spans="6:11" x14ac:dyDescent="0.3">
      <c r="F418" s="3"/>
      <c r="G418" s="3"/>
      <c r="H418" s="3"/>
      <c r="I418" s="3"/>
      <c r="J418" s="3"/>
      <c r="K418" s="3"/>
    </row>
    <row r="419" spans="6:11" x14ac:dyDescent="0.3">
      <c r="F419" s="3"/>
      <c r="G419" s="3"/>
      <c r="H419" s="3"/>
      <c r="I419" s="3"/>
      <c r="J419" s="3"/>
      <c r="K419" s="3"/>
    </row>
    <row r="420" spans="6:11" x14ac:dyDescent="0.3">
      <c r="F420" s="3"/>
      <c r="G420" s="3"/>
      <c r="H420" s="3"/>
      <c r="I420" s="3"/>
      <c r="J420" s="3"/>
      <c r="K420" s="3"/>
    </row>
    <row r="421" spans="6:11" x14ac:dyDescent="0.3">
      <c r="F421" s="3"/>
      <c r="G421" s="3"/>
      <c r="H421" s="3"/>
      <c r="I421" s="3"/>
      <c r="J421" s="3"/>
      <c r="K421" s="3"/>
    </row>
    <row r="422" spans="6:11" x14ac:dyDescent="0.3">
      <c r="F422" s="3"/>
      <c r="G422" s="3"/>
      <c r="H422" s="3"/>
      <c r="I422" s="3"/>
      <c r="J422" s="3"/>
      <c r="K422" s="3"/>
    </row>
    <row r="423" spans="6:11" x14ac:dyDescent="0.3">
      <c r="F423" s="3"/>
      <c r="G423" s="3"/>
      <c r="H423" s="3"/>
      <c r="I423" s="3"/>
      <c r="J423" s="3"/>
      <c r="K423" s="3"/>
    </row>
    <row r="424" spans="6:11" x14ac:dyDescent="0.3">
      <c r="F424" s="3"/>
      <c r="G424" s="3"/>
      <c r="H424" s="3"/>
      <c r="I424" s="3"/>
      <c r="J424" s="3"/>
      <c r="K424" s="3"/>
    </row>
    <row r="425" spans="6:11" x14ac:dyDescent="0.3">
      <c r="F425" s="3"/>
      <c r="G425" s="3"/>
      <c r="H425" s="3"/>
      <c r="I425" s="3"/>
      <c r="J425" s="3"/>
      <c r="K425" s="3"/>
    </row>
    <row r="426" spans="6:11" x14ac:dyDescent="0.3">
      <c r="F426" s="3"/>
      <c r="G426" s="3"/>
      <c r="H426" s="3"/>
      <c r="I426" s="3"/>
      <c r="J426" s="3"/>
      <c r="K426" s="3"/>
    </row>
    <row r="427" spans="6:11" x14ac:dyDescent="0.3">
      <c r="F427" s="3"/>
      <c r="G427" s="3"/>
      <c r="H427" s="3"/>
      <c r="I427" s="3"/>
      <c r="J427" s="3"/>
      <c r="K427" s="3"/>
    </row>
    <row r="428" spans="6:11" x14ac:dyDescent="0.3">
      <c r="F428" s="3"/>
      <c r="G428" s="3"/>
      <c r="H428" s="3"/>
      <c r="I428" s="3"/>
      <c r="J428" s="3"/>
      <c r="K428" s="3"/>
    </row>
    <row r="429" spans="6:11" x14ac:dyDescent="0.3">
      <c r="F429" s="3"/>
      <c r="G429" s="3"/>
      <c r="H429" s="3"/>
      <c r="I429" s="3"/>
      <c r="J429" s="3"/>
      <c r="K429" s="3"/>
    </row>
    <row r="430" spans="6:11" x14ac:dyDescent="0.3">
      <c r="F430" s="3"/>
      <c r="G430" s="3"/>
      <c r="H430" s="3"/>
      <c r="I430" s="3"/>
      <c r="J430" s="3"/>
      <c r="K430" s="3"/>
    </row>
    <row r="431" spans="6:11" x14ac:dyDescent="0.3">
      <c r="F431" s="3"/>
      <c r="G431" s="3"/>
      <c r="H431" s="3"/>
      <c r="I431" s="3"/>
      <c r="J431" s="3"/>
      <c r="K431" s="3"/>
    </row>
    <row r="432" spans="6:11" x14ac:dyDescent="0.3">
      <c r="F432" s="3"/>
      <c r="G432" s="3"/>
      <c r="H432" s="3"/>
      <c r="I432" s="3"/>
      <c r="J432" s="3"/>
      <c r="K432" s="3"/>
    </row>
    <row r="433" spans="6:11" x14ac:dyDescent="0.3">
      <c r="F433" s="3"/>
      <c r="G433" s="3"/>
      <c r="H433" s="3"/>
      <c r="I433" s="3"/>
      <c r="J433" s="3"/>
      <c r="K433" s="3"/>
    </row>
    <row r="434" spans="6:11" x14ac:dyDescent="0.3">
      <c r="F434" s="3"/>
      <c r="G434" s="3"/>
      <c r="H434" s="3"/>
      <c r="I434" s="3"/>
      <c r="J434" s="3"/>
      <c r="K434" s="3"/>
    </row>
    <row r="435" spans="6:11" x14ac:dyDescent="0.3">
      <c r="F435" s="3"/>
      <c r="G435" s="3"/>
      <c r="H435" s="3"/>
      <c r="I435" s="3"/>
      <c r="J435" s="3"/>
      <c r="K435" s="3"/>
    </row>
    <row r="436" spans="6:11" x14ac:dyDescent="0.3">
      <c r="F436" s="3"/>
      <c r="G436" s="3"/>
      <c r="H436" s="3"/>
      <c r="I436" s="3"/>
      <c r="J436" s="3"/>
      <c r="K436" s="3"/>
    </row>
    <row r="437" spans="6:11" x14ac:dyDescent="0.3">
      <c r="F437" s="3"/>
      <c r="G437" s="3"/>
      <c r="H437" s="3"/>
      <c r="I437" s="3"/>
      <c r="J437" s="3"/>
      <c r="K437" s="3"/>
    </row>
    <row r="438" spans="6:11" x14ac:dyDescent="0.3">
      <c r="F438" s="3"/>
      <c r="G438" s="3"/>
      <c r="H438" s="3"/>
      <c r="I438" s="3"/>
      <c r="J438" s="3"/>
      <c r="K438" s="3"/>
    </row>
    <row r="439" spans="6:11" x14ac:dyDescent="0.3">
      <c r="F439" s="3"/>
      <c r="G439" s="3"/>
      <c r="H439" s="3"/>
      <c r="I439" s="3"/>
      <c r="J439" s="3"/>
      <c r="K439" s="3"/>
    </row>
    <row r="440" spans="6:11" x14ac:dyDescent="0.3">
      <c r="F440" s="3"/>
      <c r="G440" s="3"/>
      <c r="H440" s="3"/>
      <c r="I440" s="3"/>
      <c r="J440" s="3"/>
      <c r="K440" s="3"/>
    </row>
    <row r="441" spans="6:11" x14ac:dyDescent="0.3">
      <c r="F441" s="3"/>
      <c r="G441" s="3"/>
      <c r="H441" s="3"/>
      <c r="I441" s="3"/>
      <c r="J441" s="3"/>
      <c r="K441" s="3"/>
    </row>
    <row r="442" spans="6:11" x14ac:dyDescent="0.3">
      <c r="F442" s="3"/>
      <c r="G442" s="3"/>
      <c r="H442" s="3"/>
      <c r="I442" s="3"/>
      <c r="J442" s="3"/>
      <c r="K442" s="3"/>
    </row>
    <row r="443" spans="6:11" x14ac:dyDescent="0.3">
      <c r="F443" s="3"/>
      <c r="G443" s="3"/>
      <c r="H443" s="3"/>
      <c r="I443" s="3"/>
      <c r="J443" s="3"/>
      <c r="K443" s="3"/>
    </row>
    <row r="444" spans="6:11" x14ac:dyDescent="0.3">
      <c r="F444" s="3"/>
      <c r="G444" s="3"/>
      <c r="H444" s="3"/>
      <c r="I444" s="3"/>
      <c r="J444" s="3"/>
      <c r="K444" s="3"/>
    </row>
    <row r="445" spans="6:11" x14ac:dyDescent="0.3">
      <c r="F445" s="3"/>
      <c r="G445" s="3"/>
      <c r="H445" s="3"/>
      <c r="I445" s="3"/>
      <c r="J445" s="3"/>
      <c r="K445" s="3"/>
    </row>
    <row r="446" spans="6:11" x14ac:dyDescent="0.3">
      <c r="F446" s="3"/>
      <c r="G446" s="3"/>
      <c r="H446" s="3"/>
      <c r="I446" s="3"/>
      <c r="J446" s="3"/>
      <c r="K446" s="3"/>
    </row>
    <row r="447" spans="6:11" x14ac:dyDescent="0.3">
      <c r="F447" s="3"/>
      <c r="G447" s="3"/>
      <c r="H447" s="3"/>
      <c r="I447" s="3"/>
      <c r="J447" s="3"/>
      <c r="K447" s="3"/>
    </row>
    <row r="448" spans="6:11" x14ac:dyDescent="0.3">
      <c r="F448" s="3"/>
      <c r="G448" s="3"/>
      <c r="H448" s="3"/>
      <c r="I448" s="3"/>
      <c r="J448" s="3"/>
      <c r="K448" s="3"/>
    </row>
    <row r="449" spans="6:11" x14ac:dyDescent="0.3">
      <c r="F449" s="3"/>
      <c r="G449" s="3"/>
      <c r="H449" s="3"/>
      <c r="I449" s="3"/>
      <c r="J449" s="3"/>
      <c r="K449" s="3"/>
    </row>
    <row r="450" spans="6:11" x14ac:dyDescent="0.3">
      <c r="F450" s="3"/>
      <c r="G450" s="3"/>
      <c r="H450" s="3"/>
      <c r="I450" s="3"/>
      <c r="J450" s="3"/>
      <c r="K450" s="3"/>
    </row>
    <row r="451" spans="6:11" x14ac:dyDescent="0.3">
      <c r="F451" s="3"/>
      <c r="G451" s="3"/>
      <c r="H451" s="3"/>
      <c r="I451" s="3"/>
      <c r="J451" s="3"/>
      <c r="K451" s="3"/>
    </row>
    <row r="452" spans="6:11" x14ac:dyDescent="0.3">
      <c r="F452" s="3"/>
      <c r="G452" s="3"/>
      <c r="H452" s="3"/>
      <c r="I452" s="3"/>
      <c r="J452" s="3"/>
      <c r="K452" s="3"/>
    </row>
    <row r="453" spans="6:11" x14ac:dyDescent="0.3">
      <c r="F453" s="3"/>
      <c r="G453" s="3"/>
      <c r="H453" s="3"/>
      <c r="I453" s="3"/>
      <c r="J453" s="3"/>
      <c r="K453" s="3"/>
    </row>
    <row r="454" spans="6:11" x14ac:dyDescent="0.3">
      <c r="F454" s="3"/>
      <c r="G454" s="3"/>
      <c r="H454" s="3"/>
      <c r="I454" s="3"/>
      <c r="J454" s="3"/>
      <c r="K454" s="3"/>
    </row>
    <row r="455" spans="6:11" x14ac:dyDescent="0.3">
      <c r="F455" s="3"/>
      <c r="G455" s="3"/>
      <c r="H455" s="3"/>
      <c r="I455" s="3"/>
      <c r="J455" s="3"/>
      <c r="K455" s="3"/>
    </row>
    <row r="456" spans="6:11" x14ac:dyDescent="0.3">
      <c r="F456" s="3"/>
      <c r="G456" s="3"/>
      <c r="H456" s="3"/>
      <c r="I456" s="3"/>
      <c r="J456" s="3"/>
      <c r="K456" s="3"/>
    </row>
    <row r="457" spans="6:11" x14ac:dyDescent="0.3">
      <c r="F457" s="3"/>
      <c r="G457" s="3"/>
      <c r="H457" s="3"/>
      <c r="I457" s="3"/>
      <c r="J457" s="3"/>
      <c r="K457" s="3"/>
    </row>
    <row r="458" spans="6:11" x14ac:dyDescent="0.3">
      <c r="F458" s="3"/>
      <c r="G458" s="3"/>
      <c r="H458" s="3"/>
      <c r="I458" s="3"/>
      <c r="J458" s="3"/>
      <c r="K458" s="3"/>
    </row>
    <row r="459" spans="6:11" x14ac:dyDescent="0.3">
      <c r="F459" s="3"/>
      <c r="G459" s="3"/>
      <c r="H459" s="3"/>
      <c r="I459" s="3"/>
      <c r="J459" s="3"/>
      <c r="K459" s="3"/>
    </row>
    <row r="460" spans="6:11" x14ac:dyDescent="0.3">
      <c r="F460" s="3"/>
      <c r="G460" s="3"/>
      <c r="H460" s="3"/>
      <c r="I460" s="3"/>
      <c r="J460" s="3"/>
      <c r="K460" s="3"/>
    </row>
    <row r="461" spans="6:11" x14ac:dyDescent="0.3">
      <c r="F461" s="3"/>
      <c r="G461" s="3"/>
      <c r="H461" s="3"/>
      <c r="I461" s="3"/>
      <c r="J461" s="3"/>
      <c r="K461" s="3"/>
    </row>
    <row r="462" spans="6:11" x14ac:dyDescent="0.3">
      <c r="F462" s="3"/>
      <c r="G462" s="3"/>
      <c r="H462" s="3"/>
      <c r="I462" s="3"/>
      <c r="J462" s="3"/>
      <c r="K462" s="3"/>
    </row>
    <row r="463" spans="6:11" x14ac:dyDescent="0.3">
      <c r="F463" s="3"/>
      <c r="G463" s="3"/>
      <c r="H463" s="3"/>
      <c r="I463" s="3"/>
      <c r="J463" s="3"/>
      <c r="K463" s="3"/>
    </row>
    <row r="464" spans="6:11" x14ac:dyDescent="0.3">
      <c r="F464" s="3"/>
      <c r="G464" s="3"/>
      <c r="H464" s="3"/>
      <c r="I464" s="3"/>
      <c r="J464" s="3"/>
      <c r="K464" s="3"/>
    </row>
    <row r="465" spans="6:11" x14ac:dyDescent="0.3">
      <c r="F465" s="3"/>
      <c r="G465" s="3"/>
      <c r="H465" s="3"/>
      <c r="I465" s="3"/>
      <c r="J465" s="3"/>
      <c r="K465" s="3"/>
    </row>
    <row r="466" spans="6:11" x14ac:dyDescent="0.3">
      <c r="F466" s="3"/>
      <c r="G466" s="3"/>
      <c r="H466" s="3"/>
      <c r="I466" s="3"/>
      <c r="J466" s="3"/>
      <c r="K466" s="3"/>
    </row>
    <row r="467" spans="6:11" x14ac:dyDescent="0.3">
      <c r="F467" s="3"/>
      <c r="G467" s="3"/>
      <c r="H467" s="3"/>
      <c r="I467" s="3"/>
      <c r="J467" s="3"/>
      <c r="K467" s="3"/>
    </row>
    <row r="468" spans="6:11" x14ac:dyDescent="0.3">
      <c r="F468" s="3"/>
      <c r="G468" s="3"/>
      <c r="H468" s="3"/>
      <c r="I468" s="3"/>
      <c r="J468" s="3"/>
      <c r="K468" s="3"/>
    </row>
    <row r="469" spans="6:11" x14ac:dyDescent="0.3">
      <c r="F469" s="3"/>
      <c r="G469" s="3"/>
      <c r="H469" s="3"/>
      <c r="I469" s="3"/>
      <c r="J469" s="3"/>
      <c r="K469" s="3"/>
    </row>
    <row r="470" spans="6:11" x14ac:dyDescent="0.3">
      <c r="F470" s="3"/>
      <c r="G470" s="3"/>
      <c r="H470" s="3"/>
      <c r="I470" s="3"/>
      <c r="J470" s="3"/>
      <c r="K470" s="3"/>
    </row>
    <row r="471" spans="6:11" x14ac:dyDescent="0.3">
      <c r="F471" s="3"/>
      <c r="G471" s="3"/>
      <c r="H471" s="3"/>
      <c r="I471" s="3"/>
      <c r="J471" s="3"/>
      <c r="K471" s="3"/>
    </row>
    <row r="472" spans="6:11" x14ac:dyDescent="0.3">
      <c r="F472" s="3"/>
      <c r="G472" s="3"/>
      <c r="H472" s="3"/>
      <c r="I472" s="3"/>
      <c r="J472" s="3"/>
      <c r="K472" s="3"/>
    </row>
    <row r="473" spans="6:11" x14ac:dyDescent="0.3">
      <c r="F473" s="3"/>
      <c r="G473" s="3"/>
      <c r="H473" s="3"/>
      <c r="I473" s="3"/>
      <c r="J473" s="3"/>
      <c r="K473" s="3"/>
    </row>
    <row r="474" spans="6:11" x14ac:dyDescent="0.3">
      <c r="F474" s="3"/>
      <c r="G474" s="3"/>
      <c r="H474" s="3"/>
      <c r="I474" s="3"/>
      <c r="J474" s="3"/>
      <c r="K474" s="3"/>
    </row>
    <row r="475" spans="6:11" x14ac:dyDescent="0.3">
      <c r="F475" s="3"/>
      <c r="G475" s="3"/>
      <c r="H475" s="3"/>
      <c r="I475" s="3"/>
      <c r="J475" s="3"/>
      <c r="K475" s="3"/>
    </row>
    <row r="476" spans="6:11" x14ac:dyDescent="0.3">
      <c r="F476" s="3"/>
      <c r="G476" s="3"/>
      <c r="H476" s="3"/>
      <c r="I476" s="3"/>
      <c r="J476" s="3"/>
      <c r="K476" s="3"/>
    </row>
    <row r="477" spans="6:11" x14ac:dyDescent="0.3">
      <c r="F477" s="3"/>
      <c r="G477" s="3"/>
      <c r="H477" s="3"/>
      <c r="I477" s="3"/>
      <c r="J477" s="3"/>
      <c r="K477" s="3"/>
    </row>
    <row r="478" spans="6:11" x14ac:dyDescent="0.3">
      <c r="F478" s="3"/>
      <c r="G478" s="3"/>
      <c r="H478" s="3"/>
      <c r="I478" s="3"/>
      <c r="J478" s="3"/>
      <c r="K478" s="3"/>
    </row>
    <row r="479" spans="6:11" x14ac:dyDescent="0.3">
      <c r="F479" s="3"/>
      <c r="G479" s="3"/>
      <c r="H479" s="3"/>
      <c r="I479" s="3"/>
      <c r="J479" s="3"/>
      <c r="K479" s="3"/>
    </row>
    <row r="480" spans="6:11" x14ac:dyDescent="0.3">
      <c r="F480" s="3"/>
      <c r="G480" s="3"/>
      <c r="H480" s="3"/>
      <c r="I480" s="3"/>
      <c r="J480" s="3"/>
      <c r="K480" s="3"/>
    </row>
    <row r="481" spans="6:11" x14ac:dyDescent="0.3">
      <c r="F481" s="3"/>
      <c r="G481" s="3"/>
      <c r="H481" s="3"/>
      <c r="I481" s="3"/>
      <c r="J481" s="3"/>
      <c r="K481" s="3"/>
    </row>
    <row r="482" spans="6:11" x14ac:dyDescent="0.3">
      <c r="F482" s="3"/>
      <c r="G482" s="3"/>
      <c r="H482" s="3"/>
      <c r="I482" s="3"/>
      <c r="J482" s="3"/>
      <c r="K482" s="3"/>
    </row>
    <row r="483" spans="6:11" x14ac:dyDescent="0.3">
      <c r="F483" s="3"/>
      <c r="G483" s="3"/>
      <c r="H483" s="3"/>
      <c r="I483" s="3"/>
      <c r="J483" s="3"/>
      <c r="K483" s="3"/>
    </row>
    <row r="484" spans="6:11" x14ac:dyDescent="0.3">
      <c r="F484" s="3"/>
      <c r="G484" s="3"/>
      <c r="H484" s="3"/>
      <c r="I484" s="3"/>
      <c r="J484" s="3"/>
      <c r="K484" s="3"/>
    </row>
    <row r="485" spans="6:11" x14ac:dyDescent="0.3">
      <c r="F485" s="3"/>
      <c r="G485" s="3"/>
      <c r="H485" s="3"/>
      <c r="I485" s="3"/>
      <c r="J485" s="3"/>
      <c r="K485" s="3"/>
    </row>
    <row r="486" spans="6:11" x14ac:dyDescent="0.3">
      <c r="F486" s="3"/>
      <c r="G486" s="3"/>
      <c r="H486" s="3"/>
      <c r="I486" s="3"/>
      <c r="J486" s="3"/>
      <c r="K486" s="3"/>
    </row>
    <row r="487" spans="6:11" x14ac:dyDescent="0.3">
      <c r="F487" s="3"/>
      <c r="G487" s="3"/>
      <c r="H487" s="3"/>
      <c r="I487" s="3"/>
      <c r="J487" s="3"/>
      <c r="K487" s="3"/>
    </row>
    <row r="488" spans="6:11" x14ac:dyDescent="0.3">
      <c r="F488" s="3"/>
      <c r="G488" s="3"/>
      <c r="H488" s="3"/>
      <c r="I488" s="3"/>
      <c r="J488" s="3"/>
      <c r="K488" s="3"/>
    </row>
    <row r="489" spans="6:11" x14ac:dyDescent="0.3">
      <c r="F489" s="3"/>
      <c r="G489" s="3"/>
      <c r="H489" s="3"/>
      <c r="I489" s="3"/>
      <c r="J489" s="3"/>
      <c r="K489" s="3"/>
    </row>
    <row r="490" spans="6:11" x14ac:dyDescent="0.3">
      <c r="F490" s="3"/>
      <c r="G490" s="3"/>
      <c r="H490" s="3"/>
      <c r="I490" s="3"/>
      <c r="J490" s="3"/>
      <c r="K490" s="3"/>
    </row>
    <row r="491" spans="6:11" x14ac:dyDescent="0.3">
      <c r="F491" s="3"/>
      <c r="G491" s="3"/>
      <c r="H491" s="3"/>
      <c r="I491" s="3"/>
      <c r="J491" s="3"/>
      <c r="K491" s="3"/>
    </row>
    <row r="492" spans="6:11" x14ac:dyDescent="0.3">
      <c r="F492" s="3"/>
      <c r="G492" s="3"/>
      <c r="H492" s="3"/>
      <c r="I492" s="3"/>
      <c r="J492" s="3"/>
      <c r="K492" s="3"/>
    </row>
    <row r="493" spans="6:11" x14ac:dyDescent="0.3">
      <c r="F493" s="3"/>
      <c r="G493" s="3"/>
      <c r="H493" s="3"/>
      <c r="I493" s="3"/>
      <c r="J493" s="3"/>
      <c r="K493" s="3"/>
    </row>
    <row r="494" spans="6:11" x14ac:dyDescent="0.3">
      <c r="F494" s="3"/>
      <c r="G494" s="3"/>
      <c r="H494" s="3"/>
      <c r="I494" s="3"/>
      <c r="J494" s="3"/>
      <c r="K494" s="3"/>
    </row>
    <row r="495" spans="6:11" x14ac:dyDescent="0.3">
      <c r="F495" s="3"/>
      <c r="G495" s="3"/>
      <c r="H495" s="3"/>
      <c r="I495" s="3"/>
      <c r="J495" s="3"/>
      <c r="K495" s="3"/>
    </row>
    <row r="496" spans="6:11" x14ac:dyDescent="0.3">
      <c r="F496" s="3"/>
      <c r="G496" s="3"/>
      <c r="H496" s="3"/>
      <c r="I496" s="3"/>
      <c r="J496" s="3"/>
      <c r="K496" s="3"/>
    </row>
  </sheetData>
  <mergeCells count="12">
    <mergeCell ref="B4:B5"/>
    <mergeCell ref="B3:N3"/>
    <mergeCell ref="C4:F4"/>
    <mergeCell ref="G4:J4"/>
    <mergeCell ref="K4:N4"/>
    <mergeCell ref="B75:E75"/>
    <mergeCell ref="B89:E89"/>
    <mergeCell ref="B19:N19"/>
    <mergeCell ref="B23:E23"/>
    <mergeCell ref="B32:E32"/>
    <mergeCell ref="B36:E36"/>
    <mergeCell ref="B71:E7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05"/>
  <sheetViews>
    <sheetView tabSelected="1" workbookViewId="0">
      <selection activeCell="H65" sqref="H65"/>
    </sheetView>
  </sheetViews>
  <sheetFormatPr defaultRowHeight="14.4" x14ac:dyDescent="0.3"/>
  <cols>
    <col min="1" max="1" width="9.109375" style="3"/>
    <col min="2" max="2" width="56.88671875" customWidth="1"/>
    <col min="3" max="5" width="14.88671875" customWidth="1"/>
    <col min="7" max="7" width="8.44140625" bestFit="1" customWidth="1"/>
    <col min="8" max="8" width="9.5546875" bestFit="1" customWidth="1"/>
    <col min="12" max="45" width="9.109375" style="3"/>
  </cols>
  <sheetData>
    <row r="1" spans="2:11" s="3" customFormat="1" x14ac:dyDescent="0.3"/>
    <row r="2" spans="2:11" s="3" customFormat="1" x14ac:dyDescent="0.3"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2:11" ht="15.75" customHeight="1" x14ac:dyDescent="0.3">
      <c r="B3" s="194" t="s">
        <v>158</v>
      </c>
      <c r="C3" s="194"/>
      <c r="D3" s="194"/>
      <c r="E3" s="194"/>
      <c r="F3" s="194"/>
      <c r="G3" s="194"/>
      <c r="H3" s="194"/>
      <c r="I3" s="194"/>
      <c r="J3" s="194"/>
      <c r="K3" s="194"/>
    </row>
    <row r="4" spans="2:11" ht="15.75" customHeight="1" x14ac:dyDescent="0.3">
      <c r="B4" s="188" t="s">
        <v>88</v>
      </c>
      <c r="C4" s="189">
        <v>44682</v>
      </c>
      <c r="D4" s="190"/>
      <c r="E4" s="190" t="s">
        <v>83</v>
      </c>
      <c r="F4" s="189">
        <v>45017</v>
      </c>
      <c r="G4" s="190"/>
      <c r="H4" s="190" t="s">
        <v>84</v>
      </c>
      <c r="I4" s="189">
        <v>45047</v>
      </c>
      <c r="J4" s="190"/>
      <c r="K4" s="190" t="s">
        <v>84</v>
      </c>
    </row>
    <row r="5" spans="2:11" ht="16.2" thickBot="1" x14ac:dyDescent="0.35">
      <c r="B5" s="188"/>
      <c r="C5" s="51" t="s">
        <v>1</v>
      </c>
      <c r="D5" s="52" t="s">
        <v>4</v>
      </c>
      <c r="E5" s="53" t="s">
        <v>5</v>
      </c>
      <c r="F5" s="51" t="s">
        <v>1</v>
      </c>
      <c r="G5" s="52" t="s">
        <v>4</v>
      </c>
      <c r="H5" s="53" t="s">
        <v>5</v>
      </c>
      <c r="I5" s="51" t="s">
        <v>1</v>
      </c>
      <c r="J5" s="8" t="s">
        <v>4</v>
      </c>
      <c r="K5" s="8" t="s">
        <v>5</v>
      </c>
    </row>
    <row r="6" spans="2:11" ht="15.6" x14ac:dyDescent="0.3">
      <c r="B6" s="9" t="s">
        <v>1</v>
      </c>
      <c r="C6" s="10">
        <v>1909</v>
      </c>
      <c r="D6" s="10">
        <v>1725</v>
      </c>
      <c r="E6" s="10">
        <v>184</v>
      </c>
      <c r="F6" s="10">
        <v>2037</v>
      </c>
      <c r="G6" s="10">
        <v>1834</v>
      </c>
      <c r="H6" s="10">
        <v>203</v>
      </c>
      <c r="I6" s="10">
        <v>2305</v>
      </c>
      <c r="J6" s="10">
        <v>2092</v>
      </c>
      <c r="K6" s="10">
        <v>213</v>
      </c>
    </row>
    <row r="7" spans="2:11" ht="15.6" x14ac:dyDescent="0.3">
      <c r="B7" s="15" t="s">
        <v>66</v>
      </c>
      <c r="C7" s="12">
        <v>413</v>
      </c>
      <c r="D7" s="12">
        <v>338</v>
      </c>
      <c r="E7" s="12">
        <v>75</v>
      </c>
      <c r="F7" s="12">
        <v>616</v>
      </c>
      <c r="G7" s="12">
        <v>506</v>
      </c>
      <c r="H7" s="12">
        <v>110</v>
      </c>
      <c r="I7" s="12">
        <v>648</v>
      </c>
      <c r="J7" s="12">
        <v>535</v>
      </c>
      <c r="K7" s="12">
        <v>113</v>
      </c>
    </row>
    <row r="8" spans="2:11" ht="15.6" x14ac:dyDescent="0.3">
      <c r="B8" s="16" t="s">
        <v>67</v>
      </c>
      <c r="C8" s="14">
        <v>1496</v>
      </c>
      <c r="D8" s="14">
        <v>1387</v>
      </c>
      <c r="E8" s="14">
        <v>109</v>
      </c>
      <c r="F8" s="14">
        <v>1421</v>
      </c>
      <c r="G8" s="14">
        <v>1328</v>
      </c>
      <c r="H8" s="14">
        <v>93</v>
      </c>
      <c r="I8" s="14">
        <v>1657</v>
      </c>
      <c r="J8" s="14">
        <v>1557</v>
      </c>
      <c r="K8" s="14">
        <v>100</v>
      </c>
    </row>
    <row r="9" spans="2:11" ht="15" customHeight="1" x14ac:dyDescent="0.3">
      <c r="B9" s="191" t="s">
        <v>159</v>
      </c>
      <c r="C9" s="191"/>
      <c r="D9" s="191"/>
      <c r="E9" s="191"/>
      <c r="F9" s="191"/>
      <c r="G9" s="191"/>
      <c r="H9" s="191"/>
      <c r="I9" s="191"/>
      <c r="J9" s="191"/>
      <c r="K9" s="191"/>
    </row>
    <row r="10" spans="2:11" s="3" customFormat="1" x14ac:dyDescent="0.3"/>
    <row r="11" spans="2:11" s="3" customFormat="1" x14ac:dyDescent="0.3"/>
    <row r="12" spans="2:11" s="3" customFormat="1" x14ac:dyDescent="0.3"/>
    <row r="13" spans="2:11" s="3" customFormat="1" ht="34.5" customHeight="1" x14ac:dyDescent="0.3">
      <c r="B13" s="194" t="s">
        <v>160</v>
      </c>
      <c r="C13" s="194"/>
      <c r="D13" s="194"/>
      <c r="E13" s="194"/>
      <c r="F13" s="194"/>
      <c r="G13" s="194"/>
      <c r="H13" s="194"/>
      <c r="I13" s="194"/>
      <c r="J13" s="194"/>
      <c r="K13" s="194"/>
    </row>
    <row r="14" spans="2:11" s="3" customFormat="1" ht="15.75" customHeight="1" x14ac:dyDescent="0.3">
      <c r="B14" s="188" t="s">
        <v>145</v>
      </c>
      <c r="C14" s="189">
        <v>44682</v>
      </c>
      <c r="D14" s="190"/>
      <c r="E14" s="190" t="s">
        <v>83</v>
      </c>
      <c r="F14" s="189">
        <v>45017</v>
      </c>
      <c r="G14" s="190"/>
      <c r="H14" s="190" t="s">
        <v>84</v>
      </c>
      <c r="I14" s="189">
        <v>45047</v>
      </c>
      <c r="J14" s="190"/>
      <c r="K14" s="190" t="s">
        <v>84</v>
      </c>
    </row>
    <row r="15" spans="2:11" s="3" customFormat="1" ht="16.2" thickBot="1" x14ac:dyDescent="0.35">
      <c r="B15" s="188"/>
      <c r="C15" s="51" t="s">
        <v>1</v>
      </c>
      <c r="D15" s="52" t="s">
        <v>4</v>
      </c>
      <c r="E15" s="53" t="s">
        <v>5</v>
      </c>
      <c r="F15" s="51" t="s">
        <v>1</v>
      </c>
      <c r="G15" s="52" t="s">
        <v>4</v>
      </c>
      <c r="H15" s="53" t="s">
        <v>5</v>
      </c>
      <c r="I15" s="51" t="s">
        <v>1</v>
      </c>
      <c r="J15" s="8" t="s">
        <v>4</v>
      </c>
      <c r="K15" s="8" t="s">
        <v>5</v>
      </c>
    </row>
    <row r="16" spans="2:11" s="3" customFormat="1" ht="15.6" x14ac:dyDescent="0.3">
      <c r="B16" s="36" t="s">
        <v>1</v>
      </c>
      <c r="C16" s="10">
        <v>21</v>
      </c>
      <c r="D16" s="10">
        <v>15</v>
      </c>
      <c r="E16" s="10">
        <v>6</v>
      </c>
      <c r="F16" s="10">
        <v>61</v>
      </c>
      <c r="G16" s="10">
        <v>50</v>
      </c>
      <c r="H16" s="10">
        <v>11</v>
      </c>
      <c r="I16" s="10">
        <v>105</v>
      </c>
      <c r="J16" s="10">
        <v>72</v>
      </c>
      <c r="K16" s="10">
        <v>33</v>
      </c>
    </row>
    <row r="17" spans="2:11" s="3" customFormat="1" ht="15.6" x14ac:dyDescent="0.3">
      <c r="B17" s="11" t="s">
        <v>265</v>
      </c>
      <c r="C17" s="12">
        <v>13</v>
      </c>
      <c r="D17" s="12">
        <v>10</v>
      </c>
      <c r="E17" s="12">
        <v>3</v>
      </c>
      <c r="F17" s="12">
        <v>51</v>
      </c>
      <c r="G17" s="12">
        <v>44</v>
      </c>
      <c r="H17" s="12">
        <v>7</v>
      </c>
      <c r="I17" s="12">
        <v>90</v>
      </c>
      <c r="J17" s="12">
        <v>64</v>
      </c>
      <c r="K17" s="12">
        <v>26</v>
      </c>
    </row>
    <row r="18" spans="2:11" s="3" customFormat="1" ht="15.6" x14ac:dyDescent="0.3">
      <c r="B18" s="13" t="s">
        <v>266</v>
      </c>
      <c r="C18" s="14">
        <v>6</v>
      </c>
      <c r="D18" s="14">
        <v>4</v>
      </c>
      <c r="E18" s="14">
        <v>2</v>
      </c>
      <c r="F18" s="14">
        <v>8</v>
      </c>
      <c r="G18" s="14">
        <v>5</v>
      </c>
      <c r="H18" s="14">
        <v>3</v>
      </c>
      <c r="I18" s="14">
        <v>12</v>
      </c>
      <c r="J18" s="14">
        <v>6</v>
      </c>
      <c r="K18" s="14">
        <v>6</v>
      </c>
    </row>
    <row r="19" spans="2:11" s="3" customFormat="1" ht="15" customHeight="1" x14ac:dyDescent="0.3">
      <c r="B19" s="11" t="s">
        <v>267</v>
      </c>
      <c r="C19" s="12">
        <v>2</v>
      </c>
      <c r="D19" s="12">
        <v>1</v>
      </c>
      <c r="E19" s="12">
        <v>1</v>
      </c>
      <c r="F19" s="12">
        <v>2</v>
      </c>
      <c r="G19" s="12">
        <v>1</v>
      </c>
      <c r="H19" s="12">
        <v>1</v>
      </c>
      <c r="I19" s="12">
        <v>3</v>
      </c>
      <c r="J19" s="12">
        <v>2</v>
      </c>
      <c r="K19" s="12">
        <v>1</v>
      </c>
    </row>
    <row r="20" spans="2:11" s="3" customFormat="1" x14ac:dyDescent="0.3">
      <c r="B20" s="191" t="s">
        <v>161</v>
      </c>
      <c r="C20" s="191"/>
      <c r="D20" s="191"/>
      <c r="E20" s="191"/>
      <c r="F20" s="191"/>
      <c r="G20" s="191"/>
      <c r="H20" s="191"/>
      <c r="I20" s="191"/>
      <c r="J20" s="191"/>
      <c r="K20" s="191"/>
    </row>
    <row r="21" spans="2:11" s="3" customFormat="1" x14ac:dyDescent="0.3"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  <row r="22" spans="2:11" s="3" customFormat="1" x14ac:dyDescent="0.3"/>
    <row r="23" spans="2:11" s="3" customFormat="1" ht="30.75" customHeight="1" x14ac:dyDescent="0.3"/>
    <row r="24" spans="2:11" s="3" customFormat="1" ht="15.75" customHeight="1" x14ac:dyDescent="0.3">
      <c r="B24" s="194" t="s">
        <v>162</v>
      </c>
      <c r="C24" s="194"/>
      <c r="D24" s="194"/>
      <c r="E24" s="194"/>
      <c r="F24" s="194"/>
      <c r="G24" s="194"/>
      <c r="H24" s="194"/>
      <c r="I24" s="194"/>
      <c r="J24" s="194"/>
      <c r="K24" s="194"/>
    </row>
    <row r="25" spans="2:11" s="3" customFormat="1" ht="15.6" x14ac:dyDescent="0.3">
      <c r="B25" s="188" t="s">
        <v>145</v>
      </c>
      <c r="C25" s="189">
        <v>44682</v>
      </c>
      <c r="D25" s="190"/>
      <c r="E25" s="190" t="s">
        <v>83</v>
      </c>
      <c r="F25" s="189">
        <v>45017</v>
      </c>
      <c r="G25" s="190"/>
      <c r="H25" s="190" t="s">
        <v>84</v>
      </c>
      <c r="I25" s="189">
        <v>45047</v>
      </c>
      <c r="J25" s="190"/>
      <c r="K25" s="190" t="s">
        <v>84</v>
      </c>
    </row>
    <row r="26" spans="2:11" s="3" customFormat="1" ht="16.2" thickBot="1" x14ac:dyDescent="0.35">
      <c r="B26" s="188"/>
      <c r="C26" s="51" t="s">
        <v>1</v>
      </c>
      <c r="D26" s="52" t="s">
        <v>4</v>
      </c>
      <c r="E26" s="53" t="s">
        <v>5</v>
      </c>
      <c r="F26" s="51" t="s">
        <v>1</v>
      </c>
      <c r="G26" s="52" t="s">
        <v>4</v>
      </c>
      <c r="H26" s="53" t="s">
        <v>5</v>
      </c>
      <c r="I26" s="51" t="s">
        <v>1</v>
      </c>
      <c r="J26" s="8" t="s">
        <v>4</v>
      </c>
      <c r="K26" s="8" t="s">
        <v>5</v>
      </c>
    </row>
    <row r="27" spans="2:11" s="3" customFormat="1" ht="15.6" x14ac:dyDescent="0.3">
      <c r="B27" s="36" t="s">
        <v>1</v>
      </c>
      <c r="C27" s="10">
        <v>162</v>
      </c>
      <c r="D27" s="10">
        <v>148</v>
      </c>
      <c r="E27" s="10">
        <v>14</v>
      </c>
      <c r="F27" s="10">
        <v>198</v>
      </c>
      <c r="G27" s="10">
        <v>180</v>
      </c>
      <c r="H27" s="10">
        <v>18</v>
      </c>
      <c r="I27" s="10">
        <v>229</v>
      </c>
      <c r="J27" s="10">
        <v>216</v>
      </c>
      <c r="K27" s="10">
        <v>13</v>
      </c>
    </row>
    <row r="28" spans="2:11" s="3" customFormat="1" ht="15.6" x14ac:dyDescent="0.3">
      <c r="B28" s="11" t="s">
        <v>265</v>
      </c>
      <c r="C28" s="12">
        <v>15</v>
      </c>
      <c r="D28" s="12">
        <v>11</v>
      </c>
      <c r="E28" s="12">
        <v>4</v>
      </c>
      <c r="F28" s="12">
        <v>19</v>
      </c>
      <c r="G28" s="12">
        <v>14</v>
      </c>
      <c r="H28" s="12">
        <v>5</v>
      </c>
      <c r="I28" s="12">
        <v>18</v>
      </c>
      <c r="J28" s="12">
        <v>15</v>
      </c>
      <c r="K28" s="12">
        <v>3</v>
      </c>
    </row>
    <row r="29" spans="2:11" s="3" customFormat="1" ht="15.6" x14ac:dyDescent="0.3">
      <c r="B29" s="13" t="s">
        <v>268</v>
      </c>
      <c r="C29" s="14">
        <v>54</v>
      </c>
      <c r="D29" s="14">
        <v>52</v>
      </c>
      <c r="E29" s="14">
        <v>2</v>
      </c>
      <c r="F29" s="14">
        <v>50</v>
      </c>
      <c r="G29" s="14">
        <v>49</v>
      </c>
      <c r="H29" s="14">
        <v>1</v>
      </c>
      <c r="I29" s="14">
        <v>55</v>
      </c>
      <c r="J29" s="14">
        <v>52</v>
      </c>
      <c r="K29" s="14">
        <v>3</v>
      </c>
    </row>
    <row r="30" spans="2:11" s="3" customFormat="1" ht="15.6" x14ac:dyDescent="0.3">
      <c r="B30" s="11" t="s">
        <v>269</v>
      </c>
      <c r="C30" s="12">
        <v>7</v>
      </c>
      <c r="D30" s="12">
        <v>6</v>
      </c>
      <c r="E30" s="12">
        <v>1</v>
      </c>
      <c r="F30" s="12">
        <v>6</v>
      </c>
      <c r="G30" s="12">
        <v>6</v>
      </c>
      <c r="H30" s="12">
        <v>0</v>
      </c>
      <c r="I30" s="12">
        <v>11</v>
      </c>
      <c r="J30" s="12">
        <v>11</v>
      </c>
      <c r="K30" s="12">
        <v>0</v>
      </c>
    </row>
    <row r="31" spans="2:11" s="3" customFormat="1" ht="15.6" x14ac:dyDescent="0.3">
      <c r="B31" s="13" t="s">
        <v>270</v>
      </c>
      <c r="C31" s="14">
        <v>56</v>
      </c>
      <c r="D31" s="14">
        <v>56</v>
      </c>
      <c r="E31" s="14">
        <v>0</v>
      </c>
      <c r="F31" s="14">
        <v>94</v>
      </c>
      <c r="G31" s="14">
        <v>94</v>
      </c>
      <c r="H31" s="14">
        <v>0</v>
      </c>
      <c r="I31" s="14">
        <v>116</v>
      </c>
      <c r="J31" s="14">
        <v>116</v>
      </c>
      <c r="K31" s="14">
        <v>0</v>
      </c>
    </row>
    <row r="32" spans="2:11" s="3" customFormat="1" ht="15.6" x14ac:dyDescent="0.3">
      <c r="B32" s="11" t="s">
        <v>271</v>
      </c>
      <c r="C32" s="12">
        <v>2</v>
      </c>
      <c r="D32" s="12">
        <v>2</v>
      </c>
      <c r="E32" s="12">
        <v>0</v>
      </c>
      <c r="F32" s="12">
        <v>3</v>
      </c>
      <c r="G32" s="12">
        <v>3</v>
      </c>
      <c r="H32" s="12">
        <v>0</v>
      </c>
      <c r="I32" s="12">
        <v>0</v>
      </c>
      <c r="J32" s="12">
        <v>0</v>
      </c>
      <c r="K32" s="12">
        <v>0</v>
      </c>
    </row>
    <row r="33" spans="2:11" s="3" customFormat="1" ht="15.6" x14ac:dyDescent="0.3">
      <c r="B33" s="13" t="s">
        <v>272</v>
      </c>
      <c r="C33" s="14">
        <v>0</v>
      </c>
      <c r="D33" s="14">
        <v>0</v>
      </c>
      <c r="E33" s="14">
        <v>0</v>
      </c>
      <c r="F33" s="14">
        <v>1</v>
      </c>
      <c r="G33" s="14">
        <v>1</v>
      </c>
      <c r="H33" s="14">
        <v>0</v>
      </c>
      <c r="I33" s="14">
        <v>0</v>
      </c>
      <c r="J33" s="14">
        <v>0</v>
      </c>
      <c r="K33" s="14">
        <v>0</v>
      </c>
    </row>
    <row r="34" spans="2:11" s="3" customFormat="1" ht="15.6" x14ac:dyDescent="0.3">
      <c r="B34" s="11" t="s">
        <v>273</v>
      </c>
      <c r="C34" s="12">
        <v>10</v>
      </c>
      <c r="D34" s="12">
        <v>9</v>
      </c>
      <c r="E34" s="12">
        <v>1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</row>
    <row r="35" spans="2:11" s="3" customFormat="1" ht="15.6" x14ac:dyDescent="0.3">
      <c r="B35" s="13" t="s">
        <v>266</v>
      </c>
      <c r="C35" s="14">
        <v>4</v>
      </c>
      <c r="D35" s="14">
        <v>1</v>
      </c>
      <c r="E35" s="14">
        <v>3</v>
      </c>
      <c r="F35" s="14">
        <v>6</v>
      </c>
      <c r="G35" s="14">
        <v>3</v>
      </c>
      <c r="H35" s="14">
        <v>3</v>
      </c>
      <c r="I35" s="14">
        <v>6</v>
      </c>
      <c r="J35" s="14">
        <v>4</v>
      </c>
      <c r="K35" s="14">
        <v>2</v>
      </c>
    </row>
    <row r="36" spans="2:11" s="3" customFormat="1" ht="15.6" x14ac:dyDescent="0.3">
      <c r="B36" s="11" t="s">
        <v>274</v>
      </c>
      <c r="C36" s="12">
        <v>8</v>
      </c>
      <c r="D36" s="12">
        <v>6</v>
      </c>
      <c r="E36" s="12">
        <v>2</v>
      </c>
      <c r="F36" s="12">
        <v>9</v>
      </c>
      <c r="G36" s="12">
        <v>4</v>
      </c>
      <c r="H36" s="12">
        <v>5</v>
      </c>
      <c r="I36" s="12">
        <v>11</v>
      </c>
      <c r="J36" s="12">
        <v>7</v>
      </c>
      <c r="K36" s="12">
        <v>4</v>
      </c>
    </row>
    <row r="37" spans="2:11" s="3" customFormat="1" ht="15.6" x14ac:dyDescent="0.3">
      <c r="B37" s="13" t="s">
        <v>275</v>
      </c>
      <c r="C37" s="14">
        <v>0</v>
      </c>
      <c r="D37" s="14">
        <v>0</v>
      </c>
      <c r="E37" s="14">
        <v>0</v>
      </c>
      <c r="F37" s="14">
        <v>5</v>
      </c>
      <c r="G37" s="14">
        <v>4</v>
      </c>
      <c r="H37" s="14">
        <v>1</v>
      </c>
      <c r="I37" s="14">
        <v>4</v>
      </c>
      <c r="J37" s="14">
        <v>4</v>
      </c>
      <c r="K37" s="14">
        <v>0</v>
      </c>
    </row>
    <row r="38" spans="2:11" s="3" customFormat="1" ht="15.6" x14ac:dyDescent="0.3">
      <c r="B38" s="11" t="s">
        <v>276</v>
      </c>
      <c r="C38" s="12">
        <v>1</v>
      </c>
      <c r="D38" s="12">
        <v>1</v>
      </c>
      <c r="E38" s="12">
        <v>0</v>
      </c>
      <c r="F38" s="12">
        <v>1</v>
      </c>
      <c r="G38" s="12">
        <v>1</v>
      </c>
      <c r="H38" s="12">
        <v>0</v>
      </c>
      <c r="I38" s="12">
        <v>3</v>
      </c>
      <c r="J38" s="12">
        <v>3</v>
      </c>
      <c r="K38" s="12">
        <v>0</v>
      </c>
    </row>
    <row r="39" spans="2:11" s="3" customFormat="1" ht="15.6" x14ac:dyDescent="0.3">
      <c r="B39" s="13" t="s">
        <v>277</v>
      </c>
      <c r="C39" s="14">
        <v>2</v>
      </c>
      <c r="D39" s="14">
        <v>2</v>
      </c>
      <c r="E39" s="14">
        <v>0</v>
      </c>
      <c r="F39" s="14">
        <v>0</v>
      </c>
      <c r="G39" s="14">
        <v>0</v>
      </c>
      <c r="H39" s="14">
        <v>0</v>
      </c>
      <c r="I39" s="14">
        <v>2</v>
      </c>
      <c r="J39" s="14">
        <v>2</v>
      </c>
      <c r="K39" s="14">
        <v>0</v>
      </c>
    </row>
    <row r="40" spans="2:11" s="3" customFormat="1" ht="15.6" x14ac:dyDescent="0.3">
      <c r="B40" s="11" t="s">
        <v>267</v>
      </c>
      <c r="C40" s="12">
        <v>3</v>
      </c>
      <c r="D40" s="12">
        <v>2</v>
      </c>
      <c r="E40" s="12">
        <v>1</v>
      </c>
      <c r="F40" s="12">
        <v>4</v>
      </c>
      <c r="G40" s="12">
        <v>1</v>
      </c>
      <c r="H40" s="12">
        <v>3</v>
      </c>
      <c r="I40" s="12">
        <v>3</v>
      </c>
      <c r="J40" s="12">
        <v>2</v>
      </c>
      <c r="K40" s="12">
        <v>1</v>
      </c>
    </row>
    <row r="41" spans="2:11" s="3" customFormat="1" x14ac:dyDescent="0.3">
      <c r="B41" s="191" t="s">
        <v>159</v>
      </c>
      <c r="C41" s="191"/>
      <c r="D41" s="191"/>
      <c r="E41" s="191"/>
      <c r="F41" s="191"/>
      <c r="G41" s="191"/>
      <c r="H41" s="191"/>
      <c r="I41" s="191"/>
      <c r="J41" s="191"/>
      <c r="K41" s="191"/>
    </row>
    <row r="42" spans="2:11" ht="15.75" customHeight="1" x14ac:dyDescent="0.3">
      <c r="B42" s="115"/>
      <c r="C42" s="116"/>
      <c r="D42" s="116"/>
      <c r="E42" s="116"/>
      <c r="F42" s="116"/>
      <c r="G42" s="116"/>
      <c r="H42" s="116"/>
      <c r="I42" s="116"/>
      <c r="J42" s="116"/>
      <c r="K42" s="116"/>
    </row>
    <row r="43" spans="2:11" s="3" customFormat="1" ht="15.75" customHeight="1" x14ac:dyDescent="0.3">
      <c r="B43" s="115"/>
      <c r="C43" s="116"/>
      <c r="D43" s="116"/>
      <c r="E43" s="116"/>
      <c r="F43" s="116"/>
      <c r="G43" s="116"/>
      <c r="H43" s="116"/>
      <c r="I43" s="116"/>
      <c r="J43" s="116"/>
      <c r="K43" s="116"/>
    </row>
    <row r="44" spans="2:11" s="3" customFormat="1" ht="15.75" customHeight="1" x14ac:dyDescent="0.3">
      <c r="B44" s="115"/>
      <c r="C44" s="116"/>
      <c r="D44" s="116"/>
      <c r="E44" s="116"/>
      <c r="F44" s="116"/>
      <c r="G44" s="116"/>
      <c r="H44" s="116"/>
      <c r="I44" s="116"/>
      <c r="J44" s="116"/>
      <c r="K44" s="116"/>
    </row>
    <row r="45" spans="2:11" s="3" customFormat="1" ht="15.75" customHeight="1" x14ac:dyDescent="0.3">
      <c r="B45" s="194" t="s">
        <v>163</v>
      </c>
      <c r="C45" s="194"/>
      <c r="D45" s="194"/>
      <c r="E45" s="194"/>
      <c r="F45" s="194"/>
      <c r="G45" s="194"/>
      <c r="H45" s="194"/>
      <c r="I45" s="194"/>
      <c r="J45" s="194"/>
      <c r="K45" s="194"/>
    </row>
    <row r="46" spans="2:11" s="3" customFormat="1" ht="15.75" customHeight="1" x14ac:dyDescent="0.3">
      <c r="B46" s="195" t="s">
        <v>64</v>
      </c>
      <c r="C46" s="189">
        <v>44682</v>
      </c>
      <c r="D46" s="190"/>
      <c r="E46" s="190" t="s">
        <v>83</v>
      </c>
      <c r="F46" s="189">
        <v>45017</v>
      </c>
      <c r="G46" s="190"/>
      <c r="H46" s="190" t="s">
        <v>84</v>
      </c>
      <c r="I46" s="189">
        <v>45047</v>
      </c>
      <c r="J46" s="190"/>
      <c r="K46" s="190" t="s">
        <v>84</v>
      </c>
    </row>
    <row r="47" spans="2:11" ht="15.75" customHeight="1" thickBot="1" x14ac:dyDescent="0.35">
      <c r="B47" s="196"/>
      <c r="C47" s="51" t="s">
        <v>1</v>
      </c>
      <c r="D47" s="52" t="s">
        <v>4</v>
      </c>
      <c r="E47" s="53" t="s">
        <v>5</v>
      </c>
      <c r="F47" s="51" t="s">
        <v>1</v>
      </c>
      <c r="G47" s="52" t="s">
        <v>4</v>
      </c>
      <c r="H47" s="53" t="s">
        <v>5</v>
      </c>
      <c r="I47" s="51" t="s">
        <v>1</v>
      </c>
      <c r="J47" s="8" t="s">
        <v>4</v>
      </c>
      <c r="K47" s="8" t="s">
        <v>5</v>
      </c>
    </row>
    <row r="48" spans="2:11" ht="15.6" x14ac:dyDescent="0.3">
      <c r="B48" s="9" t="s">
        <v>1</v>
      </c>
      <c r="C48" s="101">
        <v>1909</v>
      </c>
      <c r="D48" s="101">
        <v>1725</v>
      </c>
      <c r="E48" s="101">
        <v>184</v>
      </c>
      <c r="F48" s="101">
        <v>2037</v>
      </c>
      <c r="G48" s="101">
        <v>1834</v>
      </c>
      <c r="H48" s="101">
        <v>203</v>
      </c>
      <c r="I48" s="101">
        <v>2305</v>
      </c>
      <c r="J48" s="102">
        <v>2092</v>
      </c>
      <c r="K48" s="102">
        <v>213</v>
      </c>
    </row>
    <row r="49" spans="2:11" s="3" customFormat="1" ht="15.6" x14ac:dyDescent="0.3">
      <c r="B49" s="11" t="s">
        <v>232</v>
      </c>
      <c r="C49" s="12">
        <v>140</v>
      </c>
      <c r="D49" s="12">
        <v>122</v>
      </c>
      <c r="E49" s="12">
        <v>18</v>
      </c>
      <c r="F49" s="12">
        <v>206</v>
      </c>
      <c r="G49" s="12">
        <v>175</v>
      </c>
      <c r="H49" s="12">
        <v>31</v>
      </c>
      <c r="I49" s="12">
        <v>283</v>
      </c>
      <c r="J49" s="12">
        <v>240</v>
      </c>
      <c r="K49" s="12">
        <v>43</v>
      </c>
    </row>
    <row r="50" spans="2:11" ht="15.6" x14ac:dyDescent="0.3">
      <c r="B50" s="13" t="s">
        <v>278</v>
      </c>
      <c r="C50" s="14">
        <v>191</v>
      </c>
      <c r="D50" s="14">
        <v>186</v>
      </c>
      <c r="E50" s="14">
        <v>5</v>
      </c>
      <c r="F50" s="14">
        <v>161</v>
      </c>
      <c r="G50" s="14">
        <v>156</v>
      </c>
      <c r="H50" s="14">
        <v>5</v>
      </c>
      <c r="I50" s="14">
        <v>223</v>
      </c>
      <c r="J50" s="14">
        <v>219</v>
      </c>
      <c r="K50" s="14">
        <v>4</v>
      </c>
    </row>
    <row r="51" spans="2:11" ht="15.6" x14ac:dyDescent="0.3">
      <c r="B51" s="11" t="s">
        <v>279</v>
      </c>
      <c r="C51" s="12">
        <v>112</v>
      </c>
      <c r="D51" s="12">
        <v>104</v>
      </c>
      <c r="E51" s="12">
        <v>8</v>
      </c>
      <c r="F51" s="12">
        <v>104</v>
      </c>
      <c r="G51" s="12">
        <v>101</v>
      </c>
      <c r="H51" s="12">
        <v>3</v>
      </c>
      <c r="I51" s="12">
        <v>146</v>
      </c>
      <c r="J51" s="12">
        <v>137</v>
      </c>
      <c r="K51" s="12">
        <v>9</v>
      </c>
    </row>
    <row r="52" spans="2:11" ht="15.6" x14ac:dyDescent="0.3">
      <c r="B52" s="13" t="s">
        <v>280</v>
      </c>
      <c r="C52" s="14">
        <v>132</v>
      </c>
      <c r="D52" s="14">
        <v>113</v>
      </c>
      <c r="E52" s="14">
        <v>19</v>
      </c>
      <c r="F52" s="14">
        <v>111</v>
      </c>
      <c r="G52" s="14">
        <v>96</v>
      </c>
      <c r="H52" s="14">
        <v>15</v>
      </c>
      <c r="I52" s="14">
        <v>133</v>
      </c>
      <c r="J52" s="14">
        <v>99</v>
      </c>
      <c r="K52" s="14">
        <v>34</v>
      </c>
    </row>
    <row r="53" spans="2:11" ht="15.6" x14ac:dyDescent="0.3">
      <c r="B53" s="11" t="s">
        <v>229</v>
      </c>
      <c r="C53" s="12">
        <v>130</v>
      </c>
      <c r="D53" s="12">
        <v>116</v>
      </c>
      <c r="E53" s="12">
        <v>14</v>
      </c>
      <c r="F53" s="12">
        <v>121</v>
      </c>
      <c r="G53" s="12">
        <v>120</v>
      </c>
      <c r="H53" s="12">
        <v>1</v>
      </c>
      <c r="I53" s="12">
        <v>108</v>
      </c>
      <c r="J53" s="12">
        <v>102</v>
      </c>
      <c r="K53" s="12">
        <v>6</v>
      </c>
    </row>
    <row r="54" spans="2:11" ht="15.6" x14ac:dyDescent="0.3">
      <c r="B54" s="13" t="s">
        <v>281</v>
      </c>
      <c r="C54" s="14">
        <v>78</v>
      </c>
      <c r="D54" s="14">
        <v>70</v>
      </c>
      <c r="E54" s="14">
        <v>8</v>
      </c>
      <c r="F54" s="14">
        <v>53</v>
      </c>
      <c r="G54" s="14">
        <v>44</v>
      </c>
      <c r="H54" s="14">
        <v>9</v>
      </c>
      <c r="I54" s="14">
        <v>104</v>
      </c>
      <c r="J54" s="14">
        <v>90</v>
      </c>
      <c r="K54" s="14">
        <v>14</v>
      </c>
    </row>
    <row r="55" spans="2:11" ht="15.6" x14ac:dyDescent="0.3">
      <c r="B55" s="11" t="s">
        <v>282</v>
      </c>
      <c r="C55" s="12">
        <v>93</v>
      </c>
      <c r="D55" s="12">
        <v>88</v>
      </c>
      <c r="E55" s="12">
        <v>5</v>
      </c>
      <c r="F55" s="12">
        <v>70</v>
      </c>
      <c r="G55" s="12">
        <v>68</v>
      </c>
      <c r="H55" s="12">
        <v>2</v>
      </c>
      <c r="I55" s="12">
        <v>92</v>
      </c>
      <c r="J55" s="12">
        <v>89</v>
      </c>
      <c r="K55" s="12">
        <v>3</v>
      </c>
    </row>
    <row r="56" spans="2:11" ht="15.6" x14ac:dyDescent="0.3">
      <c r="B56" s="13" t="s">
        <v>283</v>
      </c>
      <c r="C56" s="14">
        <v>71</v>
      </c>
      <c r="D56" s="14">
        <v>61</v>
      </c>
      <c r="E56" s="14">
        <v>10</v>
      </c>
      <c r="F56" s="14">
        <v>94</v>
      </c>
      <c r="G56" s="14">
        <v>83</v>
      </c>
      <c r="H56" s="14">
        <v>11</v>
      </c>
      <c r="I56" s="14">
        <v>91</v>
      </c>
      <c r="J56" s="14">
        <v>83</v>
      </c>
      <c r="K56" s="14">
        <v>8</v>
      </c>
    </row>
    <row r="57" spans="2:11" ht="15.6" x14ac:dyDescent="0.3">
      <c r="B57" s="11" t="s">
        <v>284</v>
      </c>
      <c r="C57" s="12">
        <v>94</v>
      </c>
      <c r="D57" s="12">
        <v>86</v>
      </c>
      <c r="E57" s="12">
        <v>8</v>
      </c>
      <c r="F57" s="12">
        <v>82</v>
      </c>
      <c r="G57" s="12">
        <v>79</v>
      </c>
      <c r="H57" s="12">
        <v>3</v>
      </c>
      <c r="I57" s="12">
        <v>78</v>
      </c>
      <c r="J57" s="12">
        <v>67</v>
      </c>
      <c r="K57" s="12">
        <v>11</v>
      </c>
    </row>
    <row r="58" spans="2:11" ht="15.6" x14ac:dyDescent="0.3">
      <c r="B58" s="13" t="s">
        <v>285</v>
      </c>
      <c r="C58" s="14">
        <v>80</v>
      </c>
      <c r="D58" s="14">
        <v>65</v>
      </c>
      <c r="E58" s="14">
        <v>15</v>
      </c>
      <c r="F58" s="14">
        <v>77</v>
      </c>
      <c r="G58" s="14">
        <v>68</v>
      </c>
      <c r="H58" s="14">
        <v>9</v>
      </c>
      <c r="I58" s="14">
        <v>65</v>
      </c>
      <c r="J58" s="14">
        <v>58</v>
      </c>
      <c r="K58" s="14">
        <v>7</v>
      </c>
    </row>
    <row r="59" spans="2:11" ht="15.6" x14ac:dyDescent="0.3">
      <c r="B59" s="11" t="s">
        <v>46</v>
      </c>
      <c r="C59" s="12">
        <v>788</v>
      </c>
      <c r="D59" s="12">
        <v>714</v>
      </c>
      <c r="E59" s="12">
        <v>74</v>
      </c>
      <c r="F59" s="12">
        <v>958</v>
      </c>
      <c r="G59" s="12">
        <v>844</v>
      </c>
      <c r="H59" s="12">
        <v>114</v>
      </c>
      <c r="I59" s="12">
        <v>982</v>
      </c>
      <c r="J59" s="12">
        <v>908</v>
      </c>
      <c r="K59" s="12">
        <v>74</v>
      </c>
    </row>
    <row r="60" spans="2:11" x14ac:dyDescent="0.3">
      <c r="B60" s="192" t="s">
        <v>159</v>
      </c>
      <c r="C60" s="193"/>
      <c r="D60" s="193"/>
      <c r="E60" s="193"/>
      <c r="F60" s="193"/>
      <c r="G60" s="193"/>
      <c r="H60" s="193"/>
      <c r="I60" s="193"/>
      <c r="J60" s="193"/>
      <c r="K60" s="193"/>
    </row>
    <row r="61" spans="2:11" ht="22.5" customHeight="1" x14ac:dyDescent="0.3">
      <c r="B61" s="112"/>
      <c r="C61" s="112"/>
      <c r="D61" s="112"/>
      <c r="E61" s="112"/>
      <c r="F61" s="3"/>
      <c r="G61" s="3"/>
      <c r="H61" s="3"/>
      <c r="I61" s="3"/>
      <c r="J61" s="3"/>
      <c r="K61" s="3"/>
    </row>
    <row r="62" spans="2:11" ht="22.5" customHeight="1" x14ac:dyDescent="0.3">
      <c r="B62" s="194" t="s">
        <v>286</v>
      </c>
      <c r="C62" s="194"/>
      <c r="D62" s="194"/>
      <c r="E62" s="194"/>
      <c r="F62" s="3"/>
      <c r="G62" s="3"/>
      <c r="H62" s="3"/>
      <c r="I62" s="3"/>
      <c r="J62" s="3"/>
      <c r="K62" s="3"/>
    </row>
    <row r="63" spans="2:11" ht="15.6" x14ac:dyDescent="0.3">
      <c r="B63" s="98" t="s">
        <v>191</v>
      </c>
      <c r="C63" s="121">
        <v>44652</v>
      </c>
      <c r="D63" s="121">
        <v>44986</v>
      </c>
      <c r="E63" s="121">
        <v>45017</v>
      </c>
      <c r="F63" s="3"/>
      <c r="G63" s="3"/>
      <c r="H63" s="3"/>
      <c r="I63" s="3"/>
      <c r="J63" s="3"/>
      <c r="K63" s="3"/>
    </row>
    <row r="64" spans="2:11" s="3" customFormat="1" ht="15.6" x14ac:dyDescent="0.3">
      <c r="B64" s="9" t="s">
        <v>1</v>
      </c>
      <c r="C64" s="10">
        <v>33</v>
      </c>
      <c r="D64" s="10">
        <v>58</v>
      </c>
      <c r="E64" s="10">
        <v>49</v>
      </c>
    </row>
    <row r="65" spans="2:11" s="3" customFormat="1" ht="15.6" x14ac:dyDescent="0.3">
      <c r="B65" s="15" t="s">
        <v>345</v>
      </c>
      <c r="C65" s="12">
        <v>10</v>
      </c>
      <c r="D65" s="12">
        <v>46</v>
      </c>
      <c r="E65" s="12">
        <v>29</v>
      </c>
    </row>
    <row r="66" spans="2:11" s="3" customFormat="1" ht="33.75" customHeight="1" x14ac:dyDescent="0.3">
      <c r="B66" s="16" t="s">
        <v>192</v>
      </c>
      <c r="C66" s="14">
        <v>23</v>
      </c>
      <c r="D66" s="14">
        <v>12</v>
      </c>
      <c r="E66" s="14">
        <v>20</v>
      </c>
    </row>
    <row r="67" spans="2:11" s="3" customFormat="1" x14ac:dyDescent="0.3">
      <c r="B67" s="191" t="s">
        <v>159</v>
      </c>
      <c r="C67" s="191"/>
      <c r="D67" s="191"/>
      <c r="E67" s="191"/>
    </row>
    <row r="68" spans="2:11" s="3" customFormat="1" x14ac:dyDescent="0.3"/>
    <row r="69" spans="2:11" s="3" customFormat="1" ht="15.6" x14ac:dyDescent="0.3">
      <c r="B69" s="194" t="s">
        <v>164</v>
      </c>
      <c r="C69" s="194"/>
      <c r="D69" s="194"/>
      <c r="E69" s="194"/>
    </row>
    <row r="70" spans="2:11" s="3" customFormat="1" ht="15.6" x14ac:dyDescent="0.3">
      <c r="B70" s="98" t="s">
        <v>86</v>
      </c>
      <c r="C70" s="121">
        <v>44682</v>
      </c>
      <c r="D70" s="121">
        <v>45017</v>
      </c>
      <c r="E70" s="121">
        <v>45047</v>
      </c>
    </row>
    <row r="71" spans="2:11" s="3" customFormat="1" ht="33" customHeight="1" x14ac:dyDescent="0.3">
      <c r="B71" s="9" t="s">
        <v>1</v>
      </c>
      <c r="C71" s="10">
        <v>1909</v>
      </c>
      <c r="D71" s="10">
        <v>2037</v>
      </c>
      <c r="E71" s="10">
        <v>2305</v>
      </c>
    </row>
    <row r="72" spans="2:11" s="3" customFormat="1" ht="15.6" x14ac:dyDescent="0.3">
      <c r="B72" s="15" t="s">
        <v>50</v>
      </c>
      <c r="C72" s="12">
        <v>9</v>
      </c>
      <c r="D72" s="12">
        <v>19</v>
      </c>
      <c r="E72" s="12">
        <v>25</v>
      </c>
    </row>
    <row r="73" spans="2:11" s="3" customFormat="1" ht="15.6" x14ac:dyDescent="0.3">
      <c r="B73" s="16" t="s">
        <v>51</v>
      </c>
      <c r="C73" s="14">
        <v>589</v>
      </c>
      <c r="D73" s="14">
        <v>725</v>
      </c>
      <c r="E73" s="14">
        <v>794</v>
      </c>
    </row>
    <row r="74" spans="2:11" s="3" customFormat="1" ht="15.6" x14ac:dyDescent="0.3">
      <c r="B74" s="15" t="s">
        <v>52</v>
      </c>
      <c r="C74" s="12">
        <v>880</v>
      </c>
      <c r="D74" s="12">
        <v>842</v>
      </c>
      <c r="E74" s="12">
        <v>996</v>
      </c>
    </row>
    <row r="75" spans="2:11" ht="47.25" customHeight="1" x14ac:dyDescent="0.3">
      <c r="B75" s="16" t="s">
        <v>53</v>
      </c>
      <c r="C75" s="14">
        <v>405</v>
      </c>
      <c r="D75" s="14">
        <v>407</v>
      </c>
      <c r="E75" s="14">
        <v>448</v>
      </c>
      <c r="F75" s="3"/>
      <c r="G75" s="3"/>
      <c r="H75" s="3"/>
      <c r="I75" s="3"/>
      <c r="J75" s="3"/>
      <c r="K75" s="3"/>
    </row>
    <row r="76" spans="2:11" ht="15.75" customHeight="1" x14ac:dyDescent="0.3">
      <c r="B76" s="15" t="s">
        <v>54</v>
      </c>
      <c r="C76" s="12">
        <v>26</v>
      </c>
      <c r="D76" s="12">
        <v>43</v>
      </c>
      <c r="E76" s="12">
        <v>41</v>
      </c>
      <c r="F76" s="3"/>
      <c r="G76" s="3"/>
      <c r="H76" s="3"/>
      <c r="I76" s="3"/>
      <c r="J76" s="3"/>
      <c r="K76" s="3"/>
    </row>
    <row r="77" spans="2:11" ht="15.6" x14ac:dyDescent="0.3">
      <c r="B77" s="16" t="s">
        <v>7</v>
      </c>
      <c r="C77" s="14">
        <v>0</v>
      </c>
      <c r="D77" s="14">
        <v>1</v>
      </c>
      <c r="E77" s="14">
        <v>1</v>
      </c>
      <c r="F77" s="3"/>
      <c r="G77" s="3"/>
      <c r="H77" s="3"/>
      <c r="I77" s="3"/>
      <c r="J77" s="3"/>
      <c r="K77" s="3"/>
    </row>
    <row r="78" spans="2:11" x14ac:dyDescent="0.3">
      <c r="B78" s="191" t="s">
        <v>159</v>
      </c>
      <c r="C78" s="191"/>
      <c r="D78" s="191"/>
      <c r="E78" s="191"/>
      <c r="F78" s="3"/>
      <c r="G78" s="3"/>
      <c r="H78" s="3"/>
      <c r="I78" s="3"/>
      <c r="J78" s="3"/>
      <c r="K78" s="3"/>
    </row>
    <row r="79" spans="2:11" x14ac:dyDescent="0.3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x14ac:dyDescent="0.3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x14ac:dyDescent="0.3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5.6" x14ac:dyDescent="0.3">
      <c r="B82" s="194" t="s">
        <v>165</v>
      </c>
      <c r="C82" s="194"/>
      <c r="D82" s="194"/>
      <c r="E82" s="194"/>
      <c r="F82" s="3"/>
      <c r="G82" s="3"/>
      <c r="H82" s="3"/>
      <c r="I82" s="3"/>
      <c r="J82" s="3"/>
      <c r="K82" s="3"/>
    </row>
    <row r="83" spans="2:11" ht="15.6" x14ac:dyDescent="0.3">
      <c r="B83" s="98" t="s">
        <v>48</v>
      </c>
      <c r="C83" s="121">
        <v>44682</v>
      </c>
      <c r="D83" s="121">
        <v>45017</v>
      </c>
      <c r="E83" s="121">
        <v>45047</v>
      </c>
      <c r="F83" s="3"/>
      <c r="G83" s="3"/>
      <c r="H83" s="3"/>
      <c r="I83" s="3"/>
      <c r="J83" s="3"/>
      <c r="K83" s="3"/>
    </row>
    <row r="84" spans="2:11" ht="26.1" customHeight="1" x14ac:dyDescent="0.3">
      <c r="B84" s="9" t="s">
        <v>1</v>
      </c>
      <c r="C84" s="10">
        <v>1909</v>
      </c>
      <c r="D84" s="10">
        <v>2037</v>
      </c>
      <c r="E84" s="10">
        <v>2305</v>
      </c>
      <c r="F84" s="3"/>
      <c r="G84" s="3"/>
      <c r="H84" s="3"/>
      <c r="I84" s="3"/>
      <c r="J84" s="3"/>
      <c r="K84" s="3"/>
    </row>
    <row r="85" spans="2:11" s="3" customFormat="1" ht="15.6" x14ac:dyDescent="0.3">
      <c r="B85" s="15" t="s">
        <v>71</v>
      </c>
      <c r="C85" s="12">
        <v>0</v>
      </c>
      <c r="D85" s="12">
        <v>0</v>
      </c>
      <c r="E85" s="12">
        <v>2</v>
      </c>
    </row>
    <row r="86" spans="2:11" s="3" customFormat="1" ht="15.6" x14ac:dyDescent="0.3">
      <c r="B86" s="16" t="s">
        <v>140</v>
      </c>
      <c r="C86" s="14">
        <v>9</v>
      </c>
      <c r="D86" s="14">
        <v>16</v>
      </c>
      <c r="E86" s="14">
        <v>29</v>
      </c>
    </row>
    <row r="87" spans="2:11" s="3" customFormat="1" ht="15.6" x14ac:dyDescent="0.3">
      <c r="B87" s="15" t="s">
        <v>141</v>
      </c>
      <c r="C87" s="12">
        <v>545</v>
      </c>
      <c r="D87" s="12">
        <v>709</v>
      </c>
      <c r="E87" s="12">
        <v>791</v>
      </c>
    </row>
    <row r="88" spans="2:11" ht="45" customHeight="1" x14ac:dyDescent="0.3">
      <c r="B88" s="16" t="s">
        <v>91</v>
      </c>
      <c r="C88" s="14">
        <v>1149</v>
      </c>
      <c r="D88" s="14">
        <v>1119</v>
      </c>
      <c r="E88" s="14">
        <v>1229</v>
      </c>
      <c r="F88" s="3"/>
      <c r="G88" s="3"/>
      <c r="H88" s="3"/>
      <c r="I88" s="3"/>
      <c r="J88" s="3"/>
      <c r="K88" s="3"/>
    </row>
    <row r="89" spans="2:11" ht="15.75" customHeight="1" x14ac:dyDescent="0.3">
      <c r="B89" s="15" t="s">
        <v>92</v>
      </c>
      <c r="C89" s="12">
        <v>46</v>
      </c>
      <c r="D89" s="12">
        <v>38</v>
      </c>
      <c r="E89" s="12">
        <v>45</v>
      </c>
      <c r="F89" s="3"/>
      <c r="G89" s="3"/>
      <c r="H89" s="3"/>
      <c r="I89" s="3"/>
      <c r="J89" s="3"/>
      <c r="K89" s="3"/>
    </row>
    <row r="90" spans="2:11" ht="15.6" x14ac:dyDescent="0.3">
      <c r="B90" s="16" t="s">
        <v>72</v>
      </c>
      <c r="C90" s="14">
        <v>144</v>
      </c>
      <c r="D90" s="14">
        <v>142</v>
      </c>
      <c r="E90" s="14">
        <v>183</v>
      </c>
      <c r="F90" s="3"/>
      <c r="G90" s="3"/>
      <c r="H90" s="3"/>
      <c r="I90" s="3"/>
      <c r="J90" s="3"/>
      <c r="K90" s="3"/>
    </row>
    <row r="91" spans="2:11" ht="15.6" x14ac:dyDescent="0.3">
      <c r="B91" s="15" t="s">
        <v>73</v>
      </c>
      <c r="C91" s="12">
        <v>16</v>
      </c>
      <c r="D91" s="12">
        <v>13</v>
      </c>
      <c r="E91" s="12">
        <v>26</v>
      </c>
      <c r="F91" s="3"/>
      <c r="G91" s="3"/>
      <c r="H91" s="3"/>
      <c r="I91" s="3"/>
      <c r="J91" s="3"/>
      <c r="K91" s="3"/>
    </row>
    <row r="92" spans="2:11" x14ac:dyDescent="0.3">
      <c r="B92" s="191" t="s">
        <v>159</v>
      </c>
      <c r="C92" s="191"/>
      <c r="D92" s="191"/>
      <c r="E92" s="191"/>
      <c r="F92" s="3"/>
      <c r="G92" s="3"/>
      <c r="H92" s="3"/>
      <c r="I92" s="3"/>
      <c r="J92" s="3"/>
      <c r="K92" s="3"/>
    </row>
    <row r="93" spans="2:11" x14ac:dyDescent="0.3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x14ac:dyDescent="0.3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x14ac:dyDescent="0.3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5.6" x14ac:dyDescent="0.3">
      <c r="B96" s="194" t="s">
        <v>166</v>
      </c>
      <c r="C96" s="194"/>
      <c r="D96" s="194"/>
      <c r="E96" s="194"/>
      <c r="F96" s="3"/>
      <c r="G96" s="3"/>
      <c r="H96" s="3"/>
      <c r="I96" s="3"/>
      <c r="J96" s="3"/>
      <c r="K96" s="3"/>
    </row>
    <row r="97" spans="2:11" ht="15.6" x14ac:dyDescent="0.3">
      <c r="B97" s="98" t="s">
        <v>87</v>
      </c>
      <c r="C97" s="121">
        <v>44682</v>
      </c>
      <c r="D97" s="121">
        <v>45017</v>
      </c>
      <c r="E97" s="121">
        <v>45047</v>
      </c>
      <c r="F97" s="3"/>
      <c r="G97" s="3"/>
      <c r="H97" s="3"/>
      <c r="I97" s="3"/>
      <c r="J97" s="3"/>
      <c r="K97" s="3"/>
    </row>
    <row r="98" spans="2:11" ht="26.1" customHeight="1" x14ac:dyDescent="0.3">
      <c r="B98" s="9" t="s">
        <v>1</v>
      </c>
      <c r="C98" s="10">
        <v>1909</v>
      </c>
      <c r="D98" s="10">
        <v>2037</v>
      </c>
      <c r="E98" s="10">
        <v>2305</v>
      </c>
      <c r="F98" s="3"/>
      <c r="G98" s="3"/>
      <c r="H98" s="3"/>
      <c r="I98" s="3"/>
      <c r="J98" s="3"/>
      <c r="K98" s="3"/>
    </row>
    <row r="99" spans="2:11" s="3" customFormat="1" ht="15.6" x14ac:dyDescent="0.3">
      <c r="B99" s="15" t="s">
        <v>55</v>
      </c>
      <c r="C99" s="12">
        <v>788</v>
      </c>
      <c r="D99" s="12">
        <v>797</v>
      </c>
      <c r="E99" s="12">
        <v>846</v>
      </c>
    </row>
    <row r="100" spans="2:11" s="3" customFormat="1" ht="15.6" x14ac:dyDescent="0.3">
      <c r="B100" s="16" t="s">
        <v>56</v>
      </c>
      <c r="C100" s="14">
        <v>514</v>
      </c>
      <c r="D100" s="14">
        <v>580</v>
      </c>
      <c r="E100" s="14">
        <v>687</v>
      </c>
    </row>
    <row r="101" spans="2:11" s="3" customFormat="1" ht="46.8" x14ac:dyDescent="0.3">
      <c r="B101" s="38" t="s">
        <v>58</v>
      </c>
      <c r="C101" s="12">
        <v>241</v>
      </c>
      <c r="D101" s="12">
        <v>262</v>
      </c>
      <c r="E101" s="12">
        <v>282</v>
      </c>
    </row>
    <row r="102" spans="2:11" ht="47.25" customHeight="1" x14ac:dyDescent="0.3">
      <c r="B102" s="39" t="s">
        <v>57</v>
      </c>
      <c r="C102" s="14">
        <v>216</v>
      </c>
      <c r="D102" s="14">
        <v>230</v>
      </c>
      <c r="E102" s="14">
        <v>268</v>
      </c>
      <c r="F102" s="3"/>
      <c r="G102" s="3"/>
      <c r="H102" s="3"/>
      <c r="I102" s="3"/>
      <c r="J102" s="3"/>
      <c r="K102" s="3"/>
    </row>
    <row r="103" spans="2:11" ht="15.75" customHeight="1" x14ac:dyDescent="0.3">
      <c r="B103" s="38" t="s">
        <v>60</v>
      </c>
      <c r="C103" s="12">
        <v>73</v>
      </c>
      <c r="D103" s="12">
        <v>99</v>
      </c>
      <c r="E103" s="12">
        <v>106</v>
      </c>
      <c r="F103" s="3"/>
      <c r="G103" s="3"/>
      <c r="H103" s="3"/>
      <c r="I103" s="3"/>
      <c r="J103" s="3"/>
      <c r="K103" s="3"/>
    </row>
    <row r="104" spans="2:11" ht="31.2" x14ac:dyDescent="0.3">
      <c r="B104" s="39" t="s">
        <v>59</v>
      </c>
      <c r="C104" s="14">
        <v>43</v>
      </c>
      <c r="D104" s="14">
        <v>41</v>
      </c>
      <c r="E104" s="14">
        <v>77</v>
      </c>
      <c r="F104" s="3"/>
      <c r="G104" s="3"/>
      <c r="H104" s="3"/>
      <c r="I104" s="3"/>
      <c r="J104" s="3"/>
      <c r="K104" s="3"/>
    </row>
    <row r="105" spans="2:11" ht="15.6" x14ac:dyDescent="0.3">
      <c r="B105" s="15" t="s">
        <v>61</v>
      </c>
      <c r="C105" s="12">
        <v>23</v>
      </c>
      <c r="D105" s="12">
        <v>23</v>
      </c>
      <c r="E105" s="12">
        <v>32</v>
      </c>
      <c r="F105" s="3"/>
      <c r="G105" s="3"/>
      <c r="H105" s="3"/>
      <c r="I105" s="3"/>
      <c r="J105" s="3"/>
      <c r="K105" s="3"/>
    </row>
    <row r="106" spans="2:11" ht="31.2" x14ac:dyDescent="0.3">
      <c r="B106" s="39" t="s">
        <v>62</v>
      </c>
      <c r="C106" s="14">
        <v>11</v>
      </c>
      <c r="D106" s="14">
        <v>3</v>
      </c>
      <c r="E106" s="14">
        <v>5</v>
      </c>
      <c r="F106" s="3"/>
      <c r="G106" s="3"/>
      <c r="H106" s="3"/>
      <c r="I106" s="3"/>
      <c r="J106" s="3"/>
      <c r="K106" s="3"/>
    </row>
    <row r="107" spans="2:11" ht="15.6" x14ac:dyDescent="0.3">
      <c r="B107" s="15" t="s">
        <v>63</v>
      </c>
      <c r="C107" s="12">
        <v>0</v>
      </c>
      <c r="D107" s="12">
        <v>2</v>
      </c>
      <c r="E107" s="12">
        <v>2</v>
      </c>
      <c r="F107" s="3"/>
      <c r="G107" s="3"/>
      <c r="H107" s="3"/>
      <c r="I107" s="3"/>
      <c r="J107" s="3"/>
      <c r="K107" s="3"/>
    </row>
    <row r="108" spans="2:11" x14ac:dyDescent="0.3">
      <c r="B108" s="191" t="s">
        <v>159</v>
      </c>
      <c r="C108" s="191"/>
      <c r="D108" s="191"/>
      <c r="E108" s="191"/>
      <c r="F108" s="3"/>
      <c r="G108" s="3"/>
      <c r="H108" s="3"/>
      <c r="I108" s="3"/>
      <c r="J108" s="3"/>
      <c r="K108" s="3"/>
    </row>
    <row r="109" spans="2:11" x14ac:dyDescent="0.3">
      <c r="B109" s="103"/>
      <c r="C109" s="103"/>
      <c r="D109" s="103"/>
      <c r="E109" s="103"/>
      <c r="F109" s="3"/>
      <c r="G109" s="3"/>
      <c r="H109" s="3"/>
      <c r="I109" s="3"/>
      <c r="J109" s="3"/>
      <c r="K109" s="3"/>
    </row>
    <row r="110" spans="2:11" x14ac:dyDescent="0.3">
      <c r="B110" s="103"/>
      <c r="C110" s="103"/>
      <c r="D110" s="103"/>
      <c r="E110" s="103"/>
      <c r="F110" s="3"/>
      <c r="G110" s="3"/>
      <c r="H110" s="3"/>
      <c r="I110" s="3"/>
      <c r="J110" s="3"/>
      <c r="K110" s="3"/>
    </row>
    <row r="111" spans="2:11" x14ac:dyDescent="0.3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5.6" x14ac:dyDescent="0.3">
      <c r="B112" s="194" t="s">
        <v>167</v>
      </c>
      <c r="C112" s="194"/>
      <c r="D112" s="194"/>
      <c r="E112" s="194"/>
      <c r="F112" s="3"/>
      <c r="G112" s="3"/>
      <c r="H112" s="3"/>
      <c r="I112" s="3"/>
      <c r="J112" s="3"/>
      <c r="K112" s="3"/>
    </row>
    <row r="113" spans="2:11" ht="15.6" x14ac:dyDescent="0.3">
      <c r="B113" s="58" t="s">
        <v>80</v>
      </c>
      <c r="C113" s="121">
        <v>44682</v>
      </c>
      <c r="D113" s="121">
        <v>45017</v>
      </c>
      <c r="E113" s="121">
        <v>45047</v>
      </c>
      <c r="F113" s="3"/>
      <c r="G113" s="3"/>
      <c r="H113" s="3"/>
      <c r="I113" s="3"/>
      <c r="J113" s="3"/>
      <c r="K113" s="3"/>
    </row>
    <row r="114" spans="2:11" ht="24.6" customHeight="1" x14ac:dyDescent="0.3">
      <c r="B114" s="9" t="s">
        <v>47</v>
      </c>
      <c r="C114" s="10">
        <v>1909</v>
      </c>
      <c r="D114" s="10">
        <v>2037</v>
      </c>
      <c r="E114" s="10">
        <v>2305</v>
      </c>
      <c r="F114" s="3"/>
      <c r="G114" s="3"/>
      <c r="H114" s="3"/>
      <c r="I114" s="3"/>
      <c r="J114" s="3"/>
      <c r="K114" s="3"/>
    </row>
    <row r="115" spans="2:11" s="3" customFormat="1" ht="15.6" x14ac:dyDescent="0.3">
      <c r="B115" s="17" t="s">
        <v>9</v>
      </c>
      <c r="C115" s="18">
        <v>36</v>
      </c>
      <c r="D115" s="18">
        <v>36</v>
      </c>
      <c r="E115" s="18">
        <v>55</v>
      </c>
    </row>
    <row r="116" spans="2:11" s="3" customFormat="1" ht="15.6" x14ac:dyDescent="0.3">
      <c r="B116" s="16" t="s">
        <v>10</v>
      </c>
      <c r="C116" s="14">
        <v>0</v>
      </c>
      <c r="D116" s="14">
        <v>3</v>
      </c>
      <c r="E116" s="14">
        <v>4</v>
      </c>
    </row>
    <row r="117" spans="2:11" s="3" customFormat="1" ht="15.6" x14ac:dyDescent="0.3">
      <c r="B117" s="15" t="s">
        <v>11</v>
      </c>
      <c r="C117" s="12">
        <v>0</v>
      </c>
      <c r="D117" s="12">
        <v>1</v>
      </c>
      <c r="E117" s="12">
        <v>1</v>
      </c>
    </row>
    <row r="118" spans="2:11" ht="51" customHeight="1" x14ac:dyDescent="0.3">
      <c r="B118" s="16" t="s">
        <v>12</v>
      </c>
      <c r="C118" s="14">
        <v>30</v>
      </c>
      <c r="D118" s="14">
        <v>25</v>
      </c>
      <c r="E118" s="14">
        <v>34</v>
      </c>
      <c r="F118" s="3"/>
      <c r="G118" s="3"/>
      <c r="H118" s="3"/>
      <c r="I118" s="3"/>
      <c r="J118" s="3"/>
      <c r="K118" s="3"/>
    </row>
    <row r="119" spans="2:11" ht="15.75" customHeight="1" x14ac:dyDescent="0.3">
      <c r="B119" s="15" t="s">
        <v>13</v>
      </c>
      <c r="C119" s="12">
        <v>3</v>
      </c>
      <c r="D119" s="12">
        <v>0</v>
      </c>
      <c r="E119" s="12">
        <v>3</v>
      </c>
      <c r="F119" s="3"/>
      <c r="G119" s="3"/>
      <c r="H119" s="3"/>
      <c r="I119" s="3"/>
      <c r="J119" s="3"/>
      <c r="K119" s="3"/>
    </row>
    <row r="120" spans="2:11" ht="15.6" x14ac:dyDescent="0.3">
      <c r="B120" s="16" t="s">
        <v>14</v>
      </c>
      <c r="C120" s="14">
        <v>2</v>
      </c>
      <c r="D120" s="14">
        <v>4</v>
      </c>
      <c r="E120" s="14">
        <v>12</v>
      </c>
      <c r="F120" s="3"/>
      <c r="G120" s="3"/>
      <c r="H120" s="3"/>
      <c r="I120" s="3"/>
      <c r="J120" s="3"/>
      <c r="K120" s="3"/>
    </row>
    <row r="121" spans="2:11" ht="15.6" x14ac:dyDescent="0.3">
      <c r="B121" s="15" t="s">
        <v>15</v>
      </c>
      <c r="C121" s="12">
        <v>1</v>
      </c>
      <c r="D121" s="12">
        <v>3</v>
      </c>
      <c r="E121" s="12">
        <v>1</v>
      </c>
      <c r="F121" s="3"/>
      <c r="G121" s="3"/>
      <c r="H121" s="3"/>
      <c r="I121" s="3"/>
      <c r="J121" s="3"/>
      <c r="K121" s="3"/>
    </row>
    <row r="122" spans="2:11" ht="15.6" x14ac:dyDescent="0.3">
      <c r="B122" s="19" t="s">
        <v>17</v>
      </c>
      <c r="C122" s="105">
        <v>113</v>
      </c>
      <c r="D122" s="105">
        <v>146</v>
      </c>
      <c r="E122" s="105">
        <v>162</v>
      </c>
      <c r="F122" s="3"/>
      <c r="G122" s="3"/>
      <c r="H122" s="3"/>
      <c r="I122" s="3"/>
      <c r="J122" s="3"/>
      <c r="K122" s="3"/>
    </row>
    <row r="123" spans="2:11" ht="15.6" x14ac:dyDescent="0.3">
      <c r="B123" s="134" t="s">
        <v>18</v>
      </c>
      <c r="C123" s="11">
        <v>3</v>
      </c>
      <c r="D123" s="11">
        <v>2</v>
      </c>
      <c r="E123" s="11">
        <v>1</v>
      </c>
      <c r="F123" s="3"/>
      <c r="G123" s="3"/>
      <c r="H123" s="3"/>
      <c r="I123" s="3"/>
      <c r="J123" s="3"/>
      <c r="K123" s="3"/>
    </row>
    <row r="124" spans="2:11" ht="15.6" x14ac:dyDescent="0.3">
      <c r="B124" s="135" t="s">
        <v>19</v>
      </c>
      <c r="C124" s="13">
        <v>0</v>
      </c>
      <c r="D124" s="13">
        <v>2</v>
      </c>
      <c r="E124" s="13">
        <v>0</v>
      </c>
      <c r="F124" s="3"/>
      <c r="G124" s="3"/>
      <c r="H124" s="3"/>
      <c r="I124" s="3"/>
      <c r="J124" s="3"/>
      <c r="K124" s="3"/>
    </row>
    <row r="125" spans="2:11" ht="15.6" x14ac:dyDescent="0.3">
      <c r="B125" s="134" t="s">
        <v>20</v>
      </c>
      <c r="C125" s="11">
        <v>41</v>
      </c>
      <c r="D125" s="11">
        <v>23</v>
      </c>
      <c r="E125" s="11">
        <v>37</v>
      </c>
      <c r="F125" s="3"/>
      <c r="G125" s="3"/>
      <c r="H125" s="3"/>
      <c r="I125" s="3"/>
      <c r="J125" s="3"/>
      <c r="K125" s="3"/>
    </row>
    <row r="126" spans="2:11" ht="15.6" x14ac:dyDescent="0.3">
      <c r="B126" s="135" t="s">
        <v>21</v>
      </c>
      <c r="C126" s="13">
        <v>6</v>
      </c>
      <c r="D126" s="13">
        <v>11</v>
      </c>
      <c r="E126" s="13">
        <v>9</v>
      </c>
      <c r="F126" s="3"/>
      <c r="G126" s="3"/>
      <c r="H126" s="3"/>
      <c r="I126" s="3"/>
      <c r="J126" s="3"/>
      <c r="K126" s="3"/>
    </row>
    <row r="127" spans="2:11" ht="15.6" x14ac:dyDescent="0.3">
      <c r="B127" s="134" t="s">
        <v>22</v>
      </c>
      <c r="C127" s="11">
        <v>3</v>
      </c>
      <c r="D127" s="11">
        <v>4</v>
      </c>
      <c r="E127" s="11">
        <v>2</v>
      </c>
      <c r="F127" s="3"/>
      <c r="G127" s="3"/>
      <c r="H127" s="3"/>
      <c r="I127" s="3"/>
      <c r="J127" s="3"/>
      <c r="K127" s="3"/>
    </row>
    <row r="128" spans="2:11" ht="15.6" x14ac:dyDescent="0.3">
      <c r="B128" s="135" t="s">
        <v>23</v>
      </c>
      <c r="C128" s="13">
        <v>31</v>
      </c>
      <c r="D128" s="13">
        <v>15</v>
      </c>
      <c r="E128" s="13">
        <v>14</v>
      </c>
      <c r="F128" s="3"/>
      <c r="G128" s="3"/>
      <c r="H128" s="3"/>
      <c r="I128" s="3"/>
      <c r="J128" s="3"/>
      <c r="K128" s="3"/>
    </row>
    <row r="129" spans="2:11" ht="15.6" x14ac:dyDescent="0.3">
      <c r="B129" s="134" t="s">
        <v>24</v>
      </c>
      <c r="C129" s="11">
        <v>0</v>
      </c>
      <c r="D129" s="11">
        <v>1</v>
      </c>
      <c r="E129" s="11">
        <v>3</v>
      </c>
      <c r="F129" s="3"/>
      <c r="G129" s="3"/>
      <c r="H129" s="3"/>
      <c r="I129" s="3"/>
      <c r="J129" s="3"/>
      <c r="K129" s="3"/>
    </row>
    <row r="130" spans="2:11" ht="15.6" x14ac:dyDescent="0.3">
      <c r="B130" s="135" t="s">
        <v>25</v>
      </c>
      <c r="C130" s="13">
        <v>0</v>
      </c>
      <c r="D130" s="13">
        <v>8</v>
      </c>
      <c r="E130" s="13">
        <v>5</v>
      </c>
      <c r="F130" s="3"/>
      <c r="G130" s="3"/>
      <c r="H130" s="3"/>
      <c r="I130" s="3"/>
      <c r="J130" s="3"/>
      <c r="K130" s="3"/>
    </row>
    <row r="131" spans="2:11" ht="15.6" x14ac:dyDescent="0.3">
      <c r="B131" s="134" t="s">
        <v>26</v>
      </c>
      <c r="C131" s="11">
        <v>29</v>
      </c>
      <c r="D131" s="11">
        <v>80</v>
      </c>
      <c r="E131" s="11">
        <v>91</v>
      </c>
      <c r="F131" s="3"/>
      <c r="G131" s="3"/>
      <c r="H131" s="3"/>
      <c r="I131" s="3"/>
      <c r="J131" s="3"/>
      <c r="K131" s="3"/>
    </row>
    <row r="132" spans="2:11" ht="15.6" x14ac:dyDescent="0.3">
      <c r="B132" s="19" t="s">
        <v>27</v>
      </c>
      <c r="C132" s="105">
        <v>1568</v>
      </c>
      <c r="D132" s="105">
        <v>1578</v>
      </c>
      <c r="E132" s="105">
        <v>1856</v>
      </c>
      <c r="F132" s="3"/>
      <c r="G132" s="3"/>
      <c r="H132" s="3"/>
      <c r="I132" s="3"/>
      <c r="J132" s="3"/>
      <c r="K132" s="3"/>
    </row>
    <row r="133" spans="2:11" ht="15.6" x14ac:dyDescent="0.3">
      <c r="B133" s="134" t="s">
        <v>28</v>
      </c>
      <c r="C133" s="11">
        <v>94</v>
      </c>
      <c r="D133" s="11">
        <v>98</v>
      </c>
      <c r="E133" s="11">
        <v>98</v>
      </c>
      <c r="F133" s="3"/>
      <c r="G133" s="3"/>
      <c r="H133" s="3"/>
      <c r="I133" s="3"/>
      <c r="J133" s="3"/>
      <c r="K133" s="3"/>
    </row>
    <row r="134" spans="2:11" ht="15.6" x14ac:dyDescent="0.3">
      <c r="B134" s="135" t="s">
        <v>29</v>
      </c>
      <c r="C134" s="13">
        <v>31</v>
      </c>
      <c r="D134" s="13">
        <v>13</v>
      </c>
      <c r="E134" s="13">
        <v>18</v>
      </c>
      <c r="F134" s="3"/>
      <c r="G134" s="3"/>
      <c r="H134" s="3"/>
      <c r="I134" s="3"/>
      <c r="J134" s="3"/>
      <c r="K134" s="3"/>
    </row>
    <row r="135" spans="2:11" ht="15.6" x14ac:dyDescent="0.3">
      <c r="B135" s="134" t="s">
        <v>30</v>
      </c>
      <c r="C135" s="11">
        <v>874</v>
      </c>
      <c r="D135" s="11">
        <v>820</v>
      </c>
      <c r="E135" s="11">
        <v>1066</v>
      </c>
      <c r="F135" s="3"/>
      <c r="G135" s="3"/>
      <c r="H135" s="3"/>
      <c r="I135" s="3"/>
      <c r="J135" s="3"/>
      <c r="K135" s="3"/>
    </row>
    <row r="136" spans="2:11" ht="15.6" x14ac:dyDescent="0.3">
      <c r="B136" s="135" t="s">
        <v>31</v>
      </c>
      <c r="C136" s="13">
        <v>569</v>
      </c>
      <c r="D136" s="13">
        <v>647</v>
      </c>
      <c r="E136" s="13">
        <v>674</v>
      </c>
      <c r="F136" s="3"/>
      <c r="G136" s="3"/>
      <c r="H136" s="3"/>
      <c r="I136" s="3"/>
      <c r="J136" s="3"/>
      <c r="K136" s="3"/>
    </row>
    <row r="137" spans="2:11" ht="15.6" x14ac:dyDescent="0.3">
      <c r="B137" s="17" t="s">
        <v>32</v>
      </c>
      <c r="C137" s="104">
        <v>157</v>
      </c>
      <c r="D137" s="104">
        <v>249</v>
      </c>
      <c r="E137" s="104">
        <v>182</v>
      </c>
      <c r="F137" s="3"/>
      <c r="G137" s="3"/>
      <c r="H137" s="3"/>
      <c r="I137" s="3"/>
      <c r="J137" s="3"/>
      <c r="K137" s="3"/>
    </row>
    <row r="138" spans="2:11" ht="15.6" x14ac:dyDescent="0.3">
      <c r="B138" s="135" t="s">
        <v>33</v>
      </c>
      <c r="C138" s="13">
        <v>80</v>
      </c>
      <c r="D138" s="13">
        <v>161</v>
      </c>
      <c r="E138" s="13">
        <v>112</v>
      </c>
      <c r="F138" s="3"/>
      <c r="G138" s="3"/>
      <c r="H138" s="3"/>
      <c r="I138" s="3"/>
      <c r="J138" s="3"/>
      <c r="K138" s="3"/>
    </row>
    <row r="139" spans="2:11" ht="15.6" x14ac:dyDescent="0.3">
      <c r="B139" s="134" t="s">
        <v>34</v>
      </c>
      <c r="C139" s="11">
        <v>50</v>
      </c>
      <c r="D139" s="11">
        <v>55</v>
      </c>
      <c r="E139" s="11">
        <v>51</v>
      </c>
      <c r="F139" s="3"/>
      <c r="G139" s="3"/>
      <c r="H139" s="3"/>
      <c r="I139" s="3"/>
      <c r="J139" s="3"/>
      <c r="K139" s="3"/>
    </row>
    <row r="140" spans="2:11" ht="15.6" x14ac:dyDescent="0.3">
      <c r="B140" s="135" t="s">
        <v>35</v>
      </c>
      <c r="C140" s="13">
        <v>27</v>
      </c>
      <c r="D140" s="13">
        <v>33</v>
      </c>
      <c r="E140" s="13">
        <v>19</v>
      </c>
      <c r="F140" s="3"/>
      <c r="G140" s="3"/>
      <c r="H140" s="3"/>
      <c r="I140" s="3"/>
      <c r="J140" s="3"/>
      <c r="K140" s="3"/>
    </row>
    <row r="141" spans="2:11" ht="15.6" x14ac:dyDescent="0.3">
      <c r="B141" s="17" t="s">
        <v>36</v>
      </c>
      <c r="C141" s="104">
        <v>35</v>
      </c>
      <c r="D141" s="104">
        <v>28</v>
      </c>
      <c r="E141" s="104">
        <v>50</v>
      </c>
      <c r="F141" s="3"/>
      <c r="G141" s="3"/>
      <c r="H141" s="3"/>
      <c r="I141" s="3"/>
      <c r="J141" s="3"/>
      <c r="K141" s="3"/>
    </row>
    <row r="142" spans="2:11" ht="15.6" x14ac:dyDescent="0.3">
      <c r="B142" s="135" t="s">
        <v>37</v>
      </c>
      <c r="C142" s="13">
        <v>11</v>
      </c>
      <c r="D142" s="13">
        <v>3</v>
      </c>
      <c r="E142" s="13">
        <v>8</v>
      </c>
      <c r="F142" s="3"/>
      <c r="G142" s="3"/>
      <c r="H142" s="3"/>
      <c r="I142" s="3"/>
      <c r="J142" s="3"/>
      <c r="K142" s="3"/>
    </row>
    <row r="143" spans="2:11" ht="15.6" x14ac:dyDescent="0.3">
      <c r="B143" s="15" t="s">
        <v>65</v>
      </c>
      <c r="C143" s="12">
        <v>1</v>
      </c>
      <c r="D143" s="12">
        <v>4</v>
      </c>
      <c r="E143" s="12">
        <v>3</v>
      </c>
      <c r="F143" s="3"/>
      <c r="G143" s="3"/>
      <c r="H143" s="3"/>
      <c r="I143" s="3"/>
      <c r="J143" s="3"/>
      <c r="K143" s="3"/>
    </row>
    <row r="144" spans="2:11" ht="15.6" x14ac:dyDescent="0.3">
      <c r="B144" s="16" t="s">
        <v>39</v>
      </c>
      <c r="C144" s="14">
        <v>10</v>
      </c>
      <c r="D144" s="14">
        <v>6</v>
      </c>
      <c r="E144" s="14">
        <v>14</v>
      </c>
      <c r="F144" s="3"/>
      <c r="G144" s="3"/>
      <c r="H144" s="3"/>
      <c r="I144" s="3"/>
      <c r="J144" s="3"/>
      <c r="K144" s="3"/>
    </row>
    <row r="145" spans="2:11" ht="15.6" x14ac:dyDescent="0.3">
      <c r="B145" s="15" t="s">
        <v>40</v>
      </c>
      <c r="C145" s="12">
        <v>13</v>
      </c>
      <c r="D145" s="12">
        <v>15</v>
      </c>
      <c r="E145" s="12">
        <v>25</v>
      </c>
      <c r="F145" s="3"/>
      <c r="G145" s="3"/>
      <c r="H145" s="3"/>
      <c r="I145" s="3"/>
      <c r="J145" s="3"/>
      <c r="K145" s="3"/>
    </row>
    <row r="146" spans="2:11" x14ac:dyDescent="0.3">
      <c r="B146" s="191" t="s">
        <v>159</v>
      </c>
      <c r="C146" s="191"/>
      <c r="D146" s="191"/>
      <c r="E146" s="191"/>
      <c r="F146" s="3"/>
      <c r="G146" s="3"/>
      <c r="H146" s="3"/>
      <c r="I146" s="3"/>
      <c r="J146" s="3"/>
      <c r="K146" s="3"/>
    </row>
    <row r="147" spans="2:11" x14ac:dyDescent="0.3">
      <c r="B147" s="103"/>
      <c r="C147" s="103"/>
      <c r="D147" s="103"/>
      <c r="E147" s="103"/>
      <c r="F147" s="3"/>
      <c r="G147" s="3"/>
      <c r="H147" s="3"/>
      <c r="I147" s="3"/>
      <c r="J147" s="3"/>
      <c r="K147" s="3"/>
    </row>
    <row r="148" spans="2:11" x14ac:dyDescent="0.3">
      <c r="B148" s="103"/>
      <c r="C148" s="103"/>
      <c r="D148" s="103"/>
      <c r="E148" s="103"/>
      <c r="F148" s="3"/>
      <c r="G148" s="3"/>
      <c r="H148" s="3"/>
      <c r="I148" s="3"/>
      <c r="J148" s="3"/>
      <c r="K148" s="3"/>
    </row>
    <row r="149" spans="2:11" x14ac:dyDescent="0.3">
      <c r="B149" s="103"/>
      <c r="C149" s="103"/>
      <c r="D149" s="103"/>
      <c r="E149" s="103"/>
      <c r="F149" s="3"/>
      <c r="G149" s="3"/>
      <c r="H149" s="3"/>
      <c r="I149" s="3"/>
      <c r="J149" s="3"/>
      <c r="K149" s="3"/>
    </row>
    <row r="150" spans="2:11" ht="15.6" x14ac:dyDescent="0.3">
      <c r="B150" s="194" t="s">
        <v>168</v>
      </c>
      <c r="C150" s="194"/>
      <c r="D150" s="194"/>
      <c r="E150" s="194"/>
      <c r="F150" s="194"/>
      <c r="G150" s="194"/>
      <c r="H150" s="194"/>
      <c r="I150" s="194"/>
      <c r="J150" s="194"/>
      <c r="K150" s="194"/>
    </row>
    <row r="151" spans="2:11" ht="15.6" x14ac:dyDescent="0.3">
      <c r="B151" s="197" t="s">
        <v>89</v>
      </c>
      <c r="C151" s="189">
        <v>44682</v>
      </c>
      <c r="D151" s="190"/>
      <c r="E151" s="190" t="s">
        <v>83</v>
      </c>
      <c r="F151" s="189">
        <v>45017</v>
      </c>
      <c r="G151" s="190"/>
      <c r="H151" s="190" t="s">
        <v>84</v>
      </c>
      <c r="I151" s="189">
        <v>45047</v>
      </c>
      <c r="J151" s="190"/>
      <c r="K151" s="190" t="s">
        <v>84</v>
      </c>
    </row>
    <row r="152" spans="2:11" ht="16.2" thickBot="1" x14ac:dyDescent="0.35">
      <c r="B152" s="198"/>
      <c r="C152" s="51" t="s">
        <v>1</v>
      </c>
      <c r="D152" s="52" t="s">
        <v>4</v>
      </c>
      <c r="E152" s="53" t="s">
        <v>5</v>
      </c>
      <c r="F152" s="51" t="s">
        <v>1</v>
      </c>
      <c r="G152" s="52" t="s">
        <v>4</v>
      </c>
      <c r="H152" s="53" t="s">
        <v>5</v>
      </c>
      <c r="I152" s="51" t="s">
        <v>1</v>
      </c>
      <c r="J152" s="8" t="s">
        <v>4</v>
      </c>
      <c r="K152" s="8" t="s">
        <v>5</v>
      </c>
    </row>
    <row r="153" spans="2:11" ht="26.4" customHeight="1" thickBot="1" x14ac:dyDescent="0.35">
      <c r="B153" s="36" t="s">
        <v>1</v>
      </c>
      <c r="C153" s="37">
        <v>286</v>
      </c>
      <c r="D153" s="37">
        <v>223</v>
      </c>
      <c r="E153" s="37">
        <v>63</v>
      </c>
      <c r="F153" s="37">
        <v>310</v>
      </c>
      <c r="G153" s="37">
        <v>241</v>
      </c>
      <c r="H153" s="37">
        <v>69</v>
      </c>
      <c r="I153" s="37">
        <v>319</v>
      </c>
      <c r="J153" s="37">
        <v>241</v>
      </c>
      <c r="K153" s="37">
        <v>78</v>
      </c>
    </row>
    <row r="154" spans="2:11" s="3" customFormat="1" ht="26.4" customHeight="1" x14ac:dyDescent="0.3">
      <c r="B154" s="15" t="s">
        <v>265</v>
      </c>
      <c r="C154" s="12">
        <v>149</v>
      </c>
      <c r="D154" s="12">
        <v>101</v>
      </c>
      <c r="E154" s="12">
        <v>48</v>
      </c>
      <c r="F154" s="12">
        <v>161</v>
      </c>
      <c r="G154" s="12">
        <v>107</v>
      </c>
      <c r="H154" s="12">
        <v>54</v>
      </c>
      <c r="I154" s="12">
        <v>181</v>
      </c>
      <c r="J154" s="12">
        <v>131</v>
      </c>
      <c r="K154" s="12">
        <v>50</v>
      </c>
    </row>
    <row r="155" spans="2:11" s="3" customFormat="1" ht="26.4" customHeight="1" x14ac:dyDescent="0.3">
      <c r="B155" s="16" t="s">
        <v>273</v>
      </c>
      <c r="C155" s="14">
        <v>93</v>
      </c>
      <c r="D155" s="14">
        <v>86</v>
      </c>
      <c r="E155" s="14">
        <v>7</v>
      </c>
      <c r="F155" s="14">
        <v>87</v>
      </c>
      <c r="G155" s="14">
        <v>83</v>
      </c>
      <c r="H155" s="14">
        <v>4</v>
      </c>
      <c r="I155" s="14">
        <v>51</v>
      </c>
      <c r="J155" s="14">
        <v>48</v>
      </c>
      <c r="K155" s="14">
        <v>3</v>
      </c>
    </row>
    <row r="156" spans="2:11" s="3" customFormat="1" ht="26.4" customHeight="1" x14ac:dyDescent="0.3">
      <c r="B156" s="15" t="s">
        <v>287</v>
      </c>
      <c r="C156" s="12">
        <v>1</v>
      </c>
      <c r="D156" s="12">
        <v>1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</row>
    <row r="157" spans="2:11" s="3" customFormat="1" ht="29.4" customHeight="1" x14ac:dyDescent="0.3">
      <c r="B157" s="16" t="s">
        <v>277</v>
      </c>
      <c r="C157" s="14">
        <v>6</v>
      </c>
      <c r="D157" s="14">
        <v>6</v>
      </c>
      <c r="E157" s="14">
        <v>0</v>
      </c>
      <c r="F157" s="14">
        <v>3</v>
      </c>
      <c r="G157" s="14">
        <v>3</v>
      </c>
      <c r="H157" s="14">
        <v>0</v>
      </c>
      <c r="I157" s="14">
        <v>6</v>
      </c>
      <c r="J157" s="14">
        <v>6</v>
      </c>
      <c r="K157" s="14">
        <v>0</v>
      </c>
    </row>
    <row r="158" spans="2:11" s="3" customFormat="1" ht="15.6" customHeight="1" x14ac:dyDescent="0.3">
      <c r="B158" s="15" t="s">
        <v>288</v>
      </c>
      <c r="C158" s="12">
        <v>37</v>
      </c>
      <c r="D158" s="12">
        <v>29</v>
      </c>
      <c r="E158" s="12">
        <v>8</v>
      </c>
      <c r="F158" s="12">
        <v>59</v>
      </c>
      <c r="G158" s="12">
        <v>48</v>
      </c>
      <c r="H158" s="12">
        <v>11</v>
      </c>
      <c r="I158" s="12">
        <v>81</v>
      </c>
      <c r="J158" s="12">
        <v>56</v>
      </c>
      <c r="K158" s="12">
        <v>25</v>
      </c>
    </row>
    <row r="159" spans="2:11" s="3" customFormat="1" ht="15.6" customHeight="1" x14ac:dyDescent="0.3">
      <c r="B159" s="191" t="s">
        <v>159</v>
      </c>
      <c r="C159" s="191"/>
      <c r="D159" s="191"/>
      <c r="E159" s="191"/>
      <c r="F159" s="191"/>
      <c r="G159" s="191"/>
      <c r="H159" s="191"/>
      <c r="I159" s="191"/>
      <c r="J159" s="191"/>
      <c r="K159" s="191"/>
    </row>
    <row r="160" spans="2:11" s="3" customFormat="1" ht="15.6" customHeight="1" x14ac:dyDescent="0.3">
      <c r="B160" s="103"/>
      <c r="C160" s="103"/>
      <c r="D160" s="103"/>
      <c r="E160" s="103"/>
    </row>
    <row r="161" spans="2:11" s="3" customFormat="1" ht="15.6" customHeight="1" x14ac:dyDescent="0.3">
      <c r="B161" s="103"/>
      <c r="C161" s="103"/>
      <c r="D161" s="103"/>
      <c r="E161" s="103"/>
    </row>
    <row r="162" spans="2:11" s="3" customFormat="1" ht="15.6" customHeight="1" x14ac:dyDescent="0.3"/>
    <row r="163" spans="2:11" s="3" customFormat="1" ht="15.6" customHeight="1" x14ac:dyDescent="0.3">
      <c r="B163" s="199" t="s">
        <v>169</v>
      </c>
      <c r="C163" s="200"/>
      <c r="D163" s="200"/>
      <c r="E163" s="200"/>
      <c r="F163" s="200"/>
      <c r="G163" s="200"/>
      <c r="H163" s="200"/>
      <c r="I163" s="200"/>
      <c r="J163" s="200"/>
      <c r="K163" s="200"/>
    </row>
    <row r="164" spans="2:11" s="3" customFormat="1" ht="15.6" customHeight="1" x14ac:dyDescent="0.3">
      <c r="B164" s="195" t="s">
        <v>64</v>
      </c>
      <c r="C164" s="189">
        <v>44682</v>
      </c>
      <c r="D164" s="190"/>
      <c r="E164" s="190" t="s">
        <v>83</v>
      </c>
      <c r="F164" s="189">
        <v>45017</v>
      </c>
      <c r="G164" s="190"/>
      <c r="H164" s="190" t="s">
        <v>84</v>
      </c>
      <c r="I164" s="189">
        <v>45047</v>
      </c>
      <c r="J164" s="190"/>
      <c r="K164" s="190" t="s">
        <v>84</v>
      </c>
    </row>
    <row r="165" spans="2:11" s="3" customFormat="1" ht="15.6" customHeight="1" thickBot="1" x14ac:dyDescent="0.35">
      <c r="B165" s="196"/>
      <c r="C165" s="51" t="s">
        <v>1</v>
      </c>
      <c r="D165" s="52" t="s">
        <v>4</v>
      </c>
      <c r="E165" s="53" t="s">
        <v>5</v>
      </c>
      <c r="F165" s="51" t="s">
        <v>1</v>
      </c>
      <c r="G165" s="52" t="s">
        <v>4</v>
      </c>
      <c r="H165" s="53" t="s">
        <v>5</v>
      </c>
      <c r="I165" s="51" t="s">
        <v>1</v>
      </c>
      <c r="J165" s="8" t="s">
        <v>4</v>
      </c>
      <c r="K165" s="8" t="s">
        <v>5</v>
      </c>
    </row>
    <row r="166" spans="2:11" s="3" customFormat="1" ht="15.6" customHeight="1" x14ac:dyDescent="0.3">
      <c r="B166" s="9" t="s">
        <v>1</v>
      </c>
      <c r="C166" s="10">
        <v>286</v>
      </c>
      <c r="D166" s="10">
        <v>223</v>
      </c>
      <c r="E166" s="10">
        <v>63</v>
      </c>
      <c r="F166" s="35">
        <v>310</v>
      </c>
      <c r="G166" s="35">
        <v>241</v>
      </c>
      <c r="H166" s="35">
        <v>69</v>
      </c>
      <c r="I166" s="35">
        <v>319</v>
      </c>
      <c r="J166" s="35">
        <v>241</v>
      </c>
      <c r="K166" s="35">
        <v>78</v>
      </c>
    </row>
    <row r="167" spans="2:11" s="3" customFormat="1" ht="15.6" customHeight="1" x14ac:dyDescent="0.3">
      <c r="B167" s="15" t="s">
        <v>232</v>
      </c>
      <c r="C167" s="12">
        <v>46</v>
      </c>
      <c r="D167" s="12">
        <v>38</v>
      </c>
      <c r="E167" s="12">
        <v>8</v>
      </c>
      <c r="F167" s="12">
        <v>83</v>
      </c>
      <c r="G167" s="12">
        <v>65</v>
      </c>
      <c r="H167" s="12">
        <v>18</v>
      </c>
      <c r="I167" s="12">
        <v>90</v>
      </c>
      <c r="J167" s="12">
        <v>73</v>
      </c>
      <c r="K167" s="12">
        <v>17</v>
      </c>
    </row>
    <row r="168" spans="2:11" s="3" customFormat="1" ht="15.6" customHeight="1" x14ac:dyDescent="0.3">
      <c r="B168" s="16" t="s">
        <v>282</v>
      </c>
      <c r="C168" s="14">
        <v>55</v>
      </c>
      <c r="D168" s="14">
        <v>53</v>
      </c>
      <c r="E168" s="14">
        <v>2</v>
      </c>
      <c r="F168" s="14">
        <v>40</v>
      </c>
      <c r="G168" s="14">
        <v>39</v>
      </c>
      <c r="H168" s="14">
        <v>1</v>
      </c>
      <c r="I168" s="14">
        <v>34</v>
      </c>
      <c r="J168" s="14">
        <v>33</v>
      </c>
      <c r="K168" s="14">
        <v>1</v>
      </c>
    </row>
    <row r="169" spans="2:11" ht="32.4" customHeight="1" x14ac:dyDescent="0.3">
      <c r="B169" s="15" t="s">
        <v>280</v>
      </c>
      <c r="C169" s="12">
        <v>18</v>
      </c>
      <c r="D169" s="12">
        <v>9</v>
      </c>
      <c r="E169" s="12">
        <v>9</v>
      </c>
      <c r="F169" s="12">
        <v>12</v>
      </c>
      <c r="G169" s="12">
        <v>6</v>
      </c>
      <c r="H169" s="12">
        <v>6</v>
      </c>
      <c r="I169" s="12">
        <v>23</v>
      </c>
      <c r="J169" s="12">
        <v>9</v>
      </c>
      <c r="K169" s="12">
        <v>14</v>
      </c>
    </row>
    <row r="170" spans="2:11" ht="15.75" customHeight="1" x14ac:dyDescent="0.3">
      <c r="B170" s="16" t="s">
        <v>289</v>
      </c>
      <c r="C170" s="14">
        <v>17</v>
      </c>
      <c r="D170" s="14">
        <v>12</v>
      </c>
      <c r="E170" s="14">
        <v>5</v>
      </c>
      <c r="F170" s="14">
        <v>15</v>
      </c>
      <c r="G170" s="14">
        <v>10</v>
      </c>
      <c r="H170" s="14">
        <v>5</v>
      </c>
      <c r="I170" s="14">
        <v>17</v>
      </c>
      <c r="J170" s="14">
        <v>12</v>
      </c>
      <c r="K170" s="14">
        <v>5</v>
      </c>
    </row>
    <row r="171" spans="2:11" ht="15.75" customHeight="1" x14ac:dyDescent="0.3">
      <c r="B171" s="15" t="s">
        <v>283</v>
      </c>
      <c r="C171" s="12">
        <v>10</v>
      </c>
      <c r="D171" s="12">
        <v>9</v>
      </c>
      <c r="E171" s="12">
        <v>1</v>
      </c>
      <c r="F171" s="12">
        <v>10</v>
      </c>
      <c r="G171" s="12">
        <v>8</v>
      </c>
      <c r="H171" s="12">
        <v>2</v>
      </c>
      <c r="I171" s="12">
        <v>17</v>
      </c>
      <c r="J171" s="12">
        <v>12</v>
      </c>
      <c r="K171" s="12">
        <v>5</v>
      </c>
    </row>
    <row r="172" spans="2:11" ht="15.6" x14ac:dyDescent="0.3">
      <c r="B172" s="16" t="s">
        <v>281</v>
      </c>
      <c r="C172" s="14">
        <v>15</v>
      </c>
      <c r="D172" s="14">
        <v>10</v>
      </c>
      <c r="E172" s="14">
        <v>5</v>
      </c>
      <c r="F172" s="14">
        <v>18</v>
      </c>
      <c r="G172" s="14">
        <v>13</v>
      </c>
      <c r="H172" s="14">
        <v>5</v>
      </c>
      <c r="I172" s="14">
        <v>16</v>
      </c>
      <c r="J172" s="14">
        <v>11</v>
      </c>
      <c r="K172" s="14">
        <v>5</v>
      </c>
    </row>
    <row r="173" spans="2:11" ht="15.6" x14ac:dyDescent="0.3">
      <c r="B173" s="15" t="s">
        <v>285</v>
      </c>
      <c r="C173" s="12">
        <v>12</v>
      </c>
      <c r="D173" s="12">
        <v>6</v>
      </c>
      <c r="E173" s="12">
        <v>6</v>
      </c>
      <c r="F173" s="12">
        <v>17</v>
      </c>
      <c r="G173" s="12">
        <v>14</v>
      </c>
      <c r="H173" s="12">
        <v>3</v>
      </c>
      <c r="I173" s="12">
        <v>11</v>
      </c>
      <c r="J173" s="12">
        <v>9</v>
      </c>
      <c r="K173" s="12">
        <v>2</v>
      </c>
    </row>
    <row r="174" spans="2:11" ht="15.6" x14ac:dyDescent="0.3">
      <c r="B174" s="16" t="s">
        <v>290</v>
      </c>
      <c r="C174" s="14">
        <v>21</v>
      </c>
      <c r="D174" s="14">
        <v>19</v>
      </c>
      <c r="E174" s="14">
        <v>2</v>
      </c>
      <c r="F174" s="14">
        <v>22</v>
      </c>
      <c r="G174" s="14">
        <v>20</v>
      </c>
      <c r="H174" s="14">
        <v>2</v>
      </c>
      <c r="I174" s="14">
        <v>9</v>
      </c>
      <c r="J174" s="14">
        <v>9</v>
      </c>
      <c r="K174" s="14"/>
    </row>
    <row r="175" spans="2:11" ht="15.6" x14ac:dyDescent="0.3">
      <c r="B175" s="15" t="s">
        <v>291</v>
      </c>
      <c r="C175" s="12">
        <v>10</v>
      </c>
      <c r="D175" s="12">
        <v>8</v>
      </c>
      <c r="E175" s="12">
        <v>2</v>
      </c>
      <c r="F175" s="12">
        <v>22</v>
      </c>
      <c r="G175" s="12">
        <v>20</v>
      </c>
      <c r="H175" s="12">
        <v>2</v>
      </c>
      <c r="I175" s="12">
        <v>9</v>
      </c>
      <c r="J175" s="12">
        <v>8</v>
      </c>
      <c r="K175" s="12">
        <v>1</v>
      </c>
    </row>
    <row r="176" spans="2:11" ht="15.6" x14ac:dyDescent="0.3">
      <c r="B176" s="16" t="s">
        <v>229</v>
      </c>
      <c r="C176" s="14">
        <v>14</v>
      </c>
      <c r="D176" s="14">
        <v>12</v>
      </c>
      <c r="E176" s="14">
        <v>2</v>
      </c>
      <c r="F176" s="14">
        <v>13</v>
      </c>
      <c r="G176" s="14">
        <v>13</v>
      </c>
      <c r="H176" s="14"/>
      <c r="I176" s="14">
        <v>9</v>
      </c>
      <c r="J176" s="14">
        <v>7</v>
      </c>
      <c r="K176" s="14">
        <v>2</v>
      </c>
    </row>
    <row r="177" spans="2:11" ht="15.6" x14ac:dyDescent="0.3">
      <c r="B177" s="15" t="s">
        <v>292</v>
      </c>
      <c r="C177" s="12">
        <v>68</v>
      </c>
      <c r="D177" s="12">
        <v>47</v>
      </c>
      <c r="E177" s="12">
        <v>21</v>
      </c>
      <c r="F177" s="12">
        <v>58</v>
      </c>
      <c r="G177" s="12">
        <v>33</v>
      </c>
      <c r="H177" s="12">
        <v>25</v>
      </c>
      <c r="I177" s="12">
        <v>84</v>
      </c>
      <c r="J177" s="12">
        <v>58</v>
      </c>
      <c r="K177" s="12">
        <v>26</v>
      </c>
    </row>
    <row r="178" spans="2:11" x14ac:dyDescent="0.3">
      <c r="B178" s="192" t="s">
        <v>159</v>
      </c>
      <c r="C178" s="193"/>
      <c r="D178" s="193"/>
      <c r="E178" s="193"/>
      <c r="F178" s="193"/>
      <c r="G178" s="193"/>
      <c r="H178" s="193"/>
      <c r="I178" s="193"/>
      <c r="J178" s="193"/>
      <c r="K178" s="193"/>
    </row>
    <row r="179" spans="2:11" x14ac:dyDescent="0.3">
      <c r="B179" s="103"/>
      <c r="C179" s="103"/>
      <c r="D179" s="103"/>
      <c r="E179" s="103"/>
      <c r="F179" s="3"/>
      <c r="G179" s="3"/>
      <c r="H179" s="3"/>
      <c r="I179" s="3"/>
      <c r="J179" s="3"/>
      <c r="K179" s="3"/>
    </row>
    <row r="180" spans="2:11" x14ac:dyDescent="0.3">
      <c r="B180" s="103"/>
      <c r="C180" s="103"/>
      <c r="D180" s="103"/>
      <c r="E180" s="103"/>
      <c r="F180" s="3"/>
      <c r="G180" s="3"/>
      <c r="H180" s="3"/>
      <c r="I180" s="3"/>
      <c r="J180" s="3"/>
      <c r="K180" s="3"/>
    </row>
    <row r="181" spans="2:11" x14ac:dyDescent="0.3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5.6" x14ac:dyDescent="0.3">
      <c r="B182" s="194" t="s">
        <v>170</v>
      </c>
      <c r="C182" s="194"/>
      <c r="D182" s="194"/>
      <c r="E182" s="194"/>
      <c r="F182" s="3"/>
      <c r="G182" s="3"/>
      <c r="H182" s="3"/>
      <c r="I182" s="3"/>
      <c r="J182" s="3"/>
      <c r="K182" s="3"/>
    </row>
    <row r="183" spans="2:11" ht="15.6" x14ac:dyDescent="0.3">
      <c r="B183" s="98" t="s">
        <v>90</v>
      </c>
      <c r="C183" s="121">
        <v>44682</v>
      </c>
      <c r="D183" s="121">
        <v>45017</v>
      </c>
      <c r="E183" s="121">
        <v>45047</v>
      </c>
      <c r="F183" s="3"/>
      <c r="G183" s="3"/>
      <c r="H183" s="3"/>
      <c r="I183" s="3"/>
      <c r="J183" s="3"/>
      <c r="K183" s="3"/>
    </row>
    <row r="184" spans="2:11" ht="31.5" customHeight="1" x14ac:dyDescent="0.3">
      <c r="B184" s="9" t="s">
        <v>1</v>
      </c>
      <c r="C184" s="10">
        <v>286</v>
      </c>
      <c r="D184" s="10">
        <v>310</v>
      </c>
      <c r="E184" s="10">
        <v>319</v>
      </c>
      <c r="F184" s="3"/>
      <c r="G184" s="3"/>
      <c r="H184" s="3"/>
      <c r="I184" s="3"/>
      <c r="J184" s="3"/>
      <c r="K184" s="3"/>
    </row>
    <row r="185" spans="2:11" s="3" customFormat="1" ht="15" customHeight="1" x14ac:dyDescent="0.3">
      <c r="B185" s="16" t="s">
        <v>51</v>
      </c>
      <c r="C185" s="14">
        <v>102</v>
      </c>
      <c r="D185" s="14">
        <v>117</v>
      </c>
      <c r="E185" s="14">
        <v>119</v>
      </c>
    </row>
    <row r="186" spans="2:11" s="3" customFormat="1" ht="15" customHeight="1" x14ac:dyDescent="0.3">
      <c r="B186" s="15" t="s">
        <v>52</v>
      </c>
      <c r="C186" s="12">
        <v>128</v>
      </c>
      <c r="D186" s="12">
        <v>138</v>
      </c>
      <c r="E186" s="12">
        <v>146</v>
      </c>
    </row>
    <row r="187" spans="2:11" s="3" customFormat="1" ht="15.6" x14ac:dyDescent="0.3">
      <c r="B187" s="16" t="s">
        <v>53</v>
      </c>
      <c r="C187" s="14">
        <v>55</v>
      </c>
      <c r="D187" s="14">
        <v>49</v>
      </c>
      <c r="E187" s="14">
        <v>50</v>
      </c>
    </row>
    <row r="188" spans="2:11" ht="30.9" customHeight="1" x14ac:dyDescent="0.3">
      <c r="B188" s="15" t="s">
        <v>54</v>
      </c>
      <c r="C188" s="12">
        <v>1</v>
      </c>
      <c r="D188" s="12">
        <v>6</v>
      </c>
      <c r="E188" s="12">
        <v>4</v>
      </c>
      <c r="F188" s="3"/>
      <c r="G188" s="3"/>
      <c r="H188" s="3"/>
      <c r="I188" s="3"/>
      <c r="J188" s="3"/>
      <c r="K188" s="3"/>
    </row>
    <row r="189" spans="2:11" ht="15.75" customHeight="1" x14ac:dyDescent="0.3">
      <c r="B189" s="191" t="s">
        <v>159</v>
      </c>
      <c r="C189" s="191"/>
      <c r="D189" s="191"/>
      <c r="E189" s="191"/>
      <c r="F189" s="3"/>
      <c r="G189" s="3"/>
      <c r="H189" s="3"/>
      <c r="I189" s="3"/>
      <c r="J189" s="3"/>
      <c r="K189" s="3"/>
    </row>
    <row r="190" spans="2:11" x14ac:dyDescent="0.3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x14ac:dyDescent="0.3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x14ac:dyDescent="0.3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5.6" x14ac:dyDescent="0.3">
      <c r="B193" s="201" t="s">
        <v>171</v>
      </c>
      <c r="C193" s="202"/>
      <c r="D193" s="202"/>
      <c r="E193" s="202"/>
      <c r="F193" s="3"/>
      <c r="G193" s="3"/>
      <c r="H193" s="3"/>
      <c r="I193" s="3"/>
      <c r="J193" s="3"/>
      <c r="K193" s="3"/>
    </row>
    <row r="194" spans="2:11" ht="15.6" x14ac:dyDescent="0.3">
      <c r="B194" s="58" t="s">
        <v>48</v>
      </c>
      <c r="C194" s="121">
        <v>44682</v>
      </c>
      <c r="D194" s="121">
        <v>45017</v>
      </c>
      <c r="E194" s="121">
        <v>45047</v>
      </c>
      <c r="F194" s="3"/>
      <c r="G194" s="3"/>
      <c r="H194" s="3"/>
      <c r="I194" s="3"/>
      <c r="J194" s="3"/>
      <c r="K194" s="3"/>
    </row>
    <row r="195" spans="2:11" ht="24.6" customHeight="1" x14ac:dyDescent="0.3">
      <c r="B195" s="9" t="s">
        <v>1</v>
      </c>
      <c r="C195" s="10">
        <v>286</v>
      </c>
      <c r="D195" s="10">
        <v>310</v>
      </c>
      <c r="E195" s="10">
        <v>319</v>
      </c>
      <c r="F195" s="3"/>
      <c r="G195" s="3"/>
      <c r="H195" s="3"/>
      <c r="I195" s="3"/>
      <c r="J195" s="3"/>
      <c r="K195" s="3"/>
    </row>
    <row r="196" spans="2:11" s="3" customFormat="1" ht="15.6" x14ac:dyDescent="0.3">
      <c r="B196" s="15" t="s">
        <v>91</v>
      </c>
      <c r="C196" s="12">
        <v>192</v>
      </c>
      <c r="D196" s="12">
        <v>221</v>
      </c>
      <c r="E196" s="12">
        <v>207</v>
      </c>
    </row>
    <row r="197" spans="2:11" s="3" customFormat="1" ht="15.6" x14ac:dyDescent="0.3">
      <c r="B197" s="16" t="s">
        <v>92</v>
      </c>
      <c r="C197" s="14">
        <v>13</v>
      </c>
      <c r="D197" s="14">
        <v>11</v>
      </c>
      <c r="E197" s="14">
        <v>11</v>
      </c>
    </row>
    <row r="198" spans="2:11" s="3" customFormat="1" ht="15.6" x14ac:dyDescent="0.3">
      <c r="B198" s="15" t="s">
        <v>72</v>
      </c>
      <c r="C198" s="12">
        <v>73</v>
      </c>
      <c r="D198" s="12">
        <v>70</v>
      </c>
      <c r="E198" s="12">
        <v>89</v>
      </c>
    </row>
    <row r="199" spans="2:11" ht="30" customHeight="1" x14ac:dyDescent="0.3">
      <c r="B199" s="16" t="s">
        <v>73</v>
      </c>
      <c r="C199" s="14">
        <v>8</v>
      </c>
      <c r="D199" s="14">
        <v>8</v>
      </c>
      <c r="E199" s="14">
        <v>12</v>
      </c>
      <c r="F199" s="3"/>
      <c r="G199" s="3"/>
      <c r="H199" s="3"/>
      <c r="I199" s="3"/>
      <c r="J199" s="3"/>
      <c r="K199" s="3"/>
    </row>
    <row r="200" spans="2:11" ht="15.75" customHeight="1" x14ac:dyDescent="0.3">
      <c r="B200" s="191" t="s">
        <v>159</v>
      </c>
      <c r="C200" s="191"/>
      <c r="D200" s="191"/>
      <c r="E200" s="191"/>
      <c r="F200" s="3"/>
      <c r="G200" s="3"/>
      <c r="H200" s="3"/>
      <c r="I200" s="3"/>
      <c r="J200" s="3"/>
      <c r="K200" s="3"/>
    </row>
    <row r="201" spans="2:11" x14ac:dyDescent="0.3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x14ac:dyDescent="0.3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x14ac:dyDescent="0.3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5.6" x14ac:dyDescent="0.3">
      <c r="B204" s="201" t="s">
        <v>172</v>
      </c>
      <c r="C204" s="202"/>
      <c r="D204" s="202"/>
      <c r="E204" s="202"/>
      <c r="F204" s="3"/>
      <c r="G204" s="3"/>
      <c r="H204" s="3"/>
      <c r="I204" s="3"/>
      <c r="J204" s="3"/>
      <c r="K204" s="3"/>
    </row>
    <row r="205" spans="2:11" ht="15.6" x14ac:dyDescent="0.3">
      <c r="B205" s="58" t="s">
        <v>87</v>
      </c>
      <c r="C205" s="121">
        <v>44682</v>
      </c>
      <c r="D205" s="121">
        <v>45017</v>
      </c>
      <c r="E205" s="121">
        <v>45047</v>
      </c>
      <c r="F205" s="3"/>
      <c r="G205" s="3"/>
      <c r="H205" s="3"/>
      <c r="I205" s="3"/>
      <c r="J205" s="3"/>
      <c r="K205" s="3"/>
    </row>
    <row r="206" spans="2:11" ht="30" customHeight="1" x14ac:dyDescent="0.3">
      <c r="B206" s="9" t="s">
        <v>1</v>
      </c>
      <c r="C206" s="10">
        <v>286</v>
      </c>
      <c r="D206" s="10">
        <v>310</v>
      </c>
      <c r="E206" s="10">
        <v>319</v>
      </c>
      <c r="F206" s="3"/>
      <c r="G206" s="3"/>
      <c r="H206" s="3"/>
      <c r="I206" s="3"/>
      <c r="J206" s="3"/>
      <c r="K206" s="3"/>
    </row>
    <row r="207" spans="2:11" s="3" customFormat="1" ht="46.8" x14ac:dyDescent="0.3">
      <c r="B207" s="38" t="s">
        <v>58</v>
      </c>
      <c r="C207" s="12">
        <v>168</v>
      </c>
      <c r="D207" s="12">
        <v>172</v>
      </c>
      <c r="E207" s="12">
        <v>163</v>
      </c>
    </row>
    <row r="208" spans="2:11" s="3" customFormat="1" ht="15.6" x14ac:dyDescent="0.3">
      <c r="B208" s="39" t="s">
        <v>56</v>
      </c>
      <c r="C208" s="14">
        <v>82</v>
      </c>
      <c r="D208" s="14">
        <v>95</v>
      </c>
      <c r="E208" s="14">
        <v>105</v>
      </c>
    </row>
    <row r="209" spans="2:11" s="3" customFormat="1" ht="15.6" x14ac:dyDescent="0.3">
      <c r="B209" s="38" t="s">
        <v>55</v>
      </c>
      <c r="C209" s="12">
        <v>15</v>
      </c>
      <c r="D209" s="12">
        <v>17</v>
      </c>
      <c r="E209" s="12">
        <v>28</v>
      </c>
    </row>
    <row r="210" spans="2:11" ht="36" customHeight="1" x14ac:dyDescent="0.3">
      <c r="B210" s="39" t="s">
        <v>61</v>
      </c>
      <c r="C210" s="14">
        <v>12</v>
      </c>
      <c r="D210" s="14">
        <v>8</v>
      </c>
      <c r="E210" s="14">
        <v>11</v>
      </c>
      <c r="F210" s="3"/>
      <c r="G210" s="3"/>
      <c r="H210" s="3"/>
      <c r="I210" s="3"/>
      <c r="J210" s="3"/>
      <c r="K210" s="3"/>
    </row>
    <row r="211" spans="2:11" ht="15.75" customHeight="1" x14ac:dyDescent="0.3">
      <c r="B211" s="38" t="s">
        <v>60</v>
      </c>
      <c r="C211" s="12">
        <v>6</v>
      </c>
      <c r="D211" s="12">
        <v>10</v>
      </c>
      <c r="E211" s="12">
        <v>9</v>
      </c>
      <c r="F211" s="3"/>
      <c r="G211" s="3"/>
      <c r="H211" s="3"/>
      <c r="I211" s="3"/>
      <c r="J211" s="3"/>
      <c r="K211" s="3"/>
    </row>
    <row r="212" spans="2:11" ht="31.2" x14ac:dyDescent="0.3">
      <c r="B212" s="39" t="s">
        <v>57</v>
      </c>
      <c r="C212" s="14">
        <v>2</v>
      </c>
      <c r="D212" s="14">
        <v>4</v>
      </c>
      <c r="E212" s="14">
        <v>3</v>
      </c>
      <c r="F212" s="3"/>
      <c r="G212" s="3"/>
      <c r="H212" s="3"/>
      <c r="I212" s="3"/>
      <c r="J212" s="3"/>
      <c r="K212" s="3"/>
    </row>
    <row r="213" spans="2:11" ht="31.2" x14ac:dyDescent="0.3">
      <c r="B213" s="38" t="s">
        <v>63</v>
      </c>
      <c r="C213" s="12">
        <v>0</v>
      </c>
      <c r="D213" s="12">
        <v>2</v>
      </c>
      <c r="E213" s="12">
        <v>0</v>
      </c>
      <c r="F213" s="3"/>
      <c r="G213" s="3"/>
      <c r="H213" s="3"/>
      <c r="I213" s="3"/>
      <c r="J213" s="3"/>
      <c r="K213" s="3"/>
    </row>
    <row r="214" spans="2:11" ht="31.2" x14ac:dyDescent="0.3">
      <c r="B214" s="39" t="s">
        <v>59</v>
      </c>
      <c r="C214" s="14">
        <v>1</v>
      </c>
      <c r="D214" s="14">
        <v>2</v>
      </c>
      <c r="E214" s="14">
        <v>0</v>
      </c>
      <c r="F214" s="3"/>
      <c r="G214" s="3"/>
      <c r="H214" s="3"/>
      <c r="I214" s="3"/>
      <c r="J214" s="3"/>
      <c r="K214" s="3"/>
    </row>
    <row r="215" spans="2:11" x14ac:dyDescent="0.3">
      <c r="B215" s="191" t="s">
        <v>159</v>
      </c>
      <c r="C215" s="191"/>
      <c r="D215" s="191"/>
      <c r="E215" s="191"/>
      <c r="F215" s="3"/>
      <c r="G215" s="3"/>
      <c r="H215" s="3"/>
      <c r="I215" s="3"/>
      <c r="J215" s="3"/>
      <c r="K215" s="3"/>
    </row>
    <row r="216" spans="2:11" x14ac:dyDescent="0.3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x14ac:dyDescent="0.3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x14ac:dyDescent="0.3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5.6" x14ac:dyDescent="0.3">
      <c r="B219" s="201" t="s">
        <v>173</v>
      </c>
      <c r="C219" s="202"/>
      <c r="D219" s="202"/>
      <c r="E219" s="202"/>
      <c r="F219" s="3"/>
      <c r="G219" s="3"/>
      <c r="H219" s="3"/>
      <c r="I219" s="3"/>
      <c r="J219" s="3"/>
      <c r="K219" s="3"/>
    </row>
    <row r="220" spans="2:11" ht="24" customHeight="1" x14ac:dyDescent="0.3">
      <c r="B220" s="97" t="s">
        <v>80</v>
      </c>
      <c r="C220" s="121">
        <v>44682</v>
      </c>
      <c r="D220" s="121">
        <v>45017</v>
      </c>
      <c r="E220" s="121">
        <v>45047</v>
      </c>
      <c r="F220" s="3"/>
      <c r="G220" s="3"/>
      <c r="H220" s="3"/>
      <c r="I220" s="3"/>
      <c r="J220" s="3"/>
      <c r="K220" s="3"/>
    </row>
    <row r="221" spans="2:11" s="3" customFormat="1" ht="15.6" x14ac:dyDescent="0.3">
      <c r="B221" s="9" t="s">
        <v>47</v>
      </c>
      <c r="C221" s="10">
        <v>286</v>
      </c>
      <c r="D221" s="10">
        <v>310</v>
      </c>
      <c r="E221" s="10">
        <v>319</v>
      </c>
    </row>
    <row r="222" spans="2:11" s="3" customFormat="1" ht="15.6" x14ac:dyDescent="0.3">
      <c r="B222" s="17" t="s">
        <v>9</v>
      </c>
      <c r="C222" s="18">
        <v>14</v>
      </c>
      <c r="D222" s="18">
        <v>12</v>
      </c>
      <c r="E222" s="18">
        <v>12</v>
      </c>
    </row>
    <row r="223" spans="2:11" s="3" customFormat="1" ht="15.6" x14ac:dyDescent="0.3">
      <c r="B223" s="16" t="s">
        <v>12</v>
      </c>
      <c r="C223" s="14">
        <v>12</v>
      </c>
      <c r="D223" s="14">
        <v>10</v>
      </c>
      <c r="E223" s="14">
        <v>9</v>
      </c>
    </row>
    <row r="224" spans="2:11" ht="45.9" customHeight="1" x14ac:dyDescent="0.3">
      <c r="B224" s="15" t="s">
        <v>14</v>
      </c>
      <c r="C224" s="12">
        <v>1</v>
      </c>
      <c r="D224" s="12">
        <v>0</v>
      </c>
      <c r="E224" s="12">
        <v>3</v>
      </c>
      <c r="F224" s="3"/>
      <c r="G224" s="3"/>
      <c r="H224" s="3"/>
      <c r="I224" s="3"/>
      <c r="J224" s="3"/>
      <c r="K224" s="3"/>
    </row>
    <row r="225" spans="2:11" ht="15.75" customHeight="1" x14ac:dyDescent="0.3">
      <c r="B225" s="16" t="s">
        <v>15</v>
      </c>
      <c r="C225" s="14">
        <v>1</v>
      </c>
      <c r="D225" s="14">
        <v>2</v>
      </c>
      <c r="E225" s="14">
        <v>0</v>
      </c>
      <c r="F225" s="3"/>
      <c r="G225" s="3"/>
      <c r="H225" s="3"/>
      <c r="I225" s="3"/>
      <c r="J225" s="3"/>
      <c r="K225" s="3"/>
    </row>
    <row r="226" spans="2:11" ht="15.6" x14ac:dyDescent="0.3">
      <c r="B226" s="17" t="s">
        <v>17</v>
      </c>
      <c r="C226" s="104">
        <v>8</v>
      </c>
      <c r="D226" s="104">
        <v>22</v>
      </c>
      <c r="E226" s="104">
        <v>15</v>
      </c>
      <c r="F226" s="3"/>
      <c r="G226" s="3"/>
      <c r="H226" s="3"/>
      <c r="I226" s="3"/>
      <c r="J226" s="3"/>
      <c r="K226" s="3"/>
    </row>
    <row r="227" spans="2:11" ht="15.6" x14ac:dyDescent="0.3">
      <c r="B227" s="16" t="s">
        <v>18</v>
      </c>
      <c r="C227" s="14">
        <v>0</v>
      </c>
      <c r="D227" s="14">
        <v>1</v>
      </c>
      <c r="E227" s="14">
        <v>1</v>
      </c>
      <c r="F227" s="3"/>
      <c r="G227" s="3"/>
      <c r="H227" s="3"/>
      <c r="I227" s="3"/>
      <c r="J227" s="3"/>
      <c r="K227" s="3"/>
    </row>
    <row r="228" spans="2:11" ht="15.6" x14ac:dyDescent="0.3">
      <c r="B228" s="15" t="s">
        <v>19</v>
      </c>
      <c r="C228" s="12">
        <v>0</v>
      </c>
      <c r="D228" s="12">
        <v>1</v>
      </c>
      <c r="E228" s="12">
        <v>0</v>
      </c>
      <c r="F228" s="3"/>
      <c r="G228" s="3"/>
      <c r="H228" s="3"/>
      <c r="I228" s="3"/>
      <c r="J228" s="3"/>
      <c r="K228" s="3"/>
    </row>
    <row r="229" spans="2:11" ht="15.6" x14ac:dyDescent="0.3">
      <c r="B229" s="16" t="s">
        <v>20</v>
      </c>
      <c r="C229" s="14">
        <v>3</v>
      </c>
      <c r="D229" s="14">
        <v>4</v>
      </c>
      <c r="E229" s="14">
        <v>1</v>
      </c>
      <c r="F229" s="3"/>
      <c r="G229" s="3"/>
      <c r="H229" s="3"/>
      <c r="I229" s="3"/>
      <c r="J229" s="3"/>
      <c r="K229" s="3"/>
    </row>
    <row r="230" spans="2:11" ht="15.6" x14ac:dyDescent="0.3">
      <c r="B230" s="15" t="s">
        <v>21</v>
      </c>
      <c r="C230" s="12">
        <v>0</v>
      </c>
      <c r="D230" s="12">
        <v>3</v>
      </c>
      <c r="E230" s="12">
        <v>2</v>
      </c>
      <c r="F230" s="3"/>
      <c r="G230" s="3"/>
      <c r="H230" s="3"/>
      <c r="I230" s="3"/>
      <c r="J230" s="3"/>
      <c r="K230" s="3"/>
    </row>
    <row r="231" spans="2:11" ht="15.6" x14ac:dyDescent="0.3">
      <c r="B231" s="16" t="s">
        <v>23</v>
      </c>
      <c r="C231" s="14">
        <v>3</v>
      </c>
      <c r="D231" s="14">
        <v>0</v>
      </c>
      <c r="E231" s="14">
        <v>0</v>
      </c>
      <c r="F231" s="3"/>
      <c r="G231" s="3"/>
      <c r="H231" s="3"/>
      <c r="I231" s="3"/>
      <c r="J231" s="3"/>
      <c r="K231" s="3"/>
    </row>
    <row r="232" spans="2:11" ht="15.6" x14ac:dyDescent="0.3">
      <c r="B232" s="15" t="s">
        <v>24</v>
      </c>
      <c r="C232" s="12">
        <v>0</v>
      </c>
      <c r="D232" s="12">
        <v>0</v>
      </c>
      <c r="E232" s="12">
        <v>3</v>
      </c>
      <c r="F232" s="3"/>
      <c r="G232" s="3"/>
      <c r="H232" s="3"/>
      <c r="I232" s="3"/>
      <c r="J232" s="3"/>
      <c r="K232" s="3"/>
    </row>
    <row r="233" spans="2:11" ht="15.6" x14ac:dyDescent="0.3">
      <c r="B233" s="16" t="s">
        <v>25</v>
      </c>
      <c r="C233" s="14">
        <v>0</v>
      </c>
      <c r="D233" s="14">
        <v>0</v>
      </c>
      <c r="E233" s="14">
        <v>2</v>
      </c>
      <c r="F233" s="3"/>
      <c r="G233" s="3"/>
      <c r="H233" s="3"/>
      <c r="I233" s="3"/>
      <c r="J233" s="3"/>
      <c r="K233" s="3"/>
    </row>
    <row r="234" spans="2:11" ht="15.6" x14ac:dyDescent="0.3">
      <c r="B234" s="134" t="s">
        <v>26</v>
      </c>
      <c r="C234" s="11">
        <v>2</v>
      </c>
      <c r="D234" s="11">
        <v>13</v>
      </c>
      <c r="E234" s="11">
        <v>6</v>
      </c>
      <c r="F234" s="3"/>
      <c r="G234" s="3"/>
      <c r="H234" s="3"/>
      <c r="I234" s="3"/>
      <c r="J234" s="3"/>
      <c r="K234" s="3"/>
    </row>
    <row r="235" spans="2:11" ht="15.6" x14ac:dyDescent="0.3">
      <c r="B235" s="19" t="s">
        <v>27</v>
      </c>
      <c r="C235" s="105">
        <v>228</v>
      </c>
      <c r="D235" s="105">
        <v>237</v>
      </c>
      <c r="E235" s="105">
        <v>253</v>
      </c>
      <c r="F235" s="3"/>
      <c r="G235" s="3"/>
      <c r="H235" s="3"/>
      <c r="I235" s="3"/>
      <c r="J235" s="3"/>
      <c r="K235" s="3"/>
    </row>
    <row r="236" spans="2:11" ht="15.6" x14ac:dyDescent="0.3">
      <c r="B236" s="134" t="s">
        <v>28</v>
      </c>
      <c r="C236" s="11">
        <v>21</v>
      </c>
      <c r="D236" s="11">
        <v>8</v>
      </c>
      <c r="E236" s="11">
        <v>23</v>
      </c>
      <c r="F236" s="3"/>
      <c r="G236" s="3"/>
      <c r="H236" s="3"/>
      <c r="I236" s="3"/>
      <c r="J236" s="3"/>
      <c r="K236" s="3"/>
    </row>
    <row r="237" spans="2:11" ht="15.6" x14ac:dyDescent="0.3">
      <c r="B237" s="135" t="s">
        <v>29</v>
      </c>
      <c r="C237" s="13">
        <v>1</v>
      </c>
      <c r="D237" s="13">
        <v>0</v>
      </c>
      <c r="E237" s="13">
        <v>8</v>
      </c>
      <c r="F237" s="3"/>
      <c r="G237" s="3"/>
      <c r="H237" s="3"/>
      <c r="I237" s="3"/>
      <c r="J237" s="3"/>
      <c r="K237" s="3"/>
    </row>
    <row r="238" spans="2:11" ht="15.6" x14ac:dyDescent="0.3">
      <c r="B238" s="134" t="s">
        <v>30</v>
      </c>
      <c r="C238" s="11">
        <v>42</v>
      </c>
      <c r="D238" s="11">
        <v>51</v>
      </c>
      <c r="E238" s="11">
        <v>48</v>
      </c>
      <c r="F238" s="3"/>
      <c r="G238" s="3"/>
      <c r="H238" s="3"/>
      <c r="I238" s="3"/>
      <c r="J238" s="3"/>
      <c r="K238" s="3"/>
    </row>
    <row r="239" spans="2:11" ht="15.6" x14ac:dyDescent="0.3">
      <c r="B239" s="135" t="s">
        <v>31</v>
      </c>
      <c r="C239" s="13">
        <v>164</v>
      </c>
      <c r="D239" s="13">
        <v>178</v>
      </c>
      <c r="E239" s="13">
        <v>174</v>
      </c>
      <c r="F239" s="3"/>
      <c r="G239" s="3"/>
      <c r="H239" s="3"/>
      <c r="I239" s="3"/>
      <c r="J239" s="3"/>
      <c r="K239" s="3"/>
    </row>
    <row r="240" spans="2:11" ht="15.6" x14ac:dyDescent="0.3">
      <c r="B240" s="17" t="s">
        <v>32</v>
      </c>
      <c r="C240" s="104">
        <v>25</v>
      </c>
      <c r="D240" s="104">
        <v>29</v>
      </c>
      <c r="E240" s="104">
        <v>22</v>
      </c>
      <c r="F240" s="3"/>
      <c r="G240" s="3"/>
      <c r="H240" s="3"/>
      <c r="I240" s="3"/>
      <c r="J240" s="3"/>
      <c r="K240" s="3"/>
    </row>
    <row r="241" spans="2:11" ht="15.6" x14ac:dyDescent="0.3">
      <c r="B241" s="135" t="s">
        <v>33</v>
      </c>
      <c r="C241" s="13">
        <v>12</v>
      </c>
      <c r="D241" s="13">
        <v>11</v>
      </c>
      <c r="E241" s="13">
        <v>10</v>
      </c>
      <c r="F241" s="3"/>
      <c r="G241" s="3"/>
      <c r="H241" s="3"/>
      <c r="I241" s="3"/>
      <c r="J241" s="3"/>
      <c r="K241" s="3"/>
    </row>
    <row r="242" spans="2:11" ht="15.6" x14ac:dyDescent="0.3">
      <c r="B242" s="134" t="s">
        <v>34</v>
      </c>
      <c r="C242" s="11">
        <v>4</v>
      </c>
      <c r="D242" s="11">
        <v>4</v>
      </c>
      <c r="E242" s="11">
        <v>9</v>
      </c>
      <c r="F242" s="3"/>
      <c r="G242" s="3"/>
      <c r="H242" s="3"/>
      <c r="I242" s="3"/>
      <c r="J242" s="3"/>
      <c r="K242" s="3"/>
    </row>
    <row r="243" spans="2:11" ht="15.6" x14ac:dyDescent="0.3">
      <c r="B243" s="135" t="s">
        <v>35</v>
      </c>
      <c r="C243" s="13">
        <v>9</v>
      </c>
      <c r="D243" s="13">
        <v>14</v>
      </c>
      <c r="E243" s="13">
        <v>3</v>
      </c>
      <c r="F243" s="3"/>
      <c r="G243" s="3"/>
      <c r="H243" s="3"/>
      <c r="I243" s="3"/>
      <c r="J243" s="3"/>
      <c r="K243" s="3"/>
    </row>
    <row r="244" spans="2:11" ht="15.6" x14ac:dyDescent="0.3">
      <c r="B244" s="17" t="s">
        <v>36</v>
      </c>
      <c r="C244" s="104">
        <v>11</v>
      </c>
      <c r="D244" s="104">
        <v>10</v>
      </c>
      <c r="E244" s="104">
        <v>17</v>
      </c>
      <c r="F244" s="3"/>
      <c r="G244" s="3"/>
      <c r="H244" s="3"/>
      <c r="I244" s="3"/>
      <c r="J244" s="3"/>
      <c r="K244" s="3"/>
    </row>
    <row r="245" spans="2:11" ht="15.6" x14ac:dyDescent="0.3">
      <c r="B245" s="16" t="s">
        <v>37</v>
      </c>
      <c r="C245" s="14">
        <v>0</v>
      </c>
      <c r="D245" s="14">
        <v>2</v>
      </c>
      <c r="E245" s="14">
        <v>1</v>
      </c>
      <c r="F245" s="3"/>
      <c r="G245" s="3"/>
      <c r="H245" s="3"/>
      <c r="I245" s="3"/>
      <c r="J245" s="3"/>
      <c r="K245" s="3"/>
    </row>
    <row r="246" spans="2:11" ht="15.6" x14ac:dyDescent="0.3">
      <c r="B246" s="15" t="s">
        <v>65</v>
      </c>
      <c r="C246" s="12">
        <v>0</v>
      </c>
      <c r="D246" s="12">
        <v>0</v>
      </c>
      <c r="E246" s="12">
        <v>1</v>
      </c>
      <c r="F246" s="3"/>
      <c r="G246" s="3"/>
      <c r="H246" s="3"/>
      <c r="I246" s="3"/>
      <c r="J246" s="3"/>
      <c r="K246" s="3"/>
    </row>
    <row r="247" spans="2:11" ht="15.6" x14ac:dyDescent="0.3">
      <c r="B247" s="16" t="s">
        <v>39</v>
      </c>
      <c r="C247" s="14">
        <v>3</v>
      </c>
      <c r="D247" s="14">
        <v>2</v>
      </c>
      <c r="E247" s="14">
        <v>4</v>
      </c>
      <c r="F247" s="3"/>
      <c r="G247" s="3"/>
      <c r="H247" s="3"/>
      <c r="I247" s="3"/>
      <c r="J247" s="3"/>
      <c r="K247" s="3"/>
    </row>
    <row r="248" spans="2:11" ht="15.6" x14ac:dyDescent="0.3">
      <c r="B248" s="15" t="s">
        <v>40</v>
      </c>
      <c r="C248" s="12">
        <v>8</v>
      </c>
      <c r="D248" s="12">
        <v>6</v>
      </c>
      <c r="E248" s="12">
        <v>11</v>
      </c>
      <c r="F248" s="3"/>
      <c r="G248" s="3"/>
      <c r="H248" s="3"/>
      <c r="I248" s="3"/>
      <c r="J248" s="3"/>
      <c r="K248" s="3"/>
    </row>
    <row r="249" spans="2:11" x14ac:dyDescent="0.3">
      <c r="B249" s="191" t="s">
        <v>159</v>
      </c>
      <c r="C249" s="191"/>
      <c r="D249" s="191"/>
      <c r="E249" s="191"/>
      <c r="F249" s="3"/>
      <c r="G249" s="3"/>
      <c r="H249" s="3"/>
      <c r="I249" s="3"/>
      <c r="J249" s="3"/>
      <c r="K249" s="3"/>
    </row>
    <row r="250" spans="2:11" x14ac:dyDescent="0.3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x14ac:dyDescent="0.3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x14ac:dyDescent="0.3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24.6" customHeight="1" x14ac:dyDescent="0.3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s="3" customFormat="1" x14ac:dyDescent="0.3"/>
    <row r="255" spans="2:11" s="3" customFormat="1" x14ac:dyDescent="0.3"/>
    <row r="256" spans="2:11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  <row r="546" s="3" customFormat="1" x14ac:dyDescent="0.3"/>
    <row r="547" s="3" customFormat="1" x14ac:dyDescent="0.3"/>
    <row r="548" s="3" customFormat="1" x14ac:dyDescent="0.3"/>
    <row r="549" s="3" customFormat="1" x14ac:dyDescent="0.3"/>
    <row r="550" s="3" customFormat="1" x14ac:dyDescent="0.3"/>
    <row r="551" s="3" customFormat="1" x14ac:dyDescent="0.3"/>
    <row r="552" s="3" customFormat="1" x14ac:dyDescent="0.3"/>
    <row r="553" s="3" customFormat="1" x14ac:dyDescent="0.3"/>
    <row r="554" s="3" customFormat="1" x14ac:dyDescent="0.3"/>
    <row r="555" s="3" customFormat="1" x14ac:dyDescent="0.3"/>
    <row r="556" s="3" customFormat="1" x14ac:dyDescent="0.3"/>
    <row r="557" s="3" customFormat="1" x14ac:dyDescent="0.3"/>
    <row r="558" s="3" customFormat="1" x14ac:dyDescent="0.3"/>
    <row r="559" s="3" customFormat="1" x14ac:dyDescent="0.3"/>
    <row r="560" s="3" customFormat="1" x14ac:dyDescent="0.3"/>
    <row r="561" s="3" customFormat="1" x14ac:dyDescent="0.3"/>
    <row r="562" s="3" customFormat="1" x14ac:dyDescent="0.3"/>
    <row r="563" s="3" customFormat="1" x14ac:dyDescent="0.3"/>
    <row r="564" s="3" customFormat="1" x14ac:dyDescent="0.3"/>
    <row r="565" s="3" customFormat="1" x14ac:dyDescent="0.3"/>
    <row r="566" s="3" customFormat="1" x14ac:dyDescent="0.3"/>
    <row r="567" s="3" customFormat="1" x14ac:dyDescent="0.3"/>
    <row r="568" s="3" customFormat="1" x14ac:dyDescent="0.3"/>
    <row r="569" s="3" customFormat="1" x14ac:dyDescent="0.3"/>
    <row r="570" s="3" customFormat="1" x14ac:dyDescent="0.3"/>
    <row r="571" s="3" customFormat="1" x14ac:dyDescent="0.3"/>
    <row r="572" s="3" customFormat="1" x14ac:dyDescent="0.3"/>
    <row r="573" s="3" customFormat="1" x14ac:dyDescent="0.3"/>
    <row r="574" s="3" customFormat="1" x14ac:dyDescent="0.3"/>
    <row r="575" s="3" customFormat="1" x14ac:dyDescent="0.3"/>
    <row r="576" s="3" customFormat="1" x14ac:dyDescent="0.3"/>
    <row r="577" s="3" customFormat="1" x14ac:dyDescent="0.3"/>
    <row r="578" s="3" customFormat="1" x14ac:dyDescent="0.3"/>
    <row r="579" s="3" customFormat="1" x14ac:dyDescent="0.3"/>
    <row r="580" s="3" customFormat="1" x14ac:dyDescent="0.3"/>
    <row r="581" s="3" customFormat="1" x14ac:dyDescent="0.3"/>
    <row r="582" s="3" customFormat="1" x14ac:dyDescent="0.3"/>
    <row r="583" s="3" customFormat="1" x14ac:dyDescent="0.3"/>
    <row r="584" s="3" customFormat="1" x14ac:dyDescent="0.3"/>
    <row r="585" s="3" customFormat="1" x14ac:dyDescent="0.3"/>
    <row r="586" s="3" customFormat="1" x14ac:dyDescent="0.3"/>
    <row r="587" s="3" customFormat="1" x14ac:dyDescent="0.3"/>
    <row r="588" s="3" customFormat="1" x14ac:dyDescent="0.3"/>
    <row r="589" s="3" customFormat="1" x14ac:dyDescent="0.3"/>
    <row r="590" s="3" customFormat="1" x14ac:dyDescent="0.3"/>
    <row r="591" s="3" customFormat="1" x14ac:dyDescent="0.3"/>
    <row r="592" s="3" customFormat="1" x14ac:dyDescent="0.3"/>
    <row r="593" spans="2:11" s="3" customFormat="1" x14ac:dyDescent="0.3"/>
    <row r="594" spans="2:11" s="3" customFormat="1" x14ac:dyDescent="0.3"/>
    <row r="595" spans="2:11" s="3" customFormat="1" x14ac:dyDescent="0.3"/>
    <row r="596" spans="2:11" s="3" customFormat="1" x14ac:dyDescent="0.3"/>
    <row r="597" spans="2:11" s="3" customFormat="1" x14ac:dyDescent="0.3"/>
    <row r="598" spans="2:11" s="3" customFormat="1" x14ac:dyDescent="0.3"/>
    <row r="599" spans="2:11" s="3" customFormat="1" x14ac:dyDescent="0.3"/>
    <row r="600" spans="2:11" s="3" customFormat="1" x14ac:dyDescent="0.3"/>
    <row r="601" spans="2:11" s="3" customFormat="1" x14ac:dyDescent="0.3"/>
    <row r="602" spans="2:11" s="3" customFormat="1" x14ac:dyDescent="0.3">
      <c r="B602"/>
      <c r="C602"/>
      <c r="D602"/>
      <c r="E602"/>
      <c r="F602"/>
      <c r="G602"/>
      <c r="H602"/>
      <c r="I602"/>
      <c r="J602"/>
      <c r="K602"/>
    </row>
    <row r="603" spans="2:11" s="3" customFormat="1" x14ac:dyDescent="0.3">
      <c r="B603"/>
      <c r="C603"/>
      <c r="D603"/>
      <c r="E603"/>
      <c r="F603"/>
      <c r="G603"/>
      <c r="H603"/>
      <c r="I603"/>
      <c r="J603"/>
      <c r="K603"/>
    </row>
    <row r="604" spans="2:11" s="3" customFormat="1" x14ac:dyDescent="0.3">
      <c r="B604"/>
      <c r="C604"/>
      <c r="D604"/>
      <c r="E604"/>
      <c r="F604"/>
      <c r="G604"/>
      <c r="H604"/>
      <c r="I604"/>
      <c r="J604"/>
      <c r="K604"/>
    </row>
    <row r="605" spans="2:11" s="3" customFormat="1" x14ac:dyDescent="0.3">
      <c r="B605"/>
      <c r="C605"/>
      <c r="D605"/>
      <c r="E605"/>
      <c r="F605"/>
      <c r="G605"/>
      <c r="H605"/>
      <c r="I605"/>
      <c r="J605"/>
      <c r="K605"/>
    </row>
  </sheetData>
  <mergeCells count="54">
    <mergeCell ref="B215:E215"/>
    <mergeCell ref="B219:E219"/>
    <mergeCell ref="B249:E249"/>
    <mergeCell ref="B182:E182"/>
    <mergeCell ref="B189:E189"/>
    <mergeCell ref="B193:E193"/>
    <mergeCell ref="B200:E200"/>
    <mergeCell ref="B204:E204"/>
    <mergeCell ref="B163:K163"/>
    <mergeCell ref="B164:B165"/>
    <mergeCell ref="C164:E164"/>
    <mergeCell ref="F164:H164"/>
    <mergeCell ref="I164:K164"/>
    <mergeCell ref="B151:B152"/>
    <mergeCell ref="C151:E151"/>
    <mergeCell ref="F151:H151"/>
    <mergeCell ref="I151:K151"/>
    <mergeCell ref="B159:K159"/>
    <mergeCell ref="B96:E96"/>
    <mergeCell ref="B108:E108"/>
    <mergeCell ref="B112:E112"/>
    <mergeCell ref="B146:E146"/>
    <mergeCell ref="B150:K150"/>
    <mergeCell ref="B178:K178"/>
    <mergeCell ref="B9:K9"/>
    <mergeCell ref="B3:K3"/>
    <mergeCell ref="C4:E4"/>
    <mergeCell ref="F4:H4"/>
    <mergeCell ref="I4:K4"/>
    <mergeCell ref="B4:B5"/>
    <mergeCell ref="B13:K13"/>
    <mergeCell ref="B14:B15"/>
    <mergeCell ref="C14:E14"/>
    <mergeCell ref="F14:H14"/>
    <mergeCell ref="I14:K14"/>
    <mergeCell ref="B20:K20"/>
    <mergeCell ref="B24:K24"/>
    <mergeCell ref="B41:K41"/>
    <mergeCell ref="B45:K45"/>
    <mergeCell ref="B25:B26"/>
    <mergeCell ref="C25:E25"/>
    <mergeCell ref="F25:H25"/>
    <mergeCell ref="I25:K25"/>
    <mergeCell ref="B92:E92"/>
    <mergeCell ref="B60:K60"/>
    <mergeCell ref="B46:B47"/>
    <mergeCell ref="C46:E46"/>
    <mergeCell ref="F46:H46"/>
    <mergeCell ref="I46:K46"/>
    <mergeCell ref="B62:E62"/>
    <mergeCell ref="B67:E67"/>
    <mergeCell ref="B69:E69"/>
    <mergeCell ref="B78:E78"/>
    <mergeCell ref="B82:E8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3"/>
  <sheetViews>
    <sheetView workbookViewId="0">
      <selection activeCell="C1" sqref="C1"/>
    </sheetView>
  </sheetViews>
  <sheetFormatPr defaultRowHeight="14.4" x14ac:dyDescent="0.3"/>
  <cols>
    <col min="1" max="2" width="9.109375" style="3"/>
    <col min="3" max="3" width="30.5546875" customWidth="1"/>
    <col min="4" max="4" width="11" bestFit="1" customWidth="1"/>
    <col min="5" max="5" width="10.88671875" bestFit="1" customWidth="1"/>
    <col min="7" max="7" width="11" bestFit="1" customWidth="1"/>
    <col min="8" max="8" width="10.88671875" bestFit="1" customWidth="1"/>
    <col min="9" max="9" width="9.5546875" bestFit="1" customWidth="1"/>
    <col min="10" max="10" width="11" bestFit="1" customWidth="1"/>
    <col min="11" max="11" width="10.88671875" bestFit="1" customWidth="1"/>
    <col min="12" max="12" width="9.5546875" bestFit="1" customWidth="1"/>
    <col min="13" max="13" width="10.109375" bestFit="1" customWidth="1"/>
    <col min="14" max="14" width="10.44140625" customWidth="1"/>
    <col min="15" max="15" width="10.109375" bestFit="1" customWidth="1"/>
    <col min="17" max="17" width="10.109375" bestFit="1" customWidth="1"/>
    <col min="19" max="19" width="10.109375" bestFit="1" customWidth="1"/>
    <col min="21" max="21" width="10.109375" bestFit="1" customWidth="1"/>
    <col min="22" max="45" width="9.109375" style="3"/>
  </cols>
  <sheetData>
    <row r="1" spans="3:21" s="3" customFormat="1" x14ac:dyDescent="0.3"/>
    <row r="2" spans="3:21" s="3" customFormat="1" x14ac:dyDescent="0.3"/>
    <row r="3" spans="3:21" ht="30" customHeight="1" x14ac:dyDescent="0.3">
      <c r="C3" s="207" t="s">
        <v>174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</row>
    <row r="4" spans="3:21" ht="20.100000000000001" customHeight="1" x14ac:dyDescent="0.3">
      <c r="C4" s="210" t="s">
        <v>6</v>
      </c>
      <c r="D4" s="213">
        <v>44652</v>
      </c>
      <c r="E4" s="213"/>
      <c r="F4" s="213"/>
      <c r="G4" s="213"/>
      <c r="H4" s="213"/>
      <c r="I4" s="213"/>
      <c r="J4" s="213">
        <v>44986</v>
      </c>
      <c r="K4" s="213"/>
      <c r="L4" s="213"/>
      <c r="M4" s="213"/>
      <c r="N4" s="213"/>
      <c r="O4" s="213"/>
      <c r="P4" s="213">
        <v>45017</v>
      </c>
      <c r="Q4" s="213"/>
      <c r="R4" s="213"/>
      <c r="S4" s="213"/>
      <c r="T4" s="213"/>
      <c r="U4" s="213"/>
    </row>
    <row r="5" spans="3:21" ht="15" customHeight="1" x14ac:dyDescent="0.3">
      <c r="C5" s="211"/>
      <c r="D5" s="214" t="s">
        <v>100</v>
      </c>
      <c r="E5" s="214"/>
      <c r="F5" s="214" t="s">
        <v>101</v>
      </c>
      <c r="G5" s="214"/>
      <c r="H5" s="214" t="s">
        <v>68</v>
      </c>
      <c r="I5" s="214"/>
      <c r="J5" s="214" t="s">
        <v>100</v>
      </c>
      <c r="K5" s="214"/>
      <c r="L5" s="214" t="s">
        <v>101</v>
      </c>
      <c r="M5" s="214"/>
      <c r="N5" s="214" t="s">
        <v>68</v>
      </c>
      <c r="O5" s="214"/>
      <c r="P5" s="214" t="s">
        <v>100</v>
      </c>
      <c r="Q5" s="214"/>
      <c r="R5" s="214" t="s">
        <v>101</v>
      </c>
      <c r="S5" s="214"/>
      <c r="T5" s="214" t="s">
        <v>68</v>
      </c>
      <c r="U5" s="214"/>
    </row>
    <row r="6" spans="3:21" ht="15.6" x14ac:dyDescent="0.3">
      <c r="C6" s="212"/>
      <c r="D6" s="64" t="s">
        <v>4</v>
      </c>
      <c r="E6" s="64" t="s">
        <v>5</v>
      </c>
      <c r="F6" s="64" t="s">
        <v>4</v>
      </c>
      <c r="G6" s="64" t="s">
        <v>5</v>
      </c>
      <c r="H6" s="64" t="s">
        <v>4</v>
      </c>
      <c r="I6" s="64" t="s">
        <v>5</v>
      </c>
      <c r="J6" s="64" t="s">
        <v>4</v>
      </c>
      <c r="K6" s="64" t="s">
        <v>5</v>
      </c>
      <c r="L6" s="64" t="s">
        <v>4</v>
      </c>
      <c r="M6" s="64" t="s">
        <v>5</v>
      </c>
      <c r="N6" s="64" t="s">
        <v>4</v>
      </c>
      <c r="O6" s="64" t="s">
        <v>5</v>
      </c>
      <c r="P6" s="64" t="s">
        <v>4</v>
      </c>
      <c r="Q6" s="64" t="s">
        <v>5</v>
      </c>
      <c r="R6" s="64" t="s">
        <v>4</v>
      </c>
      <c r="S6" s="64" t="s">
        <v>5</v>
      </c>
      <c r="T6" s="64" t="s">
        <v>4</v>
      </c>
      <c r="U6" s="64" t="s">
        <v>5</v>
      </c>
    </row>
    <row r="7" spans="3:21" ht="15.6" x14ac:dyDescent="0.3">
      <c r="C7" s="9" t="s">
        <v>1</v>
      </c>
      <c r="D7" s="65">
        <v>9626</v>
      </c>
      <c r="E7" s="65">
        <v>4696</v>
      </c>
      <c r="F7" s="65">
        <v>7697</v>
      </c>
      <c r="G7" s="65">
        <v>3593</v>
      </c>
      <c r="H7" s="65">
        <v>1929</v>
      </c>
      <c r="I7" s="65">
        <v>1103</v>
      </c>
      <c r="J7" s="65">
        <v>10768</v>
      </c>
      <c r="K7" s="65">
        <v>5756</v>
      </c>
      <c r="L7" s="65">
        <v>9017</v>
      </c>
      <c r="M7" s="65">
        <v>4816</v>
      </c>
      <c r="N7" s="65">
        <v>1751</v>
      </c>
      <c r="O7" s="65">
        <v>940</v>
      </c>
      <c r="P7" s="65">
        <v>12301</v>
      </c>
      <c r="Q7" s="65">
        <v>6753</v>
      </c>
      <c r="R7" s="65">
        <v>10383</v>
      </c>
      <c r="S7" s="65">
        <v>5272</v>
      </c>
      <c r="T7" s="65">
        <v>1918</v>
      </c>
      <c r="U7" s="65">
        <v>1481</v>
      </c>
    </row>
    <row r="8" spans="3:21" ht="15.6" x14ac:dyDescent="0.3">
      <c r="C8" s="66" t="s">
        <v>94</v>
      </c>
      <c r="D8" s="67">
        <v>4748</v>
      </c>
      <c r="E8" s="67">
        <v>2371</v>
      </c>
      <c r="F8" s="67">
        <v>3065</v>
      </c>
      <c r="G8" s="67">
        <v>1526</v>
      </c>
      <c r="H8" s="67">
        <v>1683</v>
      </c>
      <c r="I8" s="67">
        <v>845</v>
      </c>
      <c r="J8" s="67">
        <v>5663</v>
      </c>
      <c r="K8" s="67">
        <v>3183</v>
      </c>
      <c r="L8" s="67">
        <v>4046</v>
      </c>
      <c r="M8" s="67">
        <v>2323</v>
      </c>
      <c r="N8" s="67">
        <v>1617</v>
      </c>
      <c r="O8" s="67">
        <v>860</v>
      </c>
      <c r="P8" s="67">
        <v>6725</v>
      </c>
      <c r="Q8" s="67">
        <v>3894</v>
      </c>
      <c r="R8" s="67">
        <v>4716</v>
      </c>
      <c r="S8" s="67">
        <v>2602</v>
      </c>
      <c r="T8" s="67">
        <v>2009</v>
      </c>
      <c r="U8" s="67">
        <v>1292</v>
      </c>
    </row>
    <row r="9" spans="3:21" ht="15.6" x14ac:dyDescent="0.3">
      <c r="C9" s="68" t="s">
        <v>128</v>
      </c>
      <c r="D9" s="69">
        <v>1968</v>
      </c>
      <c r="E9" s="69">
        <v>820</v>
      </c>
      <c r="F9" s="69">
        <v>1852</v>
      </c>
      <c r="G9" s="69">
        <v>732</v>
      </c>
      <c r="H9" s="69">
        <v>116</v>
      </c>
      <c r="I9" s="69">
        <v>88</v>
      </c>
      <c r="J9" s="69">
        <v>1441</v>
      </c>
      <c r="K9" s="69">
        <v>640</v>
      </c>
      <c r="L9" s="69">
        <v>1991</v>
      </c>
      <c r="M9" s="69">
        <v>870</v>
      </c>
      <c r="N9" s="69">
        <v>-550</v>
      </c>
      <c r="O9" s="69">
        <v>-230</v>
      </c>
      <c r="P9" s="69">
        <v>1596</v>
      </c>
      <c r="Q9" s="69">
        <v>765</v>
      </c>
      <c r="R9" s="69">
        <v>2199</v>
      </c>
      <c r="S9" s="69">
        <v>965</v>
      </c>
      <c r="T9" s="69">
        <v>-603</v>
      </c>
      <c r="U9" s="69">
        <v>-200</v>
      </c>
    </row>
    <row r="10" spans="3:21" ht="15.6" x14ac:dyDescent="0.3">
      <c r="C10" s="66" t="s">
        <v>96</v>
      </c>
      <c r="D10" s="67">
        <v>327</v>
      </c>
      <c r="E10" s="67">
        <v>168</v>
      </c>
      <c r="F10" s="67">
        <v>328</v>
      </c>
      <c r="G10" s="67">
        <v>218</v>
      </c>
      <c r="H10" s="67">
        <v>-1</v>
      </c>
      <c r="I10" s="67">
        <v>-50</v>
      </c>
      <c r="J10" s="67">
        <v>709</v>
      </c>
      <c r="K10" s="67">
        <v>226</v>
      </c>
      <c r="L10" s="67">
        <v>456</v>
      </c>
      <c r="M10" s="67">
        <v>206</v>
      </c>
      <c r="N10" s="67">
        <v>253</v>
      </c>
      <c r="O10" s="67">
        <v>20</v>
      </c>
      <c r="P10" s="67">
        <v>660</v>
      </c>
      <c r="Q10" s="67">
        <v>287</v>
      </c>
      <c r="R10" s="67">
        <v>664</v>
      </c>
      <c r="S10" s="67">
        <v>235</v>
      </c>
      <c r="T10" s="67">
        <v>-4</v>
      </c>
      <c r="U10" s="67">
        <v>52</v>
      </c>
    </row>
    <row r="11" spans="3:21" ht="15.6" x14ac:dyDescent="0.3">
      <c r="C11" s="68" t="s">
        <v>97</v>
      </c>
      <c r="D11" s="69">
        <v>449</v>
      </c>
      <c r="E11" s="69">
        <v>303</v>
      </c>
      <c r="F11" s="69">
        <v>362</v>
      </c>
      <c r="G11" s="69">
        <v>272</v>
      </c>
      <c r="H11" s="69">
        <v>87</v>
      </c>
      <c r="I11" s="69">
        <v>31</v>
      </c>
      <c r="J11" s="69">
        <v>597</v>
      </c>
      <c r="K11" s="69">
        <v>317</v>
      </c>
      <c r="L11" s="69">
        <v>385</v>
      </c>
      <c r="M11" s="69">
        <v>264</v>
      </c>
      <c r="N11" s="69">
        <v>212</v>
      </c>
      <c r="O11" s="69">
        <v>53</v>
      </c>
      <c r="P11" s="69">
        <v>542</v>
      </c>
      <c r="Q11" s="69">
        <v>365</v>
      </c>
      <c r="R11" s="69">
        <v>458</v>
      </c>
      <c r="S11" s="69">
        <v>286</v>
      </c>
      <c r="T11" s="69">
        <v>84</v>
      </c>
      <c r="U11" s="69">
        <v>79</v>
      </c>
    </row>
    <row r="12" spans="3:21" ht="15.6" x14ac:dyDescent="0.3">
      <c r="C12" s="66" t="s">
        <v>95</v>
      </c>
      <c r="D12" s="67">
        <v>146</v>
      </c>
      <c r="E12" s="67">
        <v>68</v>
      </c>
      <c r="F12" s="67">
        <v>122</v>
      </c>
      <c r="G12" s="67">
        <v>58</v>
      </c>
      <c r="H12" s="67">
        <v>24</v>
      </c>
      <c r="I12" s="67">
        <v>10</v>
      </c>
      <c r="J12" s="67">
        <v>348</v>
      </c>
      <c r="K12" s="67">
        <v>259</v>
      </c>
      <c r="L12" s="67">
        <v>207</v>
      </c>
      <c r="M12" s="67">
        <v>135</v>
      </c>
      <c r="N12" s="67">
        <v>141</v>
      </c>
      <c r="O12" s="67">
        <v>124</v>
      </c>
      <c r="P12" s="67">
        <v>447</v>
      </c>
      <c r="Q12" s="67">
        <v>270</v>
      </c>
      <c r="R12" s="67">
        <v>250</v>
      </c>
      <c r="S12" s="67">
        <v>147</v>
      </c>
      <c r="T12" s="67">
        <v>197</v>
      </c>
      <c r="U12" s="67">
        <v>123</v>
      </c>
    </row>
    <row r="13" spans="3:21" ht="15.6" x14ac:dyDescent="0.3">
      <c r="C13" s="68" t="s">
        <v>209</v>
      </c>
      <c r="D13" s="69">
        <v>168</v>
      </c>
      <c r="E13" s="69">
        <v>54</v>
      </c>
      <c r="F13" s="69">
        <v>155</v>
      </c>
      <c r="G13" s="69">
        <v>56</v>
      </c>
      <c r="H13" s="69">
        <v>13</v>
      </c>
      <c r="I13" s="69">
        <v>-2</v>
      </c>
      <c r="J13" s="69">
        <v>192</v>
      </c>
      <c r="K13" s="69">
        <v>75</v>
      </c>
      <c r="L13" s="69">
        <v>176</v>
      </c>
      <c r="M13" s="69">
        <v>56</v>
      </c>
      <c r="N13" s="69">
        <v>16</v>
      </c>
      <c r="O13" s="69">
        <v>19</v>
      </c>
      <c r="P13" s="69">
        <v>257</v>
      </c>
      <c r="Q13" s="69">
        <v>88</v>
      </c>
      <c r="R13" s="69">
        <v>210</v>
      </c>
      <c r="S13" s="69">
        <v>100</v>
      </c>
      <c r="T13" s="69">
        <v>47</v>
      </c>
      <c r="U13" s="69">
        <v>-12</v>
      </c>
    </row>
    <row r="14" spans="3:21" ht="15.6" x14ac:dyDescent="0.3">
      <c r="C14" s="66" t="s">
        <v>98</v>
      </c>
      <c r="D14" s="67">
        <v>134</v>
      </c>
      <c r="E14" s="67">
        <v>94</v>
      </c>
      <c r="F14" s="67">
        <v>118</v>
      </c>
      <c r="G14" s="67">
        <v>92</v>
      </c>
      <c r="H14" s="67">
        <v>16</v>
      </c>
      <c r="I14" s="67">
        <v>2</v>
      </c>
      <c r="J14" s="67">
        <v>110</v>
      </c>
      <c r="K14" s="67">
        <v>98</v>
      </c>
      <c r="L14" s="67">
        <v>137</v>
      </c>
      <c r="M14" s="67">
        <v>99</v>
      </c>
      <c r="N14" s="67">
        <v>-27</v>
      </c>
      <c r="O14" s="67">
        <v>-1</v>
      </c>
      <c r="P14" s="67">
        <v>185</v>
      </c>
      <c r="Q14" s="67">
        <v>114</v>
      </c>
      <c r="R14" s="67">
        <v>156</v>
      </c>
      <c r="S14" s="67">
        <v>121</v>
      </c>
      <c r="T14" s="67">
        <v>29</v>
      </c>
      <c r="U14" s="67">
        <v>-7</v>
      </c>
    </row>
    <row r="15" spans="3:21" ht="15.6" x14ac:dyDescent="0.3">
      <c r="C15" s="68" t="s">
        <v>102</v>
      </c>
      <c r="D15" s="69">
        <v>176</v>
      </c>
      <c r="E15" s="69">
        <v>98</v>
      </c>
      <c r="F15" s="69">
        <v>162</v>
      </c>
      <c r="G15" s="69">
        <v>85</v>
      </c>
      <c r="H15" s="69">
        <v>14</v>
      </c>
      <c r="I15" s="69">
        <v>13</v>
      </c>
      <c r="J15" s="69">
        <v>182</v>
      </c>
      <c r="K15" s="69">
        <v>107</v>
      </c>
      <c r="L15" s="69">
        <v>141</v>
      </c>
      <c r="M15" s="69">
        <v>98</v>
      </c>
      <c r="N15" s="69">
        <v>41</v>
      </c>
      <c r="O15" s="69">
        <v>9</v>
      </c>
      <c r="P15" s="69">
        <v>180</v>
      </c>
      <c r="Q15" s="69">
        <v>111</v>
      </c>
      <c r="R15" s="69">
        <v>149</v>
      </c>
      <c r="S15" s="69">
        <v>92</v>
      </c>
      <c r="T15" s="69">
        <v>31</v>
      </c>
      <c r="U15" s="69">
        <v>19</v>
      </c>
    </row>
    <row r="16" spans="3:21" ht="15.6" x14ac:dyDescent="0.3">
      <c r="C16" s="66" t="s">
        <v>103</v>
      </c>
      <c r="D16" s="67">
        <v>132</v>
      </c>
      <c r="E16" s="67">
        <v>80</v>
      </c>
      <c r="F16" s="67">
        <v>116</v>
      </c>
      <c r="G16" s="67">
        <v>57</v>
      </c>
      <c r="H16" s="67">
        <v>16</v>
      </c>
      <c r="I16" s="67">
        <v>23</v>
      </c>
      <c r="J16" s="67">
        <v>136</v>
      </c>
      <c r="K16" s="67">
        <v>52</v>
      </c>
      <c r="L16" s="67">
        <v>109</v>
      </c>
      <c r="M16" s="67">
        <v>55</v>
      </c>
      <c r="N16" s="67">
        <v>27</v>
      </c>
      <c r="O16" s="67">
        <v>-3</v>
      </c>
      <c r="P16" s="67">
        <v>191</v>
      </c>
      <c r="Q16" s="67">
        <v>68</v>
      </c>
      <c r="R16" s="67">
        <v>134</v>
      </c>
      <c r="S16" s="67">
        <v>73</v>
      </c>
      <c r="T16" s="67">
        <v>57</v>
      </c>
      <c r="U16" s="67">
        <v>-5</v>
      </c>
    </row>
    <row r="17" spans="3:21" ht="15.6" x14ac:dyDescent="0.3">
      <c r="C17" s="68" t="s">
        <v>104</v>
      </c>
      <c r="D17" s="69">
        <v>108</v>
      </c>
      <c r="E17" s="69">
        <v>66</v>
      </c>
      <c r="F17" s="69">
        <v>121</v>
      </c>
      <c r="G17" s="69">
        <v>60</v>
      </c>
      <c r="H17" s="69">
        <v>-13</v>
      </c>
      <c r="I17" s="69">
        <v>6</v>
      </c>
      <c r="J17" s="69">
        <v>152</v>
      </c>
      <c r="K17" s="69">
        <v>80</v>
      </c>
      <c r="L17" s="69">
        <v>137</v>
      </c>
      <c r="M17" s="69">
        <v>60</v>
      </c>
      <c r="N17" s="69">
        <v>15</v>
      </c>
      <c r="O17" s="69">
        <v>20</v>
      </c>
      <c r="P17" s="69">
        <v>154</v>
      </c>
      <c r="Q17" s="69">
        <v>103</v>
      </c>
      <c r="R17" s="69">
        <v>123</v>
      </c>
      <c r="S17" s="69">
        <v>71</v>
      </c>
      <c r="T17" s="69">
        <v>31</v>
      </c>
      <c r="U17" s="69">
        <v>32</v>
      </c>
    </row>
    <row r="18" spans="3:21" ht="15.6" x14ac:dyDescent="0.3">
      <c r="C18" s="66" t="s">
        <v>217</v>
      </c>
      <c r="D18" s="67">
        <v>66</v>
      </c>
      <c r="E18" s="67">
        <v>24</v>
      </c>
      <c r="F18" s="67">
        <v>35</v>
      </c>
      <c r="G18" s="67">
        <v>18</v>
      </c>
      <c r="H18" s="67">
        <v>31</v>
      </c>
      <c r="I18" s="67">
        <v>6</v>
      </c>
      <c r="J18" s="67">
        <v>69</v>
      </c>
      <c r="K18" s="67">
        <v>31</v>
      </c>
      <c r="L18" s="67">
        <v>72</v>
      </c>
      <c r="M18" s="67">
        <v>22</v>
      </c>
      <c r="N18" s="67">
        <v>-3</v>
      </c>
      <c r="O18" s="67">
        <v>9</v>
      </c>
      <c r="P18" s="67">
        <v>77</v>
      </c>
      <c r="Q18" s="67">
        <v>46</v>
      </c>
      <c r="R18" s="67">
        <v>64</v>
      </c>
      <c r="S18" s="67">
        <v>28</v>
      </c>
      <c r="T18" s="67">
        <v>13</v>
      </c>
      <c r="U18" s="67">
        <v>18</v>
      </c>
    </row>
    <row r="19" spans="3:21" ht="20.100000000000001" customHeight="1" x14ac:dyDescent="0.3">
      <c r="C19" s="68" t="s">
        <v>218</v>
      </c>
      <c r="D19" s="69">
        <v>1</v>
      </c>
      <c r="E19" s="69">
        <v>1</v>
      </c>
      <c r="F19" s="69">
        <v>1</v>
      </c>
      <c r="G19" s="69">
        <v>0</v>
      </c>
      <c r="H19" s="69">
        <v>0</v>
      </c>
      <c r="I19" s="69">
        <v>1</v>
      </c>
      <c r="J19" s="69">
        <v>2</v>
      </c>
      <c r="K19" s="69">
        <v>3</v>
      </c>
      <c r="L19" s="69">
        <v>1</v>
      </c>
      <c r="M19" s="69">
        <v>0</v>
      </c>
      <c r="N19" s="69">
        <v>1</v>
      </c>
      <c r="O19" s="69">
        <v>3</v>
      </c>
      <c r="P19" s="69">
        <v>5</v>
      </c>
      <c r="Q19" s="69">
        <v>1</v>
      </c>
      <c r="R19" s="69">
        <v>4</v>
      </c>
      <c r="S19" s="69">
        <v>4</v>
      </c>
      <c r="T19" s="69">
        <v>1</v>
      </c>
      <c r="U19" s="69">
        <v>-3</v>
      </c>
    </row>
    <row r="20" spans="3:21" s="3" customFormat="1" ht="15.6" x14ac:dyDescent="0.3">
      <c r="C20" s="66" t="s">
        <v>99</v>
      </c>
      <c r="D20" s="67">
        <v>1203</v>
      </c>
      <c r="E20" s="67">
        <v>549</v>
      </c>
      <c r="F20" s="67">
        <v>1260</v>
      </c>
      <c r="G20" s="67">
        <v>419</v>
      </c>
      <c r="H20" s="67">
        <v>-57</v>
      </c>
      <c r="I20" s="67">
        <v>130</v>
      </c>
      <c r="J20" s="67">
        <v>1167</v>
      </c>
      <c r="K20" s="67">
        <v>685</v>
      </c>
      <c r="L20" s="67">
        <v>1159</v>
      </c>
      <c r="M20" s="67">
        <v>628</v>
      </c>
      <c r="N20" s="67">
        <v>8</v>
      </c>
      <c r="O20" s="67">
        <v>57</v>
      </c>
      <c r="P20" s="67">
        <v>1282</v>
      </c>
      <c r="Q20" s="67">
        <v>641</v>
      </c>
      <c r="R20" s="67">
        <v>1256</v>
      </c>
      <c r="S20" s="67">
        <v>548</v>
      </c>
      <c r="T20" s="67">
        <v>26</v>
      </c>
      <c r="U20" s="67">
        <v>93</v>
      </c>
    </row>
    <row r="21" spans="3:21" s="3" customFormat="1" ht="15" customHeight="1" x14ac:dyDescent="0.3">
      <c r="C21" s="203" t="s">
        <v>175</v>
      </c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</row>
    <row r="22" spans="3:21" s="3" customFormat="1" x14ac:dyDescent="0.3"/>
    <row r="23" spans="3:21" ht="30.9" customHeight="1" x14ac:dyDescent="0.3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3:21" x14ac:dyDescent="0.3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3:21" ht="16.2" thickBot="1" x14ac:dyDescent="0.35">
      <c r="C25" s="207" t="s">
        <v>176</v>
      </c>
      <c r="D25" s="207"/>
      <c r="E25" s="207"/>
      <c r="F25" s="207"/>
      <c r="G25" s="207"/>
      <c r="H25" s="207"/>
      <c r="I25" s="207"/>
      <c r="J25" s="207"/>
      <c r="K25" s="207"/>
      <c r="L25" s="207"/>
      <c r="M25" s="3"/>
      <c r="N25" s="3"/>
      <c r="O25" s="3"/>
      <c r="P25" s="3"/>
      <c r="Q25" s="3"/>
      <c r="R25" s="3"/>
      <c r="S25" s="3"/>
      <c r="T25" s="3"/>
      <c r="U25" s="3"/>
    </row>
    <row r="26" spans="3:21" ht="16.2" thickBot="1" x14ac:dyDescent="0.35">
      <c r="C26" s="210" t="s">
        <v>105</v>
      </c>
      <c r="D26" s="204">
        <v>44652</v>
      </c>
      <c r="E26" s="205"/>
      <c r="F26" s="206"/>
      <c r="G26" s="204">
        <v>44986</v>
      </c>
      <c r="H26" s="205"/>
      <c r="I26" s="206"/>
      <c r="J26" s="204">
        <v>45017</v>
      </c>
      <c r="K26" s="205"/>
      <c r="L26" s="206"/>
      <c r="M26" s="3"/>
      <c r="N26" s="3"/>
      <c r="O26" s="3"/>
      <c r="P26" s="3"/>
      <c r="Q26" s="3"/>
      <c r="R26" s="3"/>
      <c r="S26" s="3"/>
      <c r="T26" s="3"/>
      <c r="U26" s="3"/>
    </row>
    <row r="27" spans="3:21" ht="15.6" x14ac:dyDescent="0.3">
      <c r="C27" s="212"/>
      <c r="D27" s="64" t="s">
        <v>100</v>
      </c>
      <c r="E27" s="64" t="s">
        <v>101</v>
      </c>
      <c r="F27" s="64" t="s">
        <v>68</v>
      </c>
      <c r="G27" s="64" t="s">
        <v>100</v>
      </c>
      <c r="H27" s="64" t="s">
        <v>101</v>
      </c>
      <c r="I27" s="64" t="s">
        <v>68</v>
      </c>
      <c r="J27" s="64" t="s">
        <v>100</v>
      </c>
      <c r="K27" s="64" t="s">
        <v>101</v>
      </c>
      <c r="L27" s="64" t="s">
        <v>68</v>
      </c>
      <c r="M27" s="3"/>
      <c r="N27" s="3"/>
      <c r="O27" s="3"/>
      <c r="P27" s="3"/>
      <c r="Q27" s="3"/>
      <c r="R27" s="3"/>
      <c r="S27" s="3"/>
      <c r="T27" s="3"/>
      <c r="U27" s="3"/>
    </row>
    <row r="28" spans="3:21" ht="15.6" x14ac:dyDescent="0.3">
      <c r="C28" s="9" t="s">
        <v>1</v>
      </c>
      <c r="D28" s="65">
        <v>14322</v>
      </c>
      <c r="E28" s="65">
        <v>11290</v>
      </c>
      <c r="F28" s="65">
        <v>3032</v>
      </c>
      <c r="G28" s="65">
        <v>16524</v>
      </c>
      <c r="H28" s="65">
        <v>13833</v>
      </c>
      <c r="I28" s="65">
        <v>2691</v>
      </c>
      <c r="J28" s="65">
        <v>19054</v>
      </c>
      <c r="K28" s="65">
        <v>15655</v>
      </c>
      <c r="L28" s="65">
        <v>3399</v>
      </c>
      <c r="M28" s="3"/>
      <c r="N28" s="3"/>
      <c r="O28" s="3"/>
      <c r="P28" s="3"/>
      <c r="Q28" s="3"/>
      <c r="R28" s="3"/>
      <c r="S28" s="3"/>
      <c r="T28" s="3"/>
      <c r="U28" s="3"/>
    </row>
    <row r="29" spans="3:21" ht="15.6" x14ac:dyDescent="0.3">
      <c r="C29" s="70" t="s">
        <v>106</v>
      </c>
      <c r="D29" s="67">
        <v>889</v>
      </c>
      <c r="E29" s="67">
        <v>469</v>
      </c>
      <c r="F29" s="67">
        <v>420</v>
      </c>
      <c r="G29" s="67">
        <v>1408</v>
      </c>
      <c r="H29" s="67">
        <v>720</v>
      </c>
      <c r="I29" s="67">
        <v>688</v>
      </c>
      <c r="J29" s="67">
        <v>1536</v>
      </c>
      <c r="K29" s="67">
        <v>779</v>
      </c>
      <c r="L29" s="67">
        <v>757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6" x14ac:dyDescent="0.3">
      <c r="C30" s="71" t="s">
        <v>107</v>
      </c>
      <c r="D30" s="69">
        <v>9996</v>
      </c>
      <c r="E30" s="69">
        <v>8035</v>
      </c>
      <c r="F30" s="69">
        <v>1961</v>
      </c>
      <c r="G30" s="69">
        <v>11121</v>
      </c>
      <c r="H30" s="69">
        <v>9675</v>
      </c>
      <c r="I30" s="69">
        <v>1446</v>
      </c>
      <c r="J30" s="69">
        <v>13060</v>
      </c>
      <c r="K30" s="69">
        <v>10896</v>
      </c>
      <c r="L30" s="69">
        <v>2164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30" customHeight="1" x14ac:dyDescent="0.3">
      <c r="C31" s="70" t="s">
        <v>108</v>
      </c>
      <c r="D31" s="67">
        <v>3361</v>
      </c>
      <c r="E31" s="67">
        <v>2690</v>
      </c>
      <c r="F31" s="67">
        <v>671</v>
      </c>
      <c r="G31" s="67">
        <v>3947</v>
      </c>
      <c r="H31" s="67">
        <v>3361</v>
      </c>
      <c r="I31" s="67">
        <v>586</v>
      </c>
      <c r="J31" s="67">
        <v>4405</v>
      </c>
      <c r="K31" s="67">
        <v>3873</v>
      </c>
      <c r="L31" s="67">
        <v>532</v>
      </c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ht="15.6" x14ac:dyDescent="0.3">
      <c r="C32" s="71" t="s">
        <v>109</v>
      </c>
      <c r="D32" s="69">
        <v>63</v>
      </c>
      <c r="E32" s="69">
        <v>96</v>
      </c>
      <c r="F32" s="69">
        <v>-33</v>
      </c>
      <c r="G32" s="69">
        <v>48</v>
      </c>
      <c r="H32" s="69">
        <v>73</v>
      </c>
      <c r="I32" s="69">
        <v>-25</v>
      </c>
      <c r="J32" s="69">
        <v>53</v>
      </c>
      <c r="K32" s="69">
        <v>103</v>
      </c>
      <c r="L32" s="69">
        <v>-50</v>
      </c>
    </row>
    <row r="33" spans="3:21" s="3" customFormat="1" ht="15.6" x14ac:dyDescent="0.3">
      <c r="C33" s="203" t="s">
        <v>177</v>
      </c>
      <c r="D33" s="203"/>
      <c r="E33" s="203"/>
      <c r="F33" s="203"/>
      <c r="G33" s="203"/>
      <c r="H33" s="203"/>
      <c r="I33" s="203"/>
      <c r="J33" s="203"/>
      <c r="K33" s="203"/>
      <c r="L33" s="203"/>
    </row>
    <row r="34" spans="3:21" s="3" customFormat="1" x14ac:dyDescent="0.3"/>
    <row r="35" spans="3:21" ht="30.6" customHeight="1" x14ac:dyDescent="0.3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3:21" x14ac:dyDescent="0.3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3:21" ht="16.2" thickBot="1" x14ac:dyDescent="0.35">
      <c r="C37" s="207" t="s">
        <v>178</v>
      </c>
      <c r="D37" s="207"/>
      <c r="E37" s="207"/>
      <c r="F37" s="207"/>
      <c r="G37" s="207"/>
      <c r="H37" s="207"/>
      <c r="I37" s="207"/>
      <c r="J37" s="207"/>
      <c r="K37" s="207"/>
      <c r="L37" s="207"/>
      <c r="M37" s="3"/>
      <c r="N37" s="3"/>
      <c r="O37" s="3"/>
      <c r="P37" s="3"/>
      <c r="Q37" s="3"/>
      <c r="R37" s="3"/>
      <c r="S37" s="3"/>
      <c r="T37" s="3"/>
      <c r="U37" s="3"/>
    </row>
    <row r="38" spans="3:21" ht="16.2" thickBot="1" x14ac:dyDescent="0.35">
      <c r="C38" s="209" t="s">
        <v>48</v>
      </c>
      <c r="D38" s="204">
        <v>44652</v>
      </c>
      <c r="E38" s="205"/>
      <c r="F38" s="206"/>
      <c r="G38" s="204">
        <v>44986</v>
      </c>
      <c r="H38" s="205"/>
      <c r="I38" s="206"/>
      <c r="J38" s="204">
        <v>45017</v>
      </c>
      <c r="K38" s="205"/>
      <c r="L38" s="206"/>
      <c r="M38" s="3"/>
      <c r="N38" s="3"/>
      <c r="O38" s="3"/>
      <c r="P38" s="3"/>
      <c r="Q38" s="3"/>
      <c r="R38" s="3"/>
      <c r="S38" s="3"/>
      <c r="T38" s="3"/>
      <c r="U38" s="3"/>
    </row>
    <row r="39" spans="3:21" ht="15.6" x14ac:dyDescent="0.3">
      <c r="C39" s="209"/>
      <c r="D39" s="64" t="s">
        <v>100</v>
      </c>
      <c r="E39" s="64" t="s">
        <v>101</v>
      </c>
      <c r="F39" s="64" t="s">
        <v>68</v>
      </c>
      <c r="G39" s="64" t="s">
        <v>100</v>
      </c>
      <c r="H39" s="64" t="s">
        <v>101</v>
      </c>
      <c r="I39" s="64" t="s">
        <v>68</v>
      </c>
      <c r="J39" s="64" t="s">
        <v>100</v>
      </c>
      <c r="K39" s="64" t="s">
        <v>101</v>
      </c>
      <c r="L39" s="64" t="s">
        <v>68</v>
      </c>
      <c r="M39" s="3"/>
      <c r="N39" s="3"/>
      <c r="O39" s="3"/>
      <c r="P39" s="3"/>
      <c r="Q39" s="3"/>
      <c r="R39" s="3"/>
      <c r="S39" s="3"/>
      <c r="T39" s="3"/>
      <c r="U39" s="3"/>
    </row>
    <row r="40" spans="3:21" ht="15.6" x14ac:dyDescent="0.3">
      <c r="C40" s="9" t="s">
        <v>1</v>
      </c>
      <c r="D40" s="65">
        <v>14322</v>
      </c>
      <c r="E40" s="65">
        <v>11290</v>
      </c>
      <c r="F40" s="65">
        <v>3032</v>
      </c>
      <c r="G40" s="65">
        <v>16524</v>
      </c>
      <c r="H40" s="65">
        <v>13833</v>
      </c>
      <c r="I40" s="65">
        <v>2691</v>
      </c>
      <c r="J40" s="65">
        <v>19054</v>
      </c>
      <c r="K40" s="65">
        <v>15655</v>
      </c>
      <c r="L40" s="65">
        <v>3399</v>
      </c>
      <c r="M40" s="3"/>
      <c r="N40" s="3"/>
      <c r="O40" s="3"/>
      <c r="P40" s="3"/>
      <c r="Q40" s="3"/>
      <c r="R40" s="3"/>
      <c r="S40" s="3"/>
      <c r="T40" s="3"/>
      <c r="U40" s="3"/>
    </row>
    <row r="41" spans="3:21" ht="16.2" thickBot="1" x14ac:dyDescent="0.35">
      <c r="C41" s="66" t="s">
        <v>110</v>
      </c>
      <c r="D41" s="67">
        <v>293</v>
      </c>
      <c r="E41" s="67">
        <v>224</v>
      </c>
      <c r="F41" s="72">
        <v>69</v>
      </c>
      <c r="G41" s="67">
        <v>357</v>
      </c>
      <c r="H41" s="67">
        <v>279</v>
      </c>
      <c r="I41" s="72">
        <v>78</v>
      </c>
      <c r="J41" s="72">
        <v>449</v>
      </c>
      <c r="K41" s="67">
        <v>376</v>
      </c>
      <c r="L41" s="67">
        <v>73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6.2" thickBot="1" x14ac:dyDescent="0.35">
      <c r="C42" s="73" t="s">
        <v>111</v>
      </c>
      <c r="D42" s="69">
        <v>1178</v>
      </c>
      <c r="E42" s="69">
        <v>985</v>
      </c>
      <c r="F42" s="74">
        <v>193</v>
      </c>
      <c r="G42" s="69">
        <v>1624</v>
      </c>
      <c r="H42" s="69">
        <v>1268</v>
      </c>
      <c r="I42" s="74">
        <v>356</v>
      </c>
      <c r="J42" s="74">
        <v>1803</v>
      </c>
      <c r="K42" s="69">
        <v>1502</v>
      </c>
      <c r="L42" s="69">
        <v>301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5.6" x14ac:dyDescent="0.3">
      <c r="C43" s="75" t="s">
        <v>112</v>
      </c>
      <c r="D43" s="67">
        <v>1174</v>
      </c>
      <c r="E43" s="67">
        <v>989</v>
      </c>
      <c r="F43" s="72">
        <v>185</v>
      </c>
      <c r="G43" s="67">
        <v>1407</v>
      </c>
      <c r="H43" s="67">
        <v>1244</v>
      </c>
      <c r="I43" s="72">
        <v>163</v>
      </c>
      <c r="J43" s="72">
        <v>1591</v>
      </c>
      <c r="K43" s="67">
        <v>1492</v>
      </c>
      <c r="L43" s="67">
        <v>99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5.6" x14ac:dyDescent="0.3">
      <c r="C44" s="68" t="s">
        <v>113</v>
      </c>
      <c r="D44" s="69">
        <v>988</v>
      </c>
      <c r="E44" s="69">
        <v>830</v>
      </c>
      <c r="F44" s="74">
        <v>158</v>
      </c>
      <c r="G44" s="69">
        <v>1239</v>
      </c>
      <c r="H44" s="69">
        <v>974</v>
      </c>
      <c r="I44" s="74">
        <v>265</v>
      </c>
      <c r="J44" s="74">
        <v>1301</v>
      </c>
      <c r="K44" s="69">
        <v>1060</v>
      </c>
      <c r="L44" s="69">
        <v>241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6" x14ac:dyDescent="0.3">
      <c r="C45" s="66" t="s">
        <v>49</v>
      </c>
      <c r="D45" s="67">
        <v>8662</v>
      </c>
      <c r="E45" s="67">
        <v>6591</v>
      </c>
      <c r="F45" s="72">
        <v>2071</v>
      </c>
      <c r="G45" s="67">
        <v>9827</v>
      </c>
      <c r="H45" s="67">
        <v>8316</v>
      </c>
      <c r="I45" s="72">
        <v>1511</v>
      </c>
      <c r="J45" s="72">
        <v>11705</v>
      </c>
      <c r="K45" s="67">
        <v>9308</v>
      </c>
      <c r="L45" s="130">
        <v>2397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31.5" customHeight="1" x14ac:dyDescent="0.3">
      <c r="C46" s="68" t="s">
        <v>114</v>
      </c>
      <c r="D46" s="69">
        <v>385</v>
      </c>
      <c r="E46" s="69">
        <v>344</v>
      </c>
      <c r="F46" s="74">
        <v>41</v>
      </c>
      <c r="G46" s="69">
        <v>434</v>
      </c>
      <c r="H46" s="69">
        <v>387</v>
      </c>
      <c r="I46" s="74">
        <v>47</v>
      </c>
      <c r="J46" s="74">
        <v>485</v>
      </c>
      <c r="K46" s="69">
        <v>408</v>
      </c>
      <c r="L46" s="69">
        <v>77</v>
      </c>
      <c r="M46" s="3"/>
      <c r="N46" s="3"/>
      <c r="O46" s="3"/>
      <c r="P46" s="3"/>
      <c r="Q46" s="3"/>
      <c r="R46" s="3"/>
      <c r="S46" s="3"/>
      <c r="T46" s="3"/>
      <c r="U46" s="3"/>
    </row>
    <row r="47" spans="3:21" ht="15.6" x14ac:dyDescent="0.3">
      <c r="C47" s="66" t="s">
        <v>115</v>
      </c>
      <c r="D47" s="67">
        <v>1642</v>
      </c>
      <c r="E47" s="67">
        <v>1327</v>
      </c>
      <c r="F47" s="72">
        <v>315</v>
      </c>
      <c r="G47" s="67">
        <v>1636</v>
      </c>
      <c r="H47" s="67">
        <v>1365</v>
      </c>
      <c r="I47" s="72">
        <v>271</v>
      </c>
      <c r="J47" s="72">
        <v>1720</v>
      </c>
      <c r="K47" s="67">
        <v>1509</v>
      </c>
      <c r="L47" s="67">
        <v>211</v>
      </c>
      <c r="M47" s="3"/>
      <c r="N47" s="3"/>
      <c r="O47" s="3"/>
      <c r="P47" s="3"/>
      <c r="Q47" s="3"/>
      <c r="R47" s="3"/>
      <c r="S47" s="3"/>
      <c r="T47" s="3"/>
      <c r="U47" s="3"/>
    </row>
    <row r="48" spans="3:21" ht="15.6" x14ac:dyDescent="0.3">
      <c r="C48" s="203" t="s">
        <v>175</v>
      </c>
      <c r="D48" s="203"/>
      <c r="E48" s="203"/>
      <c r="F48" s="203"/>
      <c r="G48" s="203"/>
      <c r="H48" s="203"/>
      <c r="I48" s="203"/>
      <c r="J48" s="203"/>
      <c r="K48" s="203"/>
      <c r="L48" s="203"/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ht="15.6" x14ac:dyDescent="0.3">
      <c r="C49" s="63"/>
      <c r="D49" s="63"/>
      <c r="E49" s="63"/>
      <c r="F49" s="63"/>
      <c r="G49" s="63"/>
      <c r="H49" s="63"/>
      <c r="I49" s="63"/>
      <c r="J49" s="63"/>
      <c r="K49" s="63"/>
      <c r="L49" s="63"/>
    </row>
    <row r="50" spans="3:21" ht="30.9" customHeight="1" x14ac:dyDescent="0.3"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3"/>
      <c r="N50" s="3"/>
      <c r="O50" s="3"/>
      <c r="P50" s="3"/>
      <c r="Q50" s="3"/>
      <c r="R50" s="3"/>
      <c r="S50" s="3"/>
      <c r="T50" s="3"/>
      <c r="U50" s="3"/>
    </row>
    <row r="51" spans="3:21" x14ac:dyDescent="0.3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3:21" ht="16.2" thickBot="1" x14ac:dyDescent="0.35">
      <c r="C52" s="207" t="s">
        <v>179</v>
      </c>
      <c r="D52" s="207"/>
      <c r="E52" s="207"/>
      <c r="F52" s="207"/>
      <c r="G52" s="207"/>
      <c r="H52" s="207"/>
      <c r="I52" s="207"/>
      <c r="J52" s="207"/>
      <c r="K52" s="207"/>
      <c r="L52" s="207"/>
      <c r="M52" s="3"/>
      <c r="N52" s="3"/>
      <c r="O52" s="3"/>
      <c r="P52" s="3"/>
      <c r="Q52" s="3"/>
      <c r="R52" s="3"/>
      <c r="S52" s="3"/>
      <c r="T52" s="3"/>
      <c r="U52" s="3"/>
    </row>
    <row r="53" spans="3:21" ht="16.2" thickBot="1" x14ac:dyDescent="0.35">
      <c r="C53" s="209" t="s">
        <v>116</v>
      </c>
      <c r="D53" s="204">
        <v>44652</v>
      </c>
      <c r="E53" s="205"/>
      <c r="F53" s="206"/>
      <c r="G53" s="204">
        <v>44986</v>
      </c>
      <c r="H53" s="205"/>
      <c r="I53" s="206"/>
      <c r="J53" s="204">
        <v>45017</v>
      </c>
      <c r="K53" s="205"/>
      <c r="L53" s="206"/>
      <c r="M53" s="3"/>
      <c r="N53" s="3"/>
      <c r="O53" s="3"/>
      <c r="P53" s="3"/>
      <c r="Q53" s="3"/>
      <c r="R53" s="3"/>
      <c r="S53" s="3"/>
      <c r="T53" s="3"/>
      <c r="U53" s="3"/>
    </row>
    <row r="54" spans="3:21" ht="15.6" x14ac:dyDescent="0.3">
      <c r="C54" s="209"/>
      <c r="D54" s="64" t="s">
        <v>100</v>
      </c>
      <c r="E54" s="64" t="s">
        <v>101</v>
      </c>
      <c r="F54" s="64" t="s">
        <v>68</v>
      </c>
      <c r="G54" s="64" t="s">
        <v>100</v>
      </c>
      <c r="H54" s="64" t="s">
        <v>101</v>
      </c>
      <c r="I54" s="64" t="s">
        <v>68</v>
      </c>
      <c r="J54" s="64" t="s">
        <v>100</v>
      </c>
      <c r="K54" s="64" t="s">
        <v>101</v>
      </c>
      <c r="L54" s="64" t="s">
        <v>68</v>
      </c>
      <c r="M54" s="3"/>
      <c r="N54" s="3"/>
      <c r="O54" s="3"/>
      <c r="P54" s="3"/>
      <c r="Q54" s="3"/>
      <c r="R54" s="3"/>
      <c r="S54" s="3"/>
      <c r="T54" s="3"/>
      <c r="U54" s="3"/>
    </row>
    <row r="55" spans="3:21" ht="16.2" thickBot="1" x14ac:dyDescent="0.35">
      <c r="C55" s="9" t="s">
        <v>1</v>
      </c>
      <c r="D55" s="65">
        <v>14322</v>
      </c>
      <c r="E55" s="65">
        <v>11290</v>
      </c>
      <c r="F55" s="65">
        <v>3032</v>
      </c>
      <c r="G55" s="65">
        <v>16524</v>
      </c>
      <c r="H55" s="65">
        <v>13833</v>
      </c>
      <c r="I55" s="65">
        <v>2691</v>
      </c>
      <c r="J55" s="65">
        <v>19054</v>
      </c>
      <c r="K55" s="65">
        <v>15655</v>
      </c>
      <c r="L55" s="65">
        <v>3399</v>
      </c>
      <c r="M55" s="3"/>
      <c r="N55" s="3"/>
      <c r="O55" s="3"/>
      <c r="P55" s="3"/>
      <c r="Q55" s="3"/>
      <c r="R55" s="3"/>
      <c r="S55" s="3"/>
      <c r="T55" s="3"/>
      <c r="U55" s="3"/>
    </row>
    <row r="56" spans="3:21" ht="31.8" thickBot="1" x14ac:dyDescent="0.35">
      <c r="C56" s="75" t="s">
        <v>129</v>
      </c>
      <c r="D56" s="76">
        <v>1808</v>
      </c>
      <c r="E56" s="76">
        <v>1226</v>
      </c>
      <c r="F56" s="77">
        <v>582</v>
      </c>
      <c r="G56" s="76">
        <v>2199</v>
      </c>
      <c r="H56" s="76">
        <v>1646</v>
      </c>
      <c r="I56" s="77">
        <v>553</v>
      </c>
      <c r="J56" s="77">
        <v>2324</v>
      </c>
      <c r="K56" s="76">
        <v>1733</v>
      </c>
      <c r="L56" s="131">
        <v>591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16.2" thickBot="1" x14ac:dyDescent="0.35">
      <c r="C57" s="75" t="s">
        <v>118</v>
      </c>
      <c r="D57" s="76">
        <v>438</v>
      </c>
      <c r="E57" s="76">
        <v>501</v>
      </c>
      <c r="F57" s="77">
        <v>-63</v>
      </c>
      <c r="G57" s="76">
        <v>618</v>
      </c>
      <c r="H57" s="76">
        <v>573</v>
      </c>
      <c r="I57" s="77">
        <v>45</v>
      </c>
      <c r="J57" s="77">
        <v>973</v>
      </c>
      <c r="K57" s="76">
        <v>726</v>
      </c>
      <c r="L57" s="76">
        <v>247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16.2" thickBot="1" x14ac:dyDescent="0.35">
      <c r="C58" s="73" t="s">
        <v>117</v>
      </c>
      <c r="D58" s="79">
        <v>771</v>
      </c>
      <c r="E58" s="79">
        <v>608</v>
      </c>
      <c r="F58" s="80">
        <v>163</v>
      </c>
      <c r="G58" s="79">
        <v>889</v>
      </c>
      <c r="H58" s="79">
        <v>789</v>
      </c>
      <c r="I58" s="80">
        <v>100</v>
      </c>
      <c r="J58" s="80">
        <v>1141</v>
      </c>
      <c r="K58" s="79">
        <v>900</v>
      </c>
      <c r="L58" s="79">
        <v>241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16.2" thickBot="1" x14ac:dyDescent="0.35">
      <c r="C59" s="73" t="s">
        <v>130</v>
      </c>
      <c r="D59" s="79">
        <v>784</v>
      </c>
      <c r="E59" s="79">
        <v>515</v>
      </c>
      <c r="F59" s="80">
        <v>269</v>
      </c>
      <c r="G59" s="79">
        <v>746</v>
      </c>
      <c r="H59" s="79">
        <v>637</v>
      </c>
      <c r="I59" s="80">
        <v>109</v>
      </c>
      <c r="J59" s="80">
        <v>890</v>
      </c>
      <c r="K59" s="79">
        <v>672</v>
      </c>
      <c r="L59" s="79">
        <v>218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31.8" thickBot="1" x14ac:dyDescent="0.35">
      <c r="C60" s="75" t="s">
        <v>131</v>
      </c>
      <c r="D60" s="76">
        <v>619</v>
      </c>
      <c r="E60" s="76">
        <v>443</v>
      </c>
      <c r="F60" s="77">
        <v>176</v>
      </c>
      <c r="G60" s="76">
        <v>715</v>
      </c>
      <c r="H60" s="76">
        <v>590</v>
      </c>
      <c r="I60" s="77">
        <v>125</v>
      </c>
      <c r="J60" s="77">
        <v>817</v>
      </c>
      <c r="K60" s="76">
        <v>615</v>
      </c>
      <c r="L60" s="76">
        <v>202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16.2" thickBot="1" x14ac:dyDescent="0.35">
      <c r="C61" s="73" t="s">
        <v>132</v>
      </c>
      <c r="D61" s="79">
        <v>342</v>
      </c>
      <c r="E61" s="79">
        <v>271</v>
      </c>
      <c r="F61" s="80">
        <v>71</v>
      </c>
      <c r="G61" s="79">
        <v>447</v>
      </c>
      <c r="H61" s="79">
        <v>395</v>
      </c>
      <c r="I61" s="80">
        <v>52</v>
      </c>
      <c r="J61" s="80">
        <v>587</v>
      </c>
      <c r="K61" s="79">
        <v>412</v>
      </c>
      <c r="L61" s="79">
        <v>175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16.2" thickBot="1" x14ac:dyDescent="0.35">
      <c r="C62" s="73" t="s">
        <v>250</v>
      </c>
      <c r="D62" s="79">
        <v>215</v>
      </c>
      <c r="E62" s="79">
        <v>179</v>
      </c>
      <c r="F62" s="80">
        <v>36</v>
      </c>
      <c r="G62" s="79">
        <v>329</v>
      </c>
      <c r="H62" s="79">
        <v>306</v>
      </c>
      <c r="I62" s="80">
        <v>23</v>
      </c>
      <c r="J62" s="80">
        <v>429</v>
      </c>
      <c r="K62" s="79">
        <v>300</v>
      </c>
      <c r="L62" s="79">
        <v>129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16.2" thickBot="1" x14ac:dyDescent="0.35">
      <c r="C63" s="75" t="s">
        <v>251</v>
      </c>
      <c r="D63" s="76">
        <v>265</v>
      </c>
      <c r="E63" s="76">
        <v>226</v>
      </c>
      <c r="F63" s="77">
        <v>39</v>
      </c>
      <c r="G63" s="76">
        <v>326</v>
      </c>
      <c r="H63" s="76">
        <v>249</v>
      </c>
      <c r="I63" s="77">
        <v>77</v>
      </c>
      <c r="J63" s="77">
        <v>367</v>
      </c>
      <c r="K63" s="76">
        <v>322</v>
      </c>
      <c r="L63" s="76">
        <v>45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31.8" thickBot="1" x14ac:dyDescent="0.35">
      <c r="C64" s="73" t="s">
        <v>133</v>
      </c>
      <c r="D64" s="79">
        <v>267</v>
      </c>
      <c r="E64" s="79">
        <v>261</v>
      </c>
      <c r="F64" s="80">
        <v>6</v>
      </c>
      <c r="G64" s="79">
        <v>301</v>
      </c>
      <c r="H64" s="79">
        <v>259</v>
      </c>
      <c r="I64" s="80">
        <v>42</v>
      </c>
      <c r="J64" s="80">
        <v>354</v>
      </c>
      <c r="K64" s="79">
        <v>330</v>
      </c>
      <c r="L64" s="79">
        <v>24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30.9" customHeight="1" thickBot="1" x14ac:dyDescent="0.35">
      <c r="C65" s="75" t="s">
        <v>252</v>
      </c>
      <c r="D65" s="76">
        <v>132</v>
      </c>
      <c r="E65" s="76">
        <v>130</v>
      </c>
      <c r="F65" s="77">
        <v>2</v>
      </c>
      <c r="G65" s="132">
        <v>505</v>
      </c>
      <c r="H65" s="132">
        <v>235</v>
      </c>
      <c r="I65" s="77">
        <v>270</v>
      </c>
      <c r="J65" s="77">
        <v>348</v>
      </c>
      <c r="K65" s="132">
        <v>424</v>
      </c>
      <c r="L65" s="76">
        <v>-76</v>
      </c>
      <c r="M65" s="3"/>
      <c r="N65" s="3"/>
      <c r="O65" s="3"/>
      <c r="P65" s="3"/>
      <c r="Q65" s="3"/>
      <c r="R65" s="3"/>
      <c r="S65" s="3"/>
      <c r="T65" s="3"/>
      <c r="U65" s="3"/>
    </row>
    <row r="66" spans="3:21" ht="16.2" thickBot="1" x14ac:dyDescent="0.35">
      <c r="C66" s="96" t="s">
        <v>99</v>
      </c>
      <c r="D66" s="84">
        <v>8681</v>
      </c>
      <c r="E66" s="85">
        <v>6930</v>
      </c>
      <c r="F66" s="86">
        <v>1751</v>
      </c>
      <c r="G66" s="87">
        <v>9449</v>
      </c>
      <c r="H66" s="87">
        <v>8154</v>
      </c>
      <c r="I66" s="88">
        <v>1295</v>
      </c>
      <c r="J66" s="88">
        <v>10824</v>
      </c>
      <c r="K66" s="89">
        <v>9221</v>
      </c>
      <c r="L66" s="90">
        <v>1603</v>
      </c>
      <c r="M66" s="3"/>
      <c r="N66" s="3"/>
      <c r="O66" s="3"/>
      <c r="P66" s="3"/>
      <c r="Q66" s="3"/>
      <c r="R66" s="3"/>
      <c r="S66" s="3"/>
      <c r="T66" s="3"/>
      <c r="U66" s="3"/>
    </row>
    <row r="67" spans="3:21" ht="15.6" x14ac:dyDescent="0.3">
      <c r="C67" s="203" t="s">
        <v>175</v>
      </c>
      <c r="D67" s="203"/>
      <c r="E67" s="203"/>
      <c r="F67" s="203"/>
      <c r="G67" s="203"/>
      <c r="H67" s="203"/>
      <c r="I67" s="203"/>
      <c r="J67" s="203"/>
      <c r="K67" s="203"/>
      <c r="L67" s="203"/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ht="15.6" x14ac:dyDescent="0.3">
      <c r="C68" s="63"/>
      <c r="D68" s="63"/>
      <c r="E68" s="63"/>
      <c r="F68" s="63"/>
      <c r="G68" s="63"/>
      <c r="H68" s="63"/>
      <c r="I68" s="63"/>
      <c r="J68" s="63"/>
      <c r="K68" s="63"/>
      <c r="L68" s="63"/>
    </row>
    <row r="69" spans="3:21" ht="30.6" customHeight="1" x14ac:dyDescent="0.3"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3"/>
      <c r="N69" s="3"/>
      <c r="O69" s="3"/>
      <c r="P69" s="3"/>
      <c r="Q69" s="3"/>
      <c r="R69" s="3"/>
      <c r="S69" s="3"/>
      <c r="T69" s="3"/>
      <c r="U69" s="3"/>
    </row>
    <row r="70" spans="3:21" ht="16.5" customHeight="1" x14ac:dyDescent="0.3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3:21" ht="16.2" thickBot="1" x14ac:dyDescent="0.35">
      <c r="C71" s="207" t="s">
        <v>180</v>
      </c>
      <c r="D71" s="207"/>
      <c r="E71" s="207"/>
      <c r="F71" s="207"/>
      <c r="G71" s="207"/>
      <c r="H71" s="207"/>
      <c r="I71" s="207"/>
      <c r="J71" s="207"/>
      <c r="K71" s="207"/>
      <c r="L71" s="207"/>
      <c r="M71" s="3"/>
      <c r="N71" s="3"/>
      <c r="O71" s="3"/>
      <c r="P71" s="3"/>
      <c r="Q71" s="3"/>
      <c r="R71" s="3"/>
      <c r="S71" s="3"/>
      <c r="T71" s="3"/>
      <c r="U71" s="3"/>
    </row>
    <row r="72" spans="3:21" ht="16.2" thickBot="1" x14ac:dyDescent="0.35">
      <c r="C72" s="208" t="s">
        <v>119</v>
      </c>
      <c r="D72" s="204">
        <v>44652</v>
      </c>
      <c r="E72" s="205"/>
      <c r="F72" s="206"/>
      <c r="G72" s="204">
        <v>44986</v>
      </c>
      <c r="H72" s="205"/>
      <c r="I72" s="206"/>
      <c r="J72" s="204">
        <v>45017</v>
      </c>
      <c r="K72" s="205"/>
      <c r="L72" s="206"/>
      <c r="M72" s="3"/>
      <c r="N72" s="3"/>
      <c r="O72" s="3"/>
      <c r="P72" s="3"/>
      <c r="Q72" s="3"/>
      <c r="R72" s="3"/>
      <c r="S72" s="3"/>
      <c r="T72" s="3"/>
      <c r="U72" s="3"/>
    </row>
    <row r="73" spans="3:21" ht="15.6" x14ac:dyDescent="0.3">
      <c r="C73" s="208"/>
      <c r="D73" s="64" t="s">
        <v>100</v>
      </c>
      <c r="E73" s="64" t="s">
        <v>101</v>
      </c>
      <c r="F73" s="64" t="s">
        <v>68</v>
      </c>
      <c r="G73" s="64" t="s">
        <v>100</v>
      </c>
      <c r="H73" s="64" t="s">
        <v>101</v>
      </c>
      <c r="I73" s="64" t="s">
        <v>68</v>
      </c>
      <c r="J73" s="64" t="s">
        <v>100</v>
      </c>
      <c r="K73" s="64" t="s">
        <v>101</v>
      </c>
      <c r="L73" s="64" t="s">
        <v>68</v>
      </c>
      <c r="M73" s="3"/>
      <c r="N73" s="3"/>
      <c r="O73" s="3"/>
      <c r="P73" s="3"/>
      <c r="Q73" s="3"/>
      <c r="R73" s="3"/>
      <c r="S73" s="3"/>
      <c r="T73" s="3"/>
      <c r="U73" s="3"/>
    </row>
    <row r="74" spans="3:21" ht="16.2" thickBot="1" x14ac:dyDescent="0.35">
      <c r="C74" s="9" t="s">
        <v>1</v>
      </c>
      <c r="D74" s="65">
        <v>14322</v>
      </c>
      <c r="E74" s="65">
        <v>11290</v>
      </c>
      <c r="F74" s="65">
        <v>3032</v>
      </c>
      <c r="G74" s="65">
        <v>16524</v>
      </c>
      <c r="H74" s="65">
        <v>13833</v>
      </c>
      <c r="I74" s="65">
        <v>2691</v>
      </c>
      <c r="J74" s="65">
        <v>19054</v>
      </c>
      <c r="K74" s="65">
        <v>15655</v>
      </c>
      <c r="L74" s="65">
        <v>3399</v>
      </c>
      <c r="M74" s="3"/>
      <c r="N74" s="3"/>
      <c r="O74" s="3"/>
      <c r="P74" s="3"/>
      <c r="Q74" s="3"/>
      <c r="R74" s="3"/>
      <c r="S74" s="3"/>
      <c r="T74" s="3"/>
      <c r="U74" s="3"/>
    </row>
    <row r="75" spans="3:21" ht="16.2" thickBot="1" x14ac:dyDescent="0.35">
      <c r="C75" s="75" t="s">
        <v>125</v>
      </c>
      <c r="D75" s="76">
        <v>759</v>
      </c>
      <c r="E75" s="76">
        <v>631</v>
      </c>
      <c r="F75" s="77">
        <v>128</v>
      </c>
      <c r="G75" s="76">
        <v>897</v>
      </c>
      <c r="H75" s="76">
        <v>869</v>
      </c>
      <c r="I75" s="77">
        <v>28</v>
      </c>
      <c r="J75" s="77">
        <v>1375</v>
      </c>
      <c r="K75" s="76">
        <v>1047</v>
      </c>
      <c r="L75" s="76">
        <v>328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63" thickBot="1" x14ac:dyDescent="0.35">
      <c r="C76" s="75" t="s">
        <v>123</v>
      </c>
      <c r="D76" s="76">
        <v>462</v>
      </c>
      <c r="E76" s="76">
        <v>344</v>
      </c>
      <c r="F76" s="77">
        <v>118</v>
      </c>
      <c r="G76" s="76">
        <v>752</v>
      </c>
      <c r="H76" s="76">
        <v>570</v>
      </c>
      <c r="I76" s="77">
        <v>182</v>
      </c>
      <c r="J76" s="77">
        <v>906</v>
      </c>
      <c r="K76" s="76">
        <v>598</v>
      </c>
      <c r="L76" s="76">
        <v>308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16.2" thickBot="1" x14ac:dyDescent="0.35">
      <c r="C77" s="73" t="s">
        <v>120</v>
      </c>
      <c r="D77" s="79">
        <v>781</v>
      </c>
      <c r="E77" s="79">
        <v>681</v>
      </c>
      <c r="F77" s="80">
        <v>100</v>
      </c>
      <c r="G77" s="79">
        <v>931</v>
      </c>
      <c r="H77" s="79">
        <v>864</v>
      </c>
      <c r="I77" s="80">
        <v>67</v>
      </c>
      <c r="J77" s="80">
        <v>1122</v>
      </c>
      <c r="K77" s="79">
        <v>917</v>
      </c>
      <c r="L77" s="79">
        <v>205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16.2" thickBot="1" x14ac:dyDescent="0.35">
      <c r="C78" s="75" t="s">
        <v>122</v>
      </c>
      <c r="D78" s="76">
        <v>657</v>
      </c>
      <c r="E78" s="76">
        <v>407</v>
      </c>
      <c r="F78" s="77">
        <v>250</v>
      </c>
      <c r="G78" s="76">
        <v>696</v>
      </c>
      <c r="H78" s="76">
        <v>594</v>
      </c>
      <c r="I78" s="77">
        <v>102</v>
      </c>
      <c r="J78" s="77">
        <v>740</v>
      </c>
      <c r="K78" s="76">
        <v>599</v>
      </c>
      <c r="L78" s="76">
        <v>141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63" thickBot="1" x14ac:dyDescent="0.35">
      <c r="C79" s="75" t="s">
        <v>253</v>
      </c>
      <c r="D79" s="76">
        <v>172</v>
      </c>
      <c r="E79" s="76">
        <v>107</v>
      </c>
      <c r="F79" s="77">
        <v>65</v>
      </c>
      <c r="G79" s="76">
        <v>220</v>
      </c>
      <c r="H79" s="76">
        <v>216</v>
      </c>
      <c r="I79" s="77">
        <v>4</v>
      </c>
      <c r="J79" s="77">
        <v>355</v>
      </c>
      <c r="K79" s="76">
        <v>219</v>
      </c>
      <c r="L79" s="76">
        <v>136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31.8" thickBot="1" x14ac:dyDescent="0.35">
      <c r="C80" s="73" t="s">
        <v>126</v>
      </c>
      <c r="D80" s="79">
        <v>206</v>
      </c>
      <c r="E80" s="79">
        <v>150</v>
      </c>
      <c r="F80" s="80">
        <v>56</v>
      </c>
      <c r="G80" s="79">
        <v>272</v>
      </c>
      <c r="H80" s="79">
        <v>252</v>
      </c>
      <c r="I80" s="80">
        <v>20</v>
      </c>
      <c r="J80" s="80">
        <v>364</v>
      </c>
      <c r="K80" s="79">
        <v>259</v>
      </c>
      <c r="L80" s="79">
        <v>105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16.2" thickBot="1" x14ac:dyDescent="0.35">
      <c r="C81" s="73" t="s">
        <v>121</v>
      </c>
      <c r="D81" s="79">
        <v>649</v>
      </c>
      <c r="E81" s="79">
        <v>488</v>
      </c>
      <c r="F81" s="80">
        <v>161</v>
      </c>
      <c r="G81" s="79">
        <v>827</v>
      </c>
      <c r="H81" s="79">
        <v>573</v>
      </c>
      <c r="I81" s="80">
        <v>254</v>
      </c>
      <c r="J81" s="80">
        <v>774</v>
      </c>
      <c r="K81" s="79">
        <v>696</v>
      </c>
      <c r="L81" s="79">
        <v>78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31.8" thickBot="1" x14ac:dyDescent="0.35">
      <c r="C82" s="75" t="s">
        <v>124</v>
      </c>
      <c r="D82" s="76">
        <v>330</v>
      </c>
      <c r="E82" s="76">
        <v>250</v>
      </c>
      <c r="F82" s="77">
        <v>80</v>
      </c>
      <c r="G82" s="76">
        <v>373</v>
      </c>
      <c r="H82" s="76">
        <v>306</v>
      </c>
      <c r="I82" s="77">
        <v>67</v>
      </c>
      <c r="J82" s="77">
        <v>400</v>
      </c>
      <c r="K82" s="76">
        <v>364</v>
      </c>
      <c r="L82" s="76">
        <v>36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16.2" thickBot="1" x14ac:dyDescent="0.35">
      <c r="C83" s="73" t="s">
        <v>254</v>
      </c>
      <c r="D83" s="79">
        <v>63</v>
      </c>
      <c r="E83" s="79">
        <v>104</v>
      </c>
      <c r="F83" s="80">
        <v>-41</v>
      </c>
      <c r="G83" s="79">
        <v>369</v>
      </c>
      <c r="H83" s="79">
        <v>138</v>
      </c>
      <c r="I83" s="80">
        <v>231</v>
      </c>
      <c r="J83" s="80">
        <v>284</v>
      </c>
      <c r="K83" s="79">
        <v>284</v>
      </c>
      <c r="L83" s="79">
        <v>0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29.4" customHeight="1" thickBot="1" x14ac:dyDescent="0.35">
      <c r="C84" s="73" t="s">
        <v>134</v>
      </c>
      <c r="D84" s="79">
        <v>340</v>
      </c>
      <c r="E84" s="79">
        <v>545</v>
      </c>
      <c r="F84" s="80">
        <v>-205</v>
      </c>
      <c r="G84" s="82">
        <v>444</v>
      </c>
      <c r="H84" s="82">
        <v>439</v>
      </c>
      <c r="I84" s="80">
        <v>5</v>
      </c>
      <c r="J84" s="80">
        <v>550</v>
      </c>
      <c r="K84" s="82">
        <v>616</v>
      </c>
      <c r="L84" s="82">
        <v>-66</v>
      </c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16.2" thickBot="1" x14ac:dyDescent="0.35">
      <c r="C85" s="83" t="s">
        <v>99</v>
      </c>
      <c r="D85" s="84">
        <v>9903</v>
      </c>
      <c r="E85" s="85">
        <v>7583</v>
      </c>
      <c r="F85" s="86">
        <v>2320</v>
      </c>
      <c r="G85" s="87">
        <v>10743</v>
      </c>
      <c r="H85" s="87">
        <v>9012</v>
      </c>
      <c r="I85" s="88">
        <v>1731</v>
      </c>
      <c r="J85" s="88">
        <v>12184</v>
      </c>
      <c r="K85" s="87">
        <v>10056</v>
      </c>
      <c r="L85" s="87">
        <v>2128</v>
      </c>
    </row>
    <row r="86" spans="3:21" s="3" customFormat="1" ht="15.6" x14ac:dyDescent="0.3">
      <c r="C86" s="203" t="s">
        <v>175</v>
      </c>
      <c r="D86" s="203"/>
      <c r="E86" s="203"/>
      <c r="F86" s="203"/>
      <c r="G86" s="203"/>
      <c r="H86" s="203"/>
      <c r="I86" s="203"/>
      <c r="J86" s="203"/>
      <c r="K86" s="203"/>
      <c r="L86" s="203"/>
    </row>
    <row r="87" spans="3:21" s="3" customFormat="1" ht="15.6" x14ac:dyDescent="0.3">
      <c r="C87" s="63"/>
      <c r="D87" s="63"/>
      <c r="E87" s="63"/>
      <c r="F87" s="63"/>
      <c r="G87" s="63"/>
      <c r="H87" s="63"/>
      <c r="I87" s="63"/>
      <c r="J87" s="63"/>
      <c r="K87" s="63"/>
      <c r="L87" s="63"/>
    </row>
    <row r="88" spans="3:21" s="3" customFormat="1" x14ac:dyDescent="0.3"/>
    <row r="89" spans="3:21" ht="31.5" customHeight="1" x14ac:dyDescent="0.3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3:21" x14ac:dyDescent="0.3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3:21" ht="16.2" thickBot="1" x14ac:dyDescent="0.35">
      <c r="C91" s="207" t="s">
        <v>181</v>
      </c>
      <c r="D91" s="207"/>
      <c r="E91" s="207"/>
      <c r="F91" s="207"/>
      <c r="G91" s="207"/>
      <c r="H91" s="207"/>
      <c r="I91" s="207"/>
      <c r="J91" s="207"/>
      <c r="K91" s="207"/>
      <c r="L91" s="207"/>
      <c r="M91" s="3"/>
      <c r="N91" s="3"/>
      <c r="O91" s="3"/>
      <c r="P91" s="3"/>
      <c r="Q91" s="3"/>
      <c r="R91" s="3"/>
      <c r="S91" s="3"/>
      <c r="T91" s="3"/>
      <c r="U91" s="3"/>
    </row>
    <row r="92" spans="3:21" ht="16.2" thickBot="1" x14ac:dyDescent="0.35">
      <c r="C92" s="208" t="s">
        <v>127</v>
      </c>
      <c r="D92" s="204">
        <v>44652</v>
      </c>
      <c r="E92" s="205"/>
      <c r="F92" s="206"/>
      <c r="G92" s="204">
        <v>44986</v>
      </c>
      <c r="H92" s="205"/>
      <c r="I92" s="206"/>
      <c r="J92" s="204">
        <v>45017</v>
      </c>
      <c r="K92" s="205"/>
      <c r="L92" s="206"/>
      <c r="M92" s="3"/>
      <c r="N92" s="3"/>
      <c r="O92" s="3"/>
      <c r="P92" s="3"/>
      <c r="Q92" s="3"/>
      <c r="R92" s="3"/>
      <c r="S92" s="3"/>
      <c r="T92" s="3"/>
      <c r="U92" s="3"/>
    </row>
    <row r="93" spans="3:21" ht="15.6" x14ac:dyDescent="0.3">
      <c r="C93" s="208"/>
      <c r="D93" s="64" t="s">
        <v>100</v>
      </c>
      <c r="E93" s="64" t="s">
        <v>101</v>
      </c>
      <c r="F93" s="64" t="s">
        <v>68</v>
      </c>
      <c r="G93" s="64" t="s">
        <v>100</v>
      </c>
      <c r="H93" s="64" t="s">
        <v>101</v>
      </c>
      <c r="I93" s="64" t="s">
        <v>68</v>
      </c>
      <c r="J93" s="64" t="s">
        <v>100</v>
      </c>
      <c r="K93" s="64" t="s">
        <v>101</v>
      </c>
      <c r="L93" s="64" t="s">
        <v>68</v>
      </c>
      <c r="M93" s="3"/>
      <c r="N93" s="3"/>
      <c r="O93" s="3"/>
      <c r="P93" s="3"/>
      <c r="Q93" s="3"/>
      <c r="R93" s="3"/>
      <c r="S93" s="3"/>
      <c r="T93" s="3"/>
      <c r="U93" s="3"/>
    </row>
    <row r="94" spans="3:21" ht="15.6" x14ac:dyDescent="0.3">
      <c r="C94" s="9" t="s">
        <v>47</v>
      </c>
      <c r="D94" s="65">
        <v>14322</v>
      </c>
      <c r="E94" s="65">
        <v>11290</v>
      </c>
      <c r="F94" s="65">
        <v>3032</v>
      </c>
      <c r="G94" s="65">
        <v>16524</v>
      </c>
      <c r="H94" s="65">
        <v>13833</v>
      </c>
      <c r="I94" s="65">
        <v>2691</v>
      </c>
      <c r="J94" s="65">
        <v>19054</v>
      </c>
      <c r="K94" s="65">
        <v>15655</v>
      </c>
      <c r="L94" s="65">
        <v>3399</v>
      </c>
      <c r="M94" s="3"/>
      <c r="N94" s="3"/>
      <c r="O94" s="3"/>
      <c r="P94" s="3"/>
      <c r="Q94" s="3"/>
      <c r="R94" s="3"/>
      <c r="S94" s="3"/>
      <c r="T94" s="3"/>
      <c r="U94" s="3"/>
    </row>
    <row r="95" spans="3:21" ht="15.6" x14ac:dyDescent="0.3">
      <c r="C95" s="91" t="s">
        <v>9</v>
      </c>
      <c r="D95" s="92">
        <v>1053</v>
      </c>
      <c r="E95" s="92">
        <v>852</v>
      </c>
      <c r="F95" s="93">
        <v>201</v>
      </c>
      <c r="G95" s="92">
        <v>1248</v>
      </c>
      <c r="H95" s="92">
        <v>842</v>
      </c>
      <c r="I95" s="93">
        <v>406</v>
      </c>
      <c r="J95" s="93">
        <v>1380</v>
      </c>
      <c r="K95" s="92">
        <v>1096</v>
      </c>
      <c r="L95" s="92">
        <v>284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6" x14ac:dyDescent="0.3">
      <c r="C96" s="66" t="s">
        <v>10</v>
      </c>
      <c r="D96" s="67">
        <v>91</v>
      </c>
      <c r="E96" s="67">
        <v>67</v>
      </c>
      <c r="F96" s="72">
        <v>24</v>
      </c>
      <c r="G96" s="67">
        <v>116</v>
      </c>
      <c r="H96" s="67">
        <v>82</v>
      </c>
      <c r="I96" s="72">
        <v>34</v>
      </c>
      <c r="J96" s="72">
        <v>121</v>
      </c>
      <c r="K96" s="67">
        <v>98</v>
      </c>
      <c r="L96" s="67">
        <v>23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6" x14ac:dyDescent="0.3">
      <c r="C97" s="68" t="s">
        <v>11</v>
      </c>
      <c r="D97" s="69">
        <v>14</v>
      </c>
      <c r="E97" s="69">
        <v>10</v>
      </c>
      <c r="F97" s="74">
        <v>4</v>
      </c>
      <c r="G97" s="69">
        <v>16</v>
      </c>
      <c r="H97" s="69">
        <v>7</v>
      </c>
      <c r="I97" s="74">
        <v>9</v>
      </c>
      <c r="J97" s="74">
        <v>13</v>
      </c>
      <c r="K97" s="69">
        <v>13</v>
      </c>
      <c r="L97" s="69">
        <v>0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6" x14ac:dyDescent="0.3">
      <c r="C98" s="66" t="s">
        <v>12</v>
      </c>
      <c r="D98" s="67">
        <v>345</v>
      </c>
      <c r="E98" s="67">
        <v>293</v>
      </c>
      <c r="F98" s="72">
        <v>52</v>
      </c>
      <c r="G98" s="67">
        <v>372</v>
      </c>
      <c r="H98" s="67">
        <v>247</v>
      </c>
      <c r="I98" s="72">
        <v>125</v>
      </c>
      <c r="J98" s="72">
        <v>385</v>
      </c>
      <c r="K98" s="67">
        <v>333</v>
      </c>
      <c r="L98" s="67">
        <v>52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6" x14ac:dyDescent="0.3">
      <c r="C99" s="68" t="s">
        <v>13</v>
      </c>
      <c r="D99" s="69">
        <v>556</v>
      </c>
      <c r="E99" s="69">
        <v>457</v>
      </c>
      <c r="F99" s="74">
        <v>99</v>
      </c>
      <c r="G99" s="69">
        <v>660</v>
      </c>
      <c r="H99" s="69">
        <v>456</v>
      </c>
      <c r="I99" s="74">
        <v>204</v>
      </c>
      <c r="J99" s="74">
        <v>785</v>
      </c>
      <c r="K99" s="69">
        <v>589</v>
      </c>
      <c r="L99" s="69">
        <v>196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6" x14ac:dyDescent="0.3">
      <c r="C100" s="66" t="s">
        <v>14</v>
      </c>
      <c r="D100" s="67">
        <v>32</v>
      </c>
      <c r="E100" s="67">
        <v>14</v>
      </c>
      <c r="F100" s="72">
        <v>18</v>
      </c>
      <c r="G100" s="67">
        <v>51</v>
      </c>
      <c r="H100" s="67">
        <v>29</v>
      </c>
      <c r="I100" s="72">
        <v>22</v>
      </c>
      <c r="J100" s="72">
        <v>49</v>
      </c>
      <c r="K100" s="67">
        <v>42</v>
      </c>
      <c r="L100" s="67">
        <v>7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6" x14ac:dyDescent="0.3">
      <c r="C101" s="68" t="s">
        <v>15</v>
      </c>
      <c r="D101" s="69">
        <v>5</v>
      </c>
      <c r="E101" s="69">
        <v>4</v>
      </c>
      <c r="F101" s="74">
        <v>1</v>
      </c>
      <c r="G101" s="69">
        <v>3</v>
      </c>
      <c r="H101" s="69">
        <v>4</v>
      </c>
      <c r="I101" s="74">
        <v>-1</v>
      </c>
      <c r="J101" s="74">
        <v>5</v>
      </c>
      <c r="K101" s="69">
        <v>5</v>
      </c>
      <c r="L101" s="69">
        <v>0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6" x14ac:dyDescent="0.3">
      <c r="C102" s="66" t="s">
        <v>16</v>
      </c>
      <c r="D102" s="67">
        <v>10</v>
      </c>
      <c r="E102" s="67">
        <v>7</v>
      </c>
      <c r="F102" s="72">
        <v>3</v>
      </c>
      <c r="G102" s="67">
        <v>30</v>
      </c>
      <c r="H102" s="67">
        <v>17</v>
      </c>
      <c r="I102" s="72">
        <v>13</v>
      </c>
      <c r="J102" s="72">
        <v>22</v>
      </c>
      <c r="K102" s="67">
        <v>16</v>
      </c>
      <c r="L102" s="67">
        <v>6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6" x14ac:dyDescent="0.3">
      <c r="C103" s="91" t="s">
        <v>17</v>
      </c>
      <c r="D103" s="94">
        <v>245</v>
      </c>
      <c r="E103" s="94">
        <v>251</v>
      </c>
      <c r="F103" s="95">
        <v>-6</v>
      </c>
      <c r="G103" s="94">
        <v>264</v>
      </c>
      <c r="H103" s="94">
        <v>328</v>
      </c>
      <c r="I103" s="95">
        <v>-64</v>
      </c>
      <c r="J103" s="95">
        <v>343</v>
      </c>
      <c r="K103" s="94">
        <v>336</v>
      </c>
      <c r="L103" s="94">
        <v>7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6" x14ac:dyDescent="0.3">
      <c r="C104" s="66" t="s">
        <v>18</v>
      </c>
      <c r="D104" s="67">
        <v>10</v>
      </c>
      <c r="E104" s="67">
        <v>13</v>
      </c>
      <c r="F104" s="72">
        <v>-3</v>
      </c>
      <c r="G104" s="67">
        <v>13</v>
      </c>
      <c r="H104" s="67">
        <v>9</v>
      </c>
      <c r="I104" s="72">
        <v>4</v>
      </c>
      <c r="J104" s="72">
        <v>5</v>
      </c>
      <c r="K104" s="67">
        <v>15</v>
      </c>
      <c r="L104" s="67">
        <v>-10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6" x14ac:dyDescent="0.3">
      <c r="C105" s="68" t="s">
        <v>19</v>
      </c>
      <c r="D105" s="69">
        <v>3</v>
      </c>
      <c r="E105" s="69">
        <v>3</v>
      </c>
      <c r="F105" s="74">
        <v>0</v>
      </c>
      <c r="G105" s="69">
        <v>7</v>
      </c>
      <c r="H105" s="69">
        <v>7</v>
      </c>
      <c r="I105" s="74">
        <v>0</v>
      </c>
      <c r="J105" s="74">
        <v>7</v>
      </c>
      <c r="K105" s="69">
        <v>5</v>
      </c>
      <c r="L105" s="69">
        <v>2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6" x14ac:dyDescent="0.3">
      <c r="C106" s="66" t="s">
        <v>20</v>
      </c>
      <c r="D106" s="67">
        <v>32</v>
      </c>
      <c r="E106" s="67">
        <v>41</v>
      </c>
      <c r="F106" s="72">
        <v>-9</v>
      </c>
      <c r="G106" s="67">
        <v>38</v>
      </c>
      <c r="H106" s="67">
        <v>54</v>
      </c>
      <c r="I106" s="72">
        <v>-16</v>
      </c>
      <c r="J106" s="72">
        <v>44</v>
      </c>
      <c r="K106" s="67">
        <v>36</v>
      </c>
      <c r="L106" s="67">
        <v>8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6" x14ac:dyDescent="0.3">
      <c r="C107" s="68" t="s">
        <v>21</v>
      </c>
      <c r="D107" s="69">
        <v>23</v>
      </c>
      <c r="E107" s="69">
        <v>31</v>
      </c>
      <c r="F107" s="74">
        <v>-8</v>
      </c>
      <c r="G107" s="69">
        <v>26</v>
      </c>
      <c r="H107" s="69">
        <v>70</v>
      </c>
      <c r="I107" s="74">
        <v>-44</v>
      </c>
      <c r="J107" s="74">
        <v>29</v>
      </c>
      <c r="K107" s="69">
        <v>54</v>
      </c>
      <c r="L107" s="69">
        <v>-25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6" x14ac:dyDescent="0.3">
      <c r="C108" s="66" t="s">
        <v>22</v>
      </c>
      <c r="D108" s="67">
        <v>13</v>
      </c>
      <c r="E108" s="67">
        <v>14</v>
      </c>
      <c r="F108" s="72">
        <v>-1</v>
      </c>
      <c r="G108" s="67">
        <v>14</v>
      </c>
      <c r="H108" s="67">
        <v>23</v>
      </c>
      <c r="I108" s="72">
        <v>-9</v>
      </c>
      <c r="J108" s="72">
        <v>17</v>
      </c>
      <c r="K108" s="67">
        <v>23</v>
      </c>
      <c r="L108" s="67">
        <v>-6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6" x14ac:dyDescent="0.3">
      <c r="C109" s="68" t="s">
        <v>23</v>
      </c>
      <c r="D109" s="69">
        <v>25</v>
      </c>
      <c r="E109" s="69">
        <v>38</v>
      </c>
      <c r="F109" s="74">
        <v>-13</v>
      </c>
      <c r="G109" s="69">
        <v>43</v>
      </c>
      <c r="H109" s="69">
        <v>52</v>
      </c>
      <c r="I109" s="74">
        <v>-9</v>
      </c>
      <c r="J109" s="74">
        <v>66</v>
      </c>
      <c r="K109" s="69">
        <v>85</v>
      </c>
      <c r="L109" s="69">
        <v>-19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6" x14ac:dyDescent="0.3">
      <c r="C110" s="66" t="s">
        <v>24</v>
      </c>
      <c r="D110" s="67">
        <v>14</v>
      </c>
      <c r="E110" s="67">
        <v>11</v>
      </c>
      <c r="F110" s="72">
        <v>3</v>
      </c>
      <c r="G110" s="67">
        <v>16</v>
      </c>
      <c r="H110" s="67">
        <v>13</v>
      </c>
      <c r="I110" s="72">
        <v>3</v>
      </c>
      <c r="J110" s="72">
        <v>26</v>
      </c>
      <c r="K110" s="67">
        <v>17</v>
      </c>
      <c r="L110" s="67">
        <v>9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6" x14ac:dyDescent="0.3">
      <c r="C111" s="68" t="s">
        <v>25</v>
      </c>
      <c r="D111" s="69">
        <v>12</v>
      </c>
      <c r="E111" s="69">
        <v>8</v>
      </c>
      <c r="F111" s="74">
        <v>4</v>
      </c>
      <c r="G111" s="69">
        <v>8</v>
      </c>
      <c r="H111" s="69">
        <v>6</v>
      </c>
      <c r="I111" s="74">
        <v>2</v>
      </c>
      <c r="J111" s="74">
        <v>12</v>
      </c>
      <c r="K111" s="69">
        <v>12</v>
      </c>
      <c r="L111" s="69">
        <v>0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6" x14ac:dyDescent="0.3">
      <c r="C112" s="66" t="s">
        <v>26</v>
      </c>
      <c r="D112" s="67">
        <v>113</v>
      </c>
      <c r="E112" s="67">
        <v>92</v>
      </c>
      <c r="F112" s="72">
        <v>21</v>
      </c>
      <c r="G112" s="67">
        <v>99</v>
      </c>
      <c r="H112" s="67">
        <v>94</v>
      </c>
      <c r="I112" s="72">
        <v>5</v>
      </c>
      <c r="J112" s="72">
        <v>137</v>
      </c>
      <c r="K112" s="67">
        <v>89</v>
      </c>
      <c r="L112" s="67">
        <v>48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6" x14ac:dyDescent="0.3">
      <c r="C113" s="91" t="s">
        <v>27</v>
      </c>
      <c r="D113" s="94">
        <v>4043</v>
      </c>
      <c r="E113" s="94">
        <v>3280</v>
      </c>
      <c r="F113" s="95">
        <v>763</v>
      </c>
      <c r="G113" s="94">
        <v>3722</v>
      </c>
      <c r="H113" s="94">
        <v>3559</v>
      </c>
      <c r="I113" s="95">
        <v>163</v>
      </c>
      <c r="J113" s="95">
        <v>4462</v>
      </c>
      <c r="K113" s="94">
        <v>3968</v>
      </c>
      <c r="L113" s="94">
        <v>494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6" x14ac:dyDescent="0.3">
      <c r="C114" s="66" t="s">
        <v>28</v>
      </c>
      <c r="D114" s="67">
        <v>621</v>
      </c>
      <c r="E114" s="67">
        <v>432</v>
      </c>
      <c r="F114" s="72">
        <v>189</v>
      </c>
      <c r="G114" s="67">
        <v>554</v>
      </c>
      <c r="H114" s="67">
        <v>541</v>
      </c>
      <c r="I114" s="72">
        <v>13</v>
      </c>
      <c r="J114" s="72">
        <v>728</v>
      </c>
      <c r="K114" s="67">
        <v>555</v>
      </c>
      <c r="L114" s="67">
        <v>173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6" x14ac:dyDescent="0.3">
      <c r="C115" s="68" t="s">
        <v>29</v>
      </c>
      <c r="D115" s="69">
        <v>41</v>
      </c>
      <c r="E115" s="69">
        <v>39</v>
      </c>
      <c r="F115" s="74">
        <v>2</v>
      </c>
      <c r="G115" s="69">
        <v>62</v>
      </c>
      <c r="H115" s="69">
        <v>66</v>
      </c>
      <c r="I115" s="74">
        <v>-4</v>
      </c>
      <c r="J115" s="74">
        <v>89</v>
      </c>
      <c r="K115" s="69">
        <v>50</v>
      </c>
      <c r="L115" s="69">
        <v>39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6" x14ac:dyDescent="0.3">
      <c r="C116" s="66" t="s">
        <v>30</v>
      </c>
      <c r="D116" s="67">
        <v>346</v>
      </c>
      <c r="E116" s="67">
        <v>314</v>
      </c>
      <c r="F116" s="72">
        <v>32</v>
      </c>
      <c r="G116" s="67">
        <v>390</v>
      </c>
      <c r="H116" s="67">
        <v>312</v>
      </c>
      <c r="I116" s="72">
        <v>78</v>
      </c>
      <c r="J116" s="72">
        <v>369</v>
      </c>
      <c r="K116" s="67">
        <v>370</v>
      </c>
      <c r="L116" s="67">
        <v>-1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6" x14ac:dyDescent="0.3">
      <c r="C117" s="68" t="s">
        <v>31</v>
      </c>
      <c r="D117" s="69">
        <v>3035</v>
      </c>
      <c r="E117" s="69">
        <v>2495</v>
      </c>
      <c r="F117" s="74">
        <v>540</v>
      </c>
      <c r="G117" s="69">
        <v>2716</v>
      </c>
      <c r="H117" s="69">
        <v>2640</v>
      </c>
      <c r="I117" s="74">
        <v>76</v>
      </c>
      <c r="J117" s="74">
        <v>3276</v>
      </c>
      <c r="K117" s="69">
        <v>2993</v>
      </c>
      <c r="L117" s="69">
        <v>283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6" x14ac:dyDescent="0.3">
      <c r="C118" s="91" t="s">
        <v>32</v>
      </c>
      <c r="D118" s="94">
        <v>7715</v>
      </c>
      <c r="E118" s="94">
        <v>5942</v>
      </c>
      <c r="F118" s="95">
        <v>1773</v>
      </c>
      <c r="G118" s="94">
        <v>9533</v>
      </c>
      <c r="H118" s="94">
        <v>7840</v>
      </c>
      <c r="I118" s="95">
        <v>1693</v>
      </c>
      <c r="J118" s="95">
        <v>11215</v>
      </c>
      <c r="K118" s="94">
        <v>8891</v>
      </c>
      <c r="L118" s="94">
        <v>2324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6" x14ac:dyDescent="0.3">
      <c r="C119" s="66" t="s">
        <v>33</v>
      </c>
      <c r="D119" s="67">
        <v>2674</v>
      </c>
      <c r="E119" s="67">
        <v>1839</v>
      </c>
      <c r="F119" s="72">
        <v>835</v>
      </c>
      <c r="G119" s="67">
        <v>3324</v>
      </c>
      <c r="H119" s="67">
        <v>2840</v>
      </c>
      <c r="I119" s="72">
        <v>484</v>
      </c>
      <c r="J119" s="72">
        <v>3684</v>
      </c>
      <c r="K119" s="67">
        <v>2847</v>
      </c>
      <c r="L119" s="67">
        <v>837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6" x14ac:dyDescent="0.3">
      <c r="C120" s="68" t="s">
        <v>34</v>
      </c>
      <c r="D120" s="69">
        <v>3231</v>
      </c>
      <c r="E120" s="69">
        <v>2661</v>
      </c>
      <c r="F120" s="74">
        <v>570</v>
      </c>
      <c r="G120" s="69">
        <v>3946</v>
      </c>
      <c r="H120" s="69">
        <v>3254</v>
      </c>
      <c r="I120" s="74">
        <v>692</v>
      </c>
      <c r="J120" s="74">
        <v>4715</v>
      </c>
      <c r="K120" s="69">
        <v>3897</v>
      </c>
      <c r="L120" s="69">
        <v>818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6" x14ac:dyDescent="0.3">
      <c r="C121" s="66" t="s">
        <v>35</v>
      </c>
      <c r="D121" s="67">
        <v>1810</v>
      </c>
      <c r="E121" s="67">
        <v>1442</v>
      </c>
      <c r="F121" s="72">
        <v>368</v>
      </c>
      <c r="G121" s="67">
        <v>2263</v>
      </c>
      <c r="H121" s="67">
        <v>1746</v>
      </c>
      <c r="I121" s="72">
        <v>517</v>
      </c>
      <c r="J121" s="72">
        <v>2816</v>
      </c>
      <c r="K121" s="67">
        <v>2147</v>
      </c>
      <c r="L121" s="67">
        <v>669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6" x14ac:dyDescent="0.3">
      <c r="C122" s="91" t="s">
        <v>36</v>
      </c>
      <c r="D122" s="94">
        <v>1252</v>
      </c>
      <c r="E122" s="94">
        <v>961</v>
      </c>
      <c r="F122" s="95">
        <v>291</v>
      </c>
      <c r="G122" s="94">
        <v>1464</v>
      </c>
      <c r="H122" s="94">
        <v>1137</v>
      </c>
      <c r="I122" s="95">
        <v>327</v>
      </c>
      <c r="J122" s="95">
        <v>1603</v>
      </c>
      <c r="K122" s="94">
        <v>1278</v>
      </c>
      <c r="L122" s="94">
        <v>325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6" x14ac:dyDescent="0.3">
      <c r="C123" s="66" t="s">
        <v>37</v>
      </c>
      <c r="D123" s="67">
        <v>383</v>
      </c>
      <c r="E123" s="67">
        <v>319</v>
      </c>
      <c r="F123" s="72">
        <v>64</v>
      </c>
      <c r="G123" s="67">
        <v>410</v>
      </c>
      <c r="H123" s="67">
        <v>348</v>
      </c>
      <c r="I123" s="72">
        <v>62</v>
      </c>
      <c r="J123" s="72">
        <v>512</v>
      </c>
      <c r="K123" s="67">
        <v>373</v>
      </c>
      <c r="L123" s="67">
        <v>139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6" x14ac:dyDescent="0.3">
      <c r="C124" s="68" t="s">
        <v>65</v>
      </c>
      <c r="D124" s="69">
        <v>423</v>
      </c>
      <c r="E124" s="69">
        <v>338</v>
      </c>
      <c r="F124" s="74">
        <v>85</v>
      </c>
      <c r="G124" s="69">
        <v>597</v>
      </c>
      <c r="H124" s="69">
        <v>437</v>
      </c>
      <c r="I124" s="74">
        <v>160</v>
      </c>
      <c r="J124" s="74">
        <v>577</v>
      </c>
      <c r="K124" s="69">
        <v>490</v>
      </c>
      <c r="L124" s="69">
        <v>87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6" x14ac:dyDescent="0.3">
      <c r="C125" s="66" t="s">
        <v>39</v>
      </c>
      <c r="D125" s="67">
        <v>297</v>
      </c>
      <c r="E125" s="67">
        <v>181</v>
      </c>
      <c r="F125" s="72">
        <v>116</v>
      </c>
      <c r="G125" s="67">
        <v>308</v>
      </c>
      <c r="H125" s="67">
        <v>232</v>
      </c>
      <c r="I125" s="72">
        <v>76</v>
      </c>
      <c r="J125" s="72">
        <v>342</v>
      </c>
      <c r="K125" s="67">
        <v>258</v>
      </c>
      <c r="L125" s="67">
        <v>84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5.6" x14ac:dyDescent="0.3">
      <c r="C126" s="68" t="s">
        <v>40</v>
      </c>
      <c r="D126" s="69">
        <v>149</v>
      </c>
      <c r="E126" s="69">
        <v>123</v>
      </c>
      <c r="F126" s="74">
        <v>26</v>
      </c>
      <c r="G126" s="69">
        <v>149</v>
      </c>
      <c r="H126" s="69">
        <v>120</v>
      </c>
      <c r="I126" s="74">
        <v>29</v>
      </c>
      <c r="J126" s="74">
        <v>172</v>
      </c>
      <c r="K126" s="69">
        <v>157</v>
      </c>
      <c r="L126" s="69">
        <v>15</v>
      </c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29.4" customHeight="1" x14ac:dyDescent="0.3">
      <c r="C127" s="91" t="s">
        <v>82</v>
      </c>
      <c r="D127" s="92">
        <v>14</v>
      </c>
      <c r="E127" s="92">
        <v>4</v>
      </c>
      <c r="F127" s="93">
        <v>10</v>
      </c>
      <c r="G127" s="92">
        <v>293</v>
      </c>
      <c r="H127" s="92">
        <v>127</v>
      </c>
      <c r="I127" s="93">
        <v>166</v>
      </c>
      <c r="J127" s="93">
        <v>51</v>
      </c>
      <c r="K127" s="92">
        <v>86</v>
      </c>
      <c r="L127" s="92">
        <v>-35</v>
      </c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ht="15.6" x14ac:dyDescent="0.3">
      <c r="C128" s="66" t="s">
        <v>82</v>
      </c>
      <c r="D128" s="67">
        <v>14</v>
      </c>
      <c r="E128" s="67">
        <v>4</v>
      </c>
      <c r="F128" s="72">
        <v>10</v>
      </c>
      <c r="G128" s="67">
        <v>293</v>
      </c>
      <c r="H128" s="67">
        <v>127</v>
      </c>
      <c r="I128" s="72">
        <v>166</v>
      </c>
      <c r="J128" s="72">
        <v>51</v>
      </c>
      <c r="K128" s="67">
        <v>86</v>
      </c>
      <c r="L128" s="67">
        <v>-35</v>
      </c>
    </row>
    <row r="129" spans="3:21" s="3" customFormat="1" ht="15.6" x14ac:dyDescent="0.3">
      <c r="C129" s="203" t="s">
        <v>175</v>
      </c>
      <c r="D129" s="203"/>
      <c r="E129" s="203"/>
      <c r="F129" s="203"/>
      <c r="G129" s="203"/>
      <c r="H129" s="203"/>
      <c r="I129" s="203"/>
      <c r="J129" s="203"/>
      <c r="K129" s="203"/>
      <c r="L129" s="203"/>
    </row>
    <row r="130" spans="3:21" s="3" customFormat="1" x14ac:dyDescent="0.3"/>
    <row r="131" spans="3:21" ht="32.1" customHeight="1" x14ac:dyDescent="0.3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3:21" x14ac:dyDescent="0.3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16.2" thickBot="1" x14ac:dyDescent="0.35">
      <c r="C133" s="207" t="s">
        <v>182</v>
      </c>
      <c r="D133" s="207"/>
      <c r="E133" s="207"/>
      <c r="F133" s="207"/>
      <c r="G133" s="207"/>
      <c r="H133" s="207"/>
      <c r="I133" s="207"/>
      <c r="J133" s="207"/>
      <c r="K133" s="207"/>
      <c r="L133" s="207"/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6.2" thickBot="1" x14ac:dyDescent="0.35">
      <c r="C134" s="208" t="s">
        <v>93</v>
      </c>
      <c r="D134" s="204">
        <v>44652</v>
      </c>
      <c r="E134" s="205"/>
      <c r="F134" s="206"/>
      <c r="G134" s="204">
        <v>44986</v>
      </c>
      <c r="H134" s="205"/>
      <c r="I134" s="206"/>
      <c r="J134" s="204">
        <v>45017</v>
      </c>
      <c r="K134" s="205"/>
      <c r="L134" s="206"/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5.6" x14ac:dyDescent="0.3">
      <c r="C135" s="208"/>
      <c r="D135" s="64" t="s">
        <v>100</v>
      </c>
      <c r="E135" s="64" t="s">
        <v>101</v>
      </c>
      <c r="F135" s="64" t="s">
        <v>68</v>
      </c>
      <c r="G135" s="64" t="s">
        <v>100</v>
      </c>
      <c r="H135" s="64" t="s">
        <v>101</v>
      </c>
      <c r="I135" s="64" t="s">
        <v>68</v>
      </c>
      <c r="J135" s="64" t="s">
        <v>100</v>
      </c>
      <c r="K135" s="64" t="s">
        <v>101</v>
      </c>
      <c r="L135" s="64" t="s">
        <v>68</v>
      </c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6.2" thickBot="1" x14ac:dyDescent="0.35">
      <c r="C136" s="9" t="s">
        <v>1</v>
      </c>
      <c r="D136" s="65">
        <v>14322</v>
      </c>
      <c r="E136" s="65">
        <v>11290</v>
      </c>
      <c r="F136" s="65">
        <v>3032</v>
      </c>
      <c r="G136" s="65">
        <v>16524</v>
      </c>
      <c r="H136" s="65">
        <v>13833</v>
      </c>
      <c r="I136" s="65">
        <v>2691</v>
      </c>
      <c r="J136" s="65">
        <v>19054</v>
      </c>
      <c r="K136" s="65">
        <v>15655</v>
      </c>
      <c r="L136" s="65">
        <v>3399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2" thickBot="1" x14ac:dyDescent="0.35">
      <c r="C137" s="75" t="s">
        <v>255</v>
      </c>
      <c r="D137" s="76">
        <v>1553</v>
      </c>
      <c r="E137" s="76">
        <v>1291</v>
      </c>
      <c r="F137" s="77">
        <v>262</v>
      </c>
      <c r="G137" s="76">
        <v>1314</v>
      </c>
      <c r="H137" s="76">
        <v>1274</v>
      </c>
      <c r="I137" s="77">
        <v>40</v>
      </c>
      <c r="J137" s="77">
        <v>1631</v>
      </c>
      <c r="K137" s="76">
        <v>1518</v>
      </c>
      <c r="L137" s="76">
        <v>113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2" thickBot="1" x14ac:dyDescent="0.35">
      <c r="C138" s="78" t="s">
        <v>256</v>
      </c>
      <c r="D138" s="79">
        <v>826</v>
      </c>
      <c r="E138" s="79">
        <v>571</v>
      </c>
      <c r="F138" s="80">
        <v>255</v>
      </c>
      <c r="G138" s="79">
        <v>1113</v>
      </c>
      <c r="H138" s="79">
        <v>982</v>
      </c>
      <c r="I138" s="80">
        <v>131</v>
      </c>
      <c r="J138" s="80">
        <v>1236</v>
      </c>
      <c r="K138" s="79">
        <v>945</v>
      </c>
      <c r="L138" s="133">
        <v>291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2" thickBot="1" x14ac:dyDescent="0.35">
      <c r="C139" s="73" t="s">
        <v>257</v>
      </c>
      <c r="D139" s="79">
        <v>492</v>
      </c>
      <c r="E139" s="79">
        <v>429</v>
      </c>
      <c r="F139" s="80">
        <v>63</v>
      </c>
      <c r="G139" s="79">
        <v>536</v>
      </c>
      <c r="H139" s="79">
        <v>415</v>
      </c>
      <c r="I139" s="80">
        <v>121</v>
      </c>
      <c r="J139" s="80">
        <v>649</v>
      </c>
      <c r="K139" s="79">
        <v>529</v>
      </c>
      <c r="L139" s="79">
        <v>120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2" thickBot="1" x14ac:dyDescent="0.35">
      <c r="C140" s="81" t="s">
        <v>258</v>
      </c>
      <c r="D140" s="76">
        <v>420</v>
      </c>
      <c r="E140" s="76">
        <v>372</v>
      </c>
      <c r="F140" s="77">
        <v>48</v>
      </c>
      <c r="G140" s="76">
        <v>549</v>
      </c>
      <c r="H140" s="76">
        <v>380</v>
      </c>
      <c r="I140" s="77">
        <v>169</v>
      </c>
      <c r="J140" s="77">
        <v>625</v>
      </c>
      <c r="K140" s="76">
        <v>567</v>
      </c>
      <c r="L140" s="76">
        <v>58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2" thickBot="1" x14ac:dyDescent="0.35">
      <c r="C141" s="75" t="s">
        <v>259</v>
      </c>
      <c r="D141" s="76">
        <v>362</v>
      </c>
      <c r="E141" s="76">
        <v>208</v>
      </c>
      <c r="F141" s="77">
        <v>154</v>
      </c>
      <c r="G141" s="76">
        <v>463</v>
      </c>
      <c r="H141" s="76">
        <v>393</v>
      </c>
      <c r="I141" s="77">
        <v>70</v>
      </c>
      <c r="J141" s="77">
        <v>516</v>
      </c>
      <c r="K141" s="76">
        <v>397</v>
      </c>
      <c r="L141" s="76">
        <v>119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2" thickBot="1" x14ac:dyDescent="0.35">
      <c r="C142" s="81" t="s">
        <v>260</v>
      </c>
      <c r="D142" s="76">
        <v>331</v>
      </c>
      <c r="E142" s="76">
        <v>237</v>
      </c>
      <c r="F142" s="77">
        <v>94</v>
      </c>
      <c r="G142" s="76">
        <v>413</v>
      </c>
      <c r="H142" s="76">
        <v>317</v>
      </c>
      <c r="I142" s="77">
        <v>96</v>
      </c>
      <c r="J142" s="77">
        <v>441</v>
      </c>
      <c r="K142" s="76">
        <v>392</v>
      </c>
      <c r="L142" s="76">
        <v>49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2" thickBot="1" x14ac:dyDescent="0.35">
      <c r="C143" s="78" t="s">
        <v>261</v>
      </c>
      <c r="D143" s="79">
        <v>266</v>
      </c>
      <c r="E143" s="79">
        <v>238</v>
      </c>
      <c r="F143" s="80">
        <v>28</v>
      </c>
      <c r="G143" s="79">
        <v>448</v>
      </c>
      <c r="H143" s="79">
        <v>236</v>
      </c>
      <c r="I143" s="80">
        <v>212</v>
      </c>
      <c r="J143" s="80">
        <v>430</v>
      </c>
      <c r="K143" s="79">
        <v>408</v>
      </c>
      <c r="L143" s="79">
        <v>22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2" thickBot="1" x14ac:dyDescent="0.35">
      <c r="C144" s="73" t="s">
        <v>262</v>
      </c>
      <c r="D144" s="79">
        <v>335</v>
      </c>
      <c r="E144" s="79">
        <v>277</v>
      </c>
      <c r="F144" s="80">
        <v>58</v>
      </c>
      <c r="G144" s="79">
        <v>361</v>
      </c>
      <c r="H144" s="79">
        <v>237</v>
      </c>
      <c r="I144" s="80">
        <v>124</v>
      </c>
      <c r="J144" s="80">
        <v>375</v>
      </c>
      <c r="K144" s="79">
        <v>326</v>
      </c>
      <c r="L144" s="79">
        <v>49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6.2" thickBot="1" x14ac:dyDescent="0.35">
      <c r="C145" s="78" t="s">
        <v>263</v>
      </c>
      <c r="D145" s="79">
        <v>200</v>
      </c>
      <c r="E145" s="79">
        <v>156</v>
      </c>
      <c r="F145" s="80">
        <v>44</v>
      </c>
      <c r="G145" s="79">
        <v>173</v>
      </c>
      <c r="H145" s="79">
        <v>180</v>
      </c>
      <c r="I145" s="80">
        <v>-7</v>
      </c>
      <c r="J145" s="80">
        <v>288</v>
      </c>
      <c r="K145" s="79">
        <v>199</v>
      </c>
      <c r="L145" s="79">
        <v>89</v>
      </c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31.5" customHeight="1" thickBot="1" x14ac:dyDescent="0.35">
      <c r="C146" s="75" t="s">
        <v>264</v>
      </c>
      <c r="D146" s="76">
        <v>196</v>
      </c>
      <c r="E146" s="76">
        <v>219</v>
      </c>
      <c r="F146" s="77">
        <v>-23</v>
      </c>
      <c r="G146" s="132">
        <v>258</v>
      </c>
      <c r="H146" s="132">
        <v>262</v>
      </c>
      <c r="I146" s="77">
        <v>-4</v>
      </c>
      <c r="J146" s="77">
        <v>286</v>
      </c>
      <c r="K146" s="132">
        <v>298</v>
      </c>
      <c r="L146" s="76">
        <v>-12</v>
      </c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ht="16.2" thickBot="1" x14ac:dyDescent="0.35">
      <c r="C147" s="83" t="s">
        <v>99</v>
      </c>
      <c r="D147" s="84">
        <v>9341</v>
      </c>
      <c r="E147" s="85">
        <v>7292</v>
      </c>
      <c r="F147" s="86">
        <v>2049</v>
      </c>
      <c r="G147" s="87">
        <v>10896</v>
      </c>
      <c r="H147" s="87">
        <v>9157</v>
      </c>
      <c r="I147" s="88">
        <v>1739</v>
      </c>
      <c r="J147" s="88">
        <v>12577</v>
      </c>
      <c r="K147" s="89">
        <v>10076</v>
      </c>
      <c r="L147" s="90">
        <v>2501</v>
      </c>
    </row>
    <row r="148" spans="3:21" s="3" customFormat="1" ht="15.6" x14ac:dyDescent="0.3">
      <c r="C148" s="203" t="s">
        <v>175</v>
      </c>
      <c r="D148" s="203"/>
      <c r="E148" s="203"/>
      <c r="F148" s="203"/>
      <c r="G148" s="203"/>
      <c r="H148" s="203"/>
      <c r="I148" s="203"/>
      <c r="J148" s="203"/>
      <c r="K148" s="203"/>
      <c r="L148" s="203"/>
    </row>
    <row r="149" spans="3:21" s="3" customFormat="1" x14ac:dyDescent="0.3"/>
    <row r="150" spans="3:21" s="3" customFormat="1" x14ac:dyDescent="0.3"/>
    <row r="151" spans="3:21" s="3" customFormat="1" x14ac:dyDescent="0.3"/>
    <row r="152" spans="3:21" s="3" customFormat="1" x14ac:dyDescent="0.3"/>
    <row r="153" spans="3:21" s="3" customFormat="1" x14ac:dyDescent="0.3"/>
    <row r="154" spans="3:21" s="3" customFormat="1" x14ac:dyDescent="0.3"/>
    <row r="155" spans="3:21" s="3" customFormat="1" x14ac:dyDescent="0.3"/>
    <row r="156" spans="3:21" s="3" customFormat="1" x14ac:dyDescent="0.3"/>
    <row r="157" spans="3:21" s="3" customFormat="1" x14ac:dyDescent="0.3"/>
    <row r="158" spans="3:21" s="3" customFormat="1" x14ac:dyDescent="0.3"/>
    <row r="159" spans="3:21" s="3" customFormat="1" x14ac:dyDescent="0.3"/>
    <row r="160" spans="3:21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pans="3:21" s="3" customFormat="1" x14ac:dyDescent="0.3"/>
    <row r="242" spans="3:21" s="3" customFormat="1" x14ac:dyDescent="0.3"/>
    <row r="243" spans="3:21" s="3" customFormat="1" x14ac:dyDescent="0.3"/>
    <row r="244" spans="3:21" s="3" customFormat="1" x14ac:dyDescent="0.3"/>
    <row r="245" spans="3:21" s="3" customFormat="1" x14ac:dyDescent="0.3"/>
    <row r="246" spans="3:21" s="3" customFormat="1" x14ac:dyDescent="0.3"/>
    <row r="247" spans="3:21" s="3" customFormat="1" x14ac:dyDescent="0.3"/>
    <row r="248" spans="3:21" s="3" customFormat="1" x14ac:dyDescent="0.3"/>
    <row r="249" spans="3:21" s="3" customFormat="1" x14ac:dyDescent="0.3"/>
    <row r="250" spans="3:21" x14ac:dyDescent="0.3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3:21" x14ac:dyDescent="0.3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3:21" x14ac:dyDescent="0.3">
      <c r="M252" s="3"/>
      <c r="N252" s="3"/>
      <c r="O252" s="3"/>
      <c r="P252" s="3"/>
      <c r="Q252" s="3"/>
      <c r="R252" s="3"/>
      <c r="S252" s="3"/>
      <c r="T252" s="3"/>
      <c r="U252" s="3"/>
    </row>
    <row r="253" spans="3:21" x14ac:dyDescent="0.3">
      <c r="M253" s="3"/>
      <c r="N253" s="3"/>
      <c r="O253" s="3"/>
      <c r="P253" s="3"/>
      <c r="Q253" s="3"/>
      <c r="R253" s="3"/>
      <c r="S253" s="3"/>
      <c r="T253" s="3"/>
      <c r="U253" s="3"/>
    </row>
    <row r="254" spans="3:21" x14ac:dyDescent="0.3">
      <c r="M254" s="3"/>
      <c r="N254" s="3"/>
      <c r="O254" s="3"/>
      <c r="P254" s="3"/>
      <c r="Q254" s="3"/>
      <c r="R254" s="3"/>
      <c r="S254" s="3"/>
      <c r="T254" s="3"/>
      <c r="U254" s="3"/>
    </row>
    <row r="255" spans="3:21" x14ac:dyDescent="0.3">
      <c r="M255" s="3"/>
      <c r="N255" s="3"/>
      <c r="O255" s="3"/>
      <c r="P255" s="3"/>
      <c r="Q255" s="3"/>
      <c r="R255" s="3"/>
      <c r="S255" s="3"/>
      <c r="T255" s="3"/>
      <c r="U255" s="3"/>
    </row>
    <row r="256" spans="3:21" x14ac:dyDescent="0.3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3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3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3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3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3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3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3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3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3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3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3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3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3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3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3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3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3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3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3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3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3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3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3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3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3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3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3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3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3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3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3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3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3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3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3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3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3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3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3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3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3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3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3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3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3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3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3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3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3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3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3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3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3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3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3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3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3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3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3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3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3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3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3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3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3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3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3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3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3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3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3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3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3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3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3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3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3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3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3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3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3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3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3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3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3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3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3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3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3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3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3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3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3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3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3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3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3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3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3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3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3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3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3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3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3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3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3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3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3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3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3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3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3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3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3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3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3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3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3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3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3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3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3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3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3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3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3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3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3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3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3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3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3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3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3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3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3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3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3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3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3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3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3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3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3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3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3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3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3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3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3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3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3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3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3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3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3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3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3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3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3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3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3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3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3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3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3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3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3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3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3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3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3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3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3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3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3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3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3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3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3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3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3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3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3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3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3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3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3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3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3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3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3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3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3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3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3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3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3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3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3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3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3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3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3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3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3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3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3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3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3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3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3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3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3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3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3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3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3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3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3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3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3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3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3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3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3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3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3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3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3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3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3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3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3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3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3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3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3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3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3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3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3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3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3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3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3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3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3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3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3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3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3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3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3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3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3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3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3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3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3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3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3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3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3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3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3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3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3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3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3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3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3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3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3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3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3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3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3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3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3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3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3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3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3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3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3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3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3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3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3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3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3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3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3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3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3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3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3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3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3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3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3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3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3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3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3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3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3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3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3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3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3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3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3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3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3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3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3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3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3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3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3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3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3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3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3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3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3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3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3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3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3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3">
      <c r="M590" s="3"/>
      <c r="N590" s="3"/>
      <c r="O590" s="3"/>
      <c r="P590" s="3"/>
      <c r="Q590" s="3"/>
      <c r="R590" s="3"/>
      <c r="S590" s="3"/>
      <c r="T590" s="3"/>
      <c r="U590" s="3"/>
    </row>
    <row r="591" spans="13:21" x14ac:dyDescent="0.3">
      <c r="M591" s="3"/>
      <c r="N591" s="3"/>
      <c r="O591" s="3"/>
      <c r="P591" s="3"/>
      <c r="Q591" s="3"/>
      <c r="R591" s="3"/>
      <c r="S591" s="3"/>
      <c r="T591" s="3"/>
      <c r="U591" s="3"/>
    </row>
    <row r="592" spans="13:21" x14ac:dyDescent="0.3">
      <c r="M592" s="3"/>
      <c r="N592" s="3"/>
      <c r="O592" s="3"/>
      <c r="P592" s="3"/>
      <c r="Q592" s="3"/>
      <c r="R592" s="3"/>
      <c r="S592" s="3"/>
      <c r="T592" s="3"/>
      <c r="U592" s="3"/>
    </row>
    <row r="593" spans="13:21" x14ac:dyDescent="0.3">
      <c r="M593" s="3"/>
      <c r="N593" s="3"/>
      <c r="O593" s="3"/>
      <c r="P593" s="3"/>
      <c r="Q593" s="3"/>
      <c r="R593" s="3"/>
      <c r="S593" s="3"/>
      <c r="T593" s="3"/>
      <c r="U593" s="3"/>
    </row>
  </sheetData>
  <mergeCells count="51">
    <mergeCell ref="C21:U21"/>
    <mergeCell ref="C25:L25"/>
    <mergeCell ref="C37:L37"/>
    <mergeCell ref="C52:L52"/>
    <mergeCell ref="C71:L71"/>
    <mergeCell ref="C26:C27"/>
    <mergeCell ref="D26:F26"/>
    <mergeCell ref="G26:I26"/>
    <mergeCell ref="J26:L26"/>
    <mergeCell ref="C33:L33"/>
    <mergeCell ref="C38:C39"/>
    <mergeCell ref="D38:F38"/>
    <mergeCell ref="G38:I38"/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J38:L38"/>
    <mergeCell ref="C48:L48"/>
    <mergeCell ref="C53:C54"/>
    <mergeCell ref="D53:F53"/>
    <mergeCell ref="G53:I53"/>
    <mergeCell ref="J53:L53"/>
    <mergeCell ref="C67:L67"/>
    <mergeCell ref="C72:C73"/>
    <mergeCell ref="D72:F72"/>
    <mergeCell ref="G72:I72"/>
    <mergeCell ref="J72:L72"/>
    <mergeCell ref="C86:L86"/>
    <mergeCell ref="C148:L148"/>
    <mergeCell ref="G92:I92"/>
    <mergeCell ref="J92:L92"/>
    <mergeCell ref="C129:L129"/>
    <mergeCell ref="C133:L133"/>
    <mergeCell ref="C134:C135"/>
    <mergeCell ref="D134:F134"/>
    <mergeCell ref="G134:I134"/>
    <mergeCell ref="J134:L134"/>
    <mergeCell ref="C91:L91"/>
    <mergeCell ref="C92:C93"/>
    <mergeCell ref="D92:F92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E3BC5-64FD-4ACF-8A29-8B277286CCA1}">
  <dimension ref="B3:J20"/>
  <sheetViews>
    <sheetView workbookViewId="0">
      <selection activeCell="B1" sqref="B1"/>
    </sheetView>
  </sheetViews>
  <sheetFormatPr defaultColWidth="9.109375" defaultRowHeight="14.4" x14ac:dyDescent="0.3"/>
  <cols>
    <col min="1" max="1" width="4" style="3" customWidth="1"/>
    <col min="2" max="2" width="30.6640625" style="3" customWidth="1"/>
    <col min="3" max="5" width="15.33203125" style="3" customWidth="1"/>
    <col min="6" max="6" width="3.109375" style="3" customWidth="1"/>
    <col min="7" max="7" width="30.6640625" style="3" customWidth="1"/>
    <col min="8" max="10" width="15.33203125" style="3" customWidth="1"/>
    <col min="11" max="16384" width="9.109375" style="3"/>
  </cols>
  <sheetData>
    <row r="3" spans="2:10" ht="33.6" customHeight="1" x14ac:dyDescent="0.3">
      <c r="B3" s="216" t="s">
        <v>193</v>
      </c>
      <c r="C3" s="216"/>
      <c r="D3" s="216"/>
      <c r="E3" s="216"/>
      <c r="G3" s="216" t="s">
        <v>194</v>
      </c>
      <c r="H3" s="216"/>
      <c r="I3" s="216"/>
      <c r="J3" s="216"/>
    </row>
    <row r="4" spans="2:10" x14ac:dyDescent="0.3">
      <c r="B4" s="217" t="s">
        <v>6</v>
      </c>
      <c r="C4" s="219" t="s">
        <v>188</v>
      </c>
      <c r="D4" s="220"/>
      <c r="E4" s="220"/>
      <c r="G4" s="217" t="s">
        <v>6</v>
      </c>
      <c r="H4" s="219" t="s">
        <v>189</v>
      </c>
      <c r="I4" s="220"/>
      <c r="J4" s="220"/>
    </row>
    <row r="5" spans="2:10" ht="15" thickBot="1" x14ac:dyDescent="0.35">
      <c r="B5" s="218"/>
      <c r="C5" s="128" t="s">
        <v>195</v>
      </c>
      <c r="D5" s="129" t="s">
        <v>196</v>
      </c>
      <c r="E5" s="129" t="s">
        <v>197</v>
      </c>
      <c r="G5" s="218"/>
      <c r="H5" s="128" t="s">
        <v>195</v>
      </c>
      <c r="I5" s="129" t="s">
        <v>196</v>
      </c>
      <c r="J5" s="129" t="s">
        <v>197</v>
      </c>
    </row>
    <row r="6" spans="2:10" ht="15" thickTop="1" x14ac:dyDescent="0.3">
      <c r="B6" s="122" t="s">
        <v>1</v>
      </c>
      <c r="C6" s="123">
        <v>393.98460751000016</v>
      </c>
      <c r="D6" s="123">
        <v>386.90342041999992</v>
      </c>
      <c r="E6" s="123">
        <v>316.21909693000021</v>
      </c>
      <c r="G6" s="122" t="s">
        <v>1</v>
      </c>
      <c r="H6" s="123">
        <v>176.79976290999991</v>
      </c>
      <c r="I6" s="123">
        <v>181.17256461999997</v>
      </c>
      <c r="J6" s="123">
        <v>181.86769803999999</v>
      </c>
    </row>
    <row r="7" spans="2:10" x14ac:dyDescent="0.3">
      <c r="B7" s="124" t="s">
        <v>198</v>
      </c>
      <c r="C7" s="125">
        <v>179.76412227</v>
      </c>
      <c r="D7" s="125">
        <v>186.83498274999999</v>
      </c>
      <c r="E7" s="125">
        <v>158.90665430000001</v>
      </c>
      <c r="G7" s="124" t="s">
        <v>198</v>
      </c>
      <c r="H7" s="125">
        <v>36.82722631</v>
      </c>
      <c r="I7" s="125">
        <v>40.185818439999998</v>
      </c>
      <c r="J7" s="125">
        <v>44.336613</v>
      </c>
    </row>
    <row r="8" spans="2:10" x14ac:dyDescent="0.3">
      <c r="B8" s="124" t="s">
        <v>199</v>
      </c>
      <c r="C8" s="126">
        <v>10.77667095</v>
      </c>
      <c r="D8" s="126">
        <v>7.06281348</v>
      </c>
      <c r="E8" s="126">
        <v>6.0833751700000001</v>
      </c>
      <c r="G8" s="124" t="s">
        <v>200</v>
      </c>
      <c r="H8" s="126">
        <v>32.288219460000001</v>
      </c>
      <c r="I8" s="126">
        <v>30.508234529999999</v>
      </c>
      <c r="J8" s="126">
        <v>30.504505259999998</v>
      </c>
    </row>
    <row r="9" spans="2:10" x14ac:dyDescent="0.3">
      <c r="B9" s="124" t="s">
        <v>201</v>
      </c>
      <c r="C9" s="125">
        <v>17.532589649999998</v>
      </c>
      <c r="D9" s="125">
        <v>14.207916900000001</v>
      </c>
      <c r="E9" s="125">
        <v>11.56758144</v>
      </c>
      <c r="G9" s="124" t="s">
        <v>102</v>
      </c>
      <c r="H9" s="125">
        <v>5.9178232599999996</v>
      </c>
      <c r="I9" s="125">
        <v>6.5115559599999999</v>
      </c>
      <c r="J9" s="125">
        <v>6.1609007199999999</v>
      </c>
    </row>
    <row r="10" spans="2:10" x14ac:dyDescent="0.3">
      <c r="B10" s="124" t="s">
        <v>202</v>
      </c>
      <c r="C10" s="126">
        <v>11.94552208</v>
      </c>
      <c r="D10" s="126">
        <v>11.16135948</v>
      </c>
      <c r="E10" s="126">
        <v>8.4329689999999999</v>
      </c>
      <c r="G10" s="124" t="s">
        <v>203</v>
      </c>
      <c r="H10" s="126">
        <v>11.894257899999999</v>
      </c>
      <c r="I10" s="126">
        <v>12.36370915</v>
      </c>
      <c r="J10" s="126">
        <v>13.08684055</v>
      </c>
    </row>
    <row r="11" spans="2:10" x14ac:dyDescent="0.3">
      <c r="B11" s="124" t="s">
        <v>200</v>
      </c>
      <c r="C11" s="125">
        <v>30.727429010000002</v>
      </c>
      <c r="D11" s="125">
        <v>29.031066800000001</v>
      </c>
      <c r="E11" s="125">
        <v>23.83674693</v>
      </c>
      <c r="G11" s="124" t="s">
        <v>204</v>
      </c>
      <c r="H11" s="125">
        <v>6.76047289</v>
      </c>
      <c r="I11" s="125">
        <v>6.6862852300000002</v>
      </c>
      <c r="J11" s="125">
        <v>6.5413478700000001</v>
      </c>
    </row>
    <row r="12" spans="2:10" x14ac:dyDescent="0.3">
      <c r="B12" s="124" t="s">
        <v>204</v>
      </c>
      <c r="C12" s="126">
        <v>14.309877630000001</v>
      </c>
      <c r="D12" s="126">
        <v>14.1972372</v>
      </c>
      <c r="E12" s="126">
        <v>11.89754975</v>
      </c>
      <c r="G12" s="124" t="s">
        <v>205</v>
      </c>
      <c r="H12" s="126">
        <v>2.62305016</v>
      </c>
      <c r="I12" s="126">
        <v>2.5633345599999999</v>
      </c>
      <c r="J12" s="126">
        <v>3.8952450199999999</v>
      </c>
    </row>
    <row r="13" spans="2:10" x14ac:dyDescent="0.3">
      <c r="B13" s="124" t="s">
        <v>206</v>
      </c>
      <c r="C13" s="125">
        <v>14.2918152</v>
      </c>
      <c r="D13" s="125">
        <v>28.286899429999998</v>
      </c>
      <c r="E13" s="125">
        <v>14.63530242</v>
      </c>
      <c r="G13" s="124" t="s">
        <v>128</v>
      </c>
      <c r="H13" s="125">
        <v>7.6784428299999998</v>
      </c>
      <c r="I13" s="125">
        <v>6.0643351799999996</v>
      </c>
      <c r="J13" s="125">
        <v>5.5057606200000002</v>
      </c>
    </row>
    <row r="14" spans="2:10" x14ac:dyDescent="0.3">
      <c r="B14" s="124" t="s">
        <v>207</v>
      </c>
      <c r="C14" s="126">
        <v>15.01615552</v>
      </c>
      <c r="D14" s="126">
        <v>13.465843359999999</v>
      </c>
      <c r="E14" s="126">
        <v>11.18348235</v>
      </c>
      <c r="G14" s="124" t="s">
        <v>201</v>
      </c>
      <c r="H14" s="126">
        <v>6.20142214</v>
      </c>
      <c r="I14" s="126">
        <v>5.0323275199999999</v>
      </c>
      <c r="J14" s="126">
        <v>4.8672881500000003</v>
      </c>
    </row>
    <row r="15" spans="2:10" x14ac:dyDescent="0.3">
      <c r="B15" s="124" t="s">
        <v>203</v>
      </c>
      <c r="C15" s="125">
        <v>37.97901212</v>
      </c>
      <c r="D15" s="125">
        <v>27.152681019999999</v>
      </c>
      <c r="E15" s="125">
        <v>22.19812237</v>
      </c>
      <c r="G15" s="124" t="s">
        <v>202</v>
      </c>
      <c r="H15" s="125">
        <v>5.2096794199999996</v>
      </c>
      <c r="I15" s="125">
        <v>5.75457807</v>
      </c>
      <c r="J15" s="125">
        <v>5.4333642500000003</v>
      </c>
    </row>
    <row r="16" spans="2:10" x14ac:dyDescent="0.3">
      <c r="B16" s="124" t="s">
        <v>208</v>
      </c>
      <c r="C16" s="126">
        <v>7.17980207</v>
      </c>
      <c r="D16" s="126">
        <v>6.3172776300000004</v>
      </c>
      <c r="E16" s="126">
        <v>5.2997710900000001</v>
      </c>
      <c r="G16" s="124" t="s">
        <v>208</v>
      </c>
      <c r="H16" s="126">
        <v>12.13682451</v>
      </c>
      <c r="I16" s="126">
        <v>11.355404529999999</v>
      </c>
      <c r="J16" s="126">
        <v>12.544493320000001</v>
      </c>
    </row>
    <row r="17" spans="2:10" x14ac:dyDescent="0.3">
      <c r="B17" s="124" t="s">
        <v>209</v>
      </c>
      <c r="C17" s="125">
        <v>0.60029065000000004</v>
      </c>
      <c r="D17" s="125">
        <v>0.70526440999999995</v>
      </c>
      <c r="E17" s="125">
        <v>0.48315852999999997</v>
      </c>
      <c r="G17" s="124" t="s">
        <v>103</v>
      </c>
      <c r="H17" s="125">
        <v>2.6873378200000002</v>
      </c>
      <c r="I17" s="125">
        <v>2.7049127300000002</v>
      </c>
      <c r="J17" s="125">
        <v>2.4283854499999999</v>
      </c>
    </row>
    <row r="18" spans="2:10" x14ac:dyDescent="0.3">
      <c r="B18" s="124" t="s">
        <v>210</v>
      </c>
      <c r="C18" s="126">
        <v>5.04203914</v>
      </c>
      <c r="D18" s="126">
        <v>3.9651037699999998</v>
      </c>
      <c r="E18" s="126">
        <v>3.4850150200000001</v>
      </c>
      <c r="G18" s="124" t="s">
        <v>207</v>
      </c>
      <c r="H18" s="126">
        <v>3.6370089000000001</v>
      </c>
      <c r="I18" s="126">
        <v>3.3038619499999999</v>
      </c>
      <c r="J18" s="126">
        <v>3.2219406099999999</v>
      </c>
    </row>
    <row r="19" spans="2:10" ht="15" thickBot="1" x14ac:dyDescent="0.35">
      <c r="B19" s="127" t="s">
        <v>190</v>
      </c>
      <c r="C19" s="125">
        <v>48.819281220000221</v>
      </c>
      <c r="D19" s="125">
        <v>44.514974190000032</v>
      </c>
      <c r="E19" s="125">
        <v>38.2093685600002</v>
      </c>
      <c r="G19" s="127" t="s">
        <v>190</v>
      </c>
      <c r="H19" s="125">
        <v>42.937997309999872</v>
      </c>
      <c r="I19" s="125">
        <v>48.138206769999982</v>
      </c>
      <c r="J19" s="125">
        <v>43.341013219999979</v>
      </c>
    </row>
    <row r="20" spans="2:10" ht="28.95" customHeight="1" thickTop="1" x14ac:dyDescent="0.3">
      <c r="B20" s="215" t="s">
        <v>211</v>
      </c>
      <c r="C20" s="215"/>
      <c r="D20" s="215"/>
      <c r="E20" s="215"/>
      <c r="G20" s="215" t="s">
        <v>211</v>
      </c>
      <c r="H20" s="215"/>
      <c r="I20" s="215"/>
      <c r="J20" s="215"/>
    </row>
  </sheetData>
  <mergeCells count="8">
    <mergeCell ref="B20:E20"/>
    <mergeCell ref="G20:J20"/>
    <mergeCell ref="B3:E3"/>
    <mergeCell ref="G3:J3"/>
    <mergeCell ref="B4:B5"/>
    <mergeCell ref="C4:E4"/>
    <mergeCell ref="G4:G5"/>
    <mergeCell ref="H4:J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MRE</vt:lpstr>
      <vt:lpstr>STI</vt:lpstr>
      <vt:lpstr>SISMIGRA</vt:lpstr>
      <vt:lpstr>SOLIC_REFÚGIO</vt:lpstr>
      <vt:lpstr>CGIL</vt:lpstr>
      <vt:lpstr>CAGED</vt:lpstr>
      <vt:lpstr>BACEN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Tadeu Oliveira</cp:lastModifiedBy>
  <dcterms:created xsi:type="dcterms:W3CDTF">2018-08-24T12:25:30Z</dcterms:created>
  <dcterms:modified xsi:type="dcterms:W3CDTF">2023-06-18T20:22:41Z</dcterms:modified>
</cp:coreProperties>
</file>