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2023\Relatórios\Mensal\11_2023\"/>
    </mc:Choice>
  </mc:AlternateContent>
  <xr:revisionPtr revIDLastSave="0" documentId="8_{55EDB151-3918-466D-B756-B3EB4F8D505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NATURALIZAÇÕES" sheetId="11" r:id="rId6"/>
    <sheet name="CGIL" sheetId="6" r:id="rId7"/>
    <sheet name="CAGED" sheetId="7" r:id="rId8"/>
    <sheet name="BACEN" sheetId="9" r:id="rId9"/>
  </sheets>
  <definedNames>
    <definedName name="_xlnm._FilterDatabase" localSheetId="6" hidden="1">CGIL!$G$42:$G$168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10" l="1"/>
  <c r="D91" i="10"/>
  <c r="C91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K16" i="11"/>
  <c r="J16" i="11"/>
  <c r="I16" i="11"/>
  <c r="H16" i="11"/>
  <c r="G16" i="11"/>
  <c r="F16" i="11"/>
  <c r="E16" i="11"/>
  <c r="D16" i="11"/>
  <c r="C16" i="11"/>
  <c r="K5" i="11"/>
  <c r="J5" i="11"/>
  <c r="I5" i="11"/>
  <c r="H5" i="11"/>
  <c r="G5" i="11"/>
  <c r="F5" i="11"/>
  <c r="E5" i="11"/>
  <c r="D5" i="11"/>
  <c r="C5" i="11"/>
  <c r="E78" i="3"/>
  <c r="D78" i="3"/>
  <c r="C78" i="3"/>
  <c r="N6" i="3"/>
  <c r="M6" i="3"/>
  <c r="L6" i="3"/>
  <c r="K6" i="3"/>
  <c r="J6" i="3"/>
  <c r="I6" i="3"/>
  <c r="H6" i="3"/>
  <c r="G6" i="3"/>
  <c r="F6" i="3"/>
  <c r="E6" i="3"/>
  <c r="D6" i="3"/>
  <c r="C6" i="3"/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 s="1"/>
  <c r="D72" i="1"/>
  <c r="D71" i="1" s="1"/>
  <c r="C72" i="1"/>
  <c r="C71" i="1" s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C40" i="1"/>
  <c r="K39" i="1"/>
  <c r="J39" i="1"/>
  <c r="H39" i="1"/>
  <c r="G39" i="1"/>
  <c r="F39" i="1"/>
  <c r="E39" i="1"/>
  <c r="D39" i="1"/>
  <c r="F18" i="1"/>
  <c r="E18" i="1"/>
  <c r="D18" i="1"/>
  <c r="E5" i="1"/>
  <c r="D5" i="1"/>
  <c r="C5" i="1"/>
  <c r="K85" i="2"/>
  <c r="H85" i="2"/>
  <c r="H81" i="2" s="1"/>
  <c r="E85" i="2"/>
  <c r="K84" i="2"/>
  <c r="H84" i="2"/>
  <c r="E84" i="2"/>
  <c r="K83" i="2"/>
  <c r="H83" i="2"/>
  <c r="E83" i="2"/>
  <c r="E81" i="2" s="1"/>
  <c r="K82" i="2"/>
  <c r="K81" i="2" s="1"/>
  <c r="H82" i="2"/>
  <c r="E82" i="2"/>
  <c r="J81" i="2"/>
  <c r="I81" i="2"/>
  <c r="G81" i="2"/>
  <c r="F81" i="2"/>
  <c r="D81" i="2"/>
  <c r="C81" i="2"/>
  <c r="K80" i="2"/>
  <c r="H80" i="2"/>
  <c r="E80" i="2"/>
  <c r="K79" i="2"/>
  <c r="K77" i="2" s="1"/>
  <c r="H79" i="2"/>
  <c r="E79" i="2"/>
  <c r="K78" i="2"/>
  <c r="H78" i="2"/>
  <c r="E78" i="2"/>
  <c r="E77" i="2" s="1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K73" i="2"/>
  <c r="K72" i="2" s="1"/>
  <c r="H73" i="2"/>
  <c r="H72" i="2" s="1"/>
  <c r="E73" i="2"/>
  <c r="J72" i="2"/>
  <c r="I72" i="2"/>
  <c r="G72" i="2"/>
  <c r="F72" i="2"/>
  <c r="F53" i="2" s="1"/>
  <c r="E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E62" i="2" s="1"/>
  <c r="K64" i="2"/>
  <c r="K62" i="2" s="1"/>
  <c r="H64" i="2"/>
  <c r="E64" i="2"/>
  <c r="K63" i="2"/>
  <c r="H63" i="2"/>
  <c r="H62" i="2" s="1"/>
  <c r="E63" i="2"/>
  <c r="J62" i="2"/>
  <c r="J53" i="2" s="1"/>
  <c r="I62" i="2"/>
  <c r="I53" i="2" s="1"/>
  <c r="G62" i="2"/>
  <c r="F62" i="2"/>
  <c r="D62" i="2"/>
  <c r="C62" i="2"/>
  <c r="K61" i="2"/>
  <c r="H61" i="2"/>
  <c r="H54" i="2" s="1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K54" i="2" s="1"/>
  <c r="H56" i="2"/>
  <c r="E56" i="2"/>
  <c r="E54" i="2" s="1"/>
  <c r="K55" i="2"/>
  <c r="H55" i="2"/>
  <c r="E55" i="2"/>
  <c r="J54" i="2"/>
  <c r="I54" i="2"/>
  <c r="G54" i="2"/>
  <c r="G53" i="2" s="1"/>
  <c r="F54" i="2"/>
  <c r="D54" i="2"/>
  <c r="C54" i="2"/>
  <c r="C53" i="2" s="1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H22" i="2" s="1"/>
  <c r="E24" i="2"/>
  <c r="E22" i="2" s="1"/>
  <c r="K23" i="2"/>
  <c r="K22" i="2" s="1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H6" i="2" s="1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E6" i="2" s="1"/>
  <c r="K7" i="2"/>
  <c r="H7" i="2"/>
  <c r="E7" i="2"/>
  <c r="J6" i="2"/>
  <c r="I6" i="2"/>
  <c r="G6" i="2"/>
  <c r="F6" i="2"/>
  <c r="D6" i="2"/>
  <c r="C6" i="2"/>
  <c r="K38" i="8"/>
  <c r="J38" i="8"/>
  <c r="I38" i="8"/>
  <c r="H38" i="8"/>
  <c r="G38" i="8"/>
  <c r="F38" i="8"/>
  <c r="E38" i="8"/>
  <c r="D38" i="8"/>
  <c r="C38" i="8"/>
  <c r="K17" i="8"/>
  <c r="J17" i="8"/>
  <c r="I17" i="8"/>
  <c r="H17" i="8"/>
  <c r="G17" i="8"/>
  <c r="F17" i="8"/>
  <c r="E17" i="8"/>
  <c r="D17" i="8"/>
  <c r="C17" i="8"/>
  <c r="E53" i="2" l="1"/>
  <c r="H53" i="2"/>
  <c r="K53" i="2"/>
</calcChain>
</file>

<file path=xl/sharedStrings.xml><?xml version="1.0" encoding="utf-8"?>
<sst xmlns="http://schemas.openxmlformats.org/spreadsheetml/2006/main" count="1130" uniqueCount="389">
  <si>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</si>
  <si>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</si>
  <si>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</si>
  <si>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</si>
  <si>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</si>
  <si>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</si>
  <si>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</si>
  <si>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</si>
  <si>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</si>
  <si>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</si>
  <si>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</si>
  <si>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</si>
  <si>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</si>
  <si>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</si>
  <si>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</si>
  <si>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</si>
  <si>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</si>
  <si>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</si>
  <si>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</si>
  <si>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</si>
  <si>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</si>
  <si>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</si>
  <si>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</si>
  <si>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</si>
  <si>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</si>
  <si>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</si>
  <si>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</si>
  <si>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</si>
  <si>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</si>
  <si>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</si>
  <si>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</si>
  <si>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</si>
  <si>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</si>
  <si>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</si>
  <si>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</si>
  <si>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</si>
  <si>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</si>
  <si>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</si>
  <si>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</si>
  <si>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</si>
  <si>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</si>
  <si>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</si>
  <si>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</si>
  <si>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</si>
  <si>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</si>
  <si>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</si>
  <si>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</si>
  <si>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</si>
  <si>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</si>
  <si>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</si>
  <si>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</si>
  <si>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</si>
  <si>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</si>
  <si>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</si>
  <si>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</si>
  <si>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</si>
  <si>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</si>
  <si>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</si>
  <si>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</si>
  <si>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</si>
  <si>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</si>
  <si>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</si>
  <si>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</si>
  <si>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</si>
  <si>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</si>
  <si>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</si>
  <si>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</si>
  <si>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</si>
  <si>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</si>
  <si>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</si>
  <si>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</si>
  <si>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</si>
  <si>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</si>
  <si>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</si>
  <si>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</si>
  <si>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</si>
  <si>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</si>
  <si>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</si>
  <si>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</si>
  <si>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</si>
  <si>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</si>
  <si>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</si>
  <si>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</si>
  <si>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</si>
  <si>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</si>
  <si>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</si>
  <si>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</si>
  <si>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</si>
  <si>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</si>
  <si>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</si>
  <si>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</si>
  <si>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</si>
  <si>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</si>
  <si>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</si>
  <si>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</si>
  <si>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</si>
  <si>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</si>
  <si>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</si>
  <si>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</si>
  <si>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</si>
  <si>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</si>
  <si>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</si>
  <si>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</si>
  <si>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</si>
  <si>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</si>
  <si>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</si>
  <si>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</si>
  <si>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</si>
  <si>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</si>
  <si>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</si>
  <si>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</si>
  <si>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</si>
  <si>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</si>
  <si>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</si>
  <si>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</si>
  <si>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</si>
  <si>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</si>
  <si>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</si>
  <si>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</si>
  <si>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</si>
  <si>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</si>
  <si>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</si>
  <si>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</si>
  <si>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</si>
  <si>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autorizações concedidas, por mês e sexo, segundo o tipo de autorização - Brasil, novembro/2022 e outubro e novembro de 2023.</t>
  </si>
  <si>
    <t>Fonte: Coordenação Geral de Imigração Laboral/ Ministério da Justiça e Segurança Pública, novembro/2022 e outubro e novembro de 2023.</t>
  </si>
  <si>
    <t>Número de Resoluções Normativas 30 editadas em função de alteração de prazo, por mês e sexo, segundo o tipo de autorização - Brasil, novembro/2022 e outubro e novembro de 2023.</t>
  </si>
  <si>
    <t>Fonte: Coordenação Geral de Imigração Laboral/ Ministério da Justiça e Segurança Pública,novembro/2022 e outubro e novembro de 2023.</t>
  </si>
  <si>
    <t>Número de Resoluções Normativas 30 editadas em função de renovação de residência, por mês e sexo, segundo o tipo de autorização - Brasil, novembro/2022 e outubro e novembro de 2023.</t>
  </si>
  <si>
    <t>Número de autorizações concedidas, por mês e sexo, segundo principais países - Brasil, novembro/2022 e outubro e novembro de 2023.</t>
  </si>
  <si>
    <t>Número de autorizações concedidas, por mês, segundo grupos de idade - Brasil, novembro/2022 e outubro e novembro de 2023.</t>
  </si>
  <si>
    <t>Número de autorizações concedidas, por mês, segundo escolaridade - Brasil, novembro/2022 e outubro e novembro de 2023.</t>
  </si>
  <si>
    <t>Número de autorizações concedidas, por mês, segundo grupos ocupacionais - Brasil, novembro/2022 e outubro e novembro de 2023.</t>
  </si>
  <si>
    <t>Número de autorizações concedidas, por mês, segundo Brasil, Grandes Regiões e Unidades da Federação, novembro/2022 e outubro e novembro de 2023.</t>
  </si>
  <si>
    <t>Número de autorizações concedidas para trabalhadores qualificados, por mês e sexo, segundo tipo de autorização, Brasil, novembro/2022 e outubro e novembro de 2023.</t>
  </si>
  <si>
    <t>Número de autorizações concedidas para trabalhadores qualificados, por mês e sexo, segundo principais países - Brasil, novembro/2022 e outubro e novembro de 2023.</t>
  </si>
  <si>
    <t>Número de autorizações concedidas para trabalhadores qualificados, por mês, segundo grupos de idade, Brasil,  novembro/2022 e outubro e novembro de 2023.</t>
  </si>
  <si>
    <t>Número de autorizações concedidas para trabalhadores qualificados, por mês, segundo escolaridade,  Brasil, novembro/2022 e outubro e novembro de 2023.</t>
  </si>
  <si>
    <t>Número de autorizações concedidas para trabalhadores qualificados, por mês, segundo grupos ocupacionais, Brasil, novembro/2022 e outubro e novembro de 2023.</t>
  </si>
  <si>
    <t>Número de autorizações concedidas para trabalhadores qualificados, por mês, segundo Brasil, Grandes Regiões e Unidades da Federação, novembro/2022 e outubro e novembro de 2023.</t>
  </si>
  <si>
    <t>Movimentação de trabalhadores migrantes no mercado de trabalho formal, por mês e sexo, segundo principais países - Brasil, outubro/2022 e setembro e outubro de 2023.</t>
  </si>
  <si>
    <t>Fonte: Elaborado pelo OBMigra, a partir dos dados do Ministério da Economia, base harmonizada RAIS-CTPS-CAGED, outubro/2022 e setembro e outubro de 2023.</t>
  </si>
  <si>
    <t>Movimentação de trabalhadores migrantes no mercado de trabalho formal, por mês, segundo grupos de idade - Brasil, outubro/2022 e setembro e outubro de 2023.</t>
  </si>
  <si>
    <t>Movimentação de trabalhadores migrantes no mercado de trabalho formal, por mês, segundo escolaridade - Brasil, outubro/2022 e setembro e outubro de 2023.</t>
  </si>
  <si>
    <t>Movimentação de trabalhadores migrantes no mercado de trabalho formal, por mês, segundo principais ocupações - Brasil, outubro/2022 e setembro e outubro de 2023.</t>
  </si>
  <si>
    <t>Movimentação de trabalhadores migrantes no mercado de trabalho formal, por mês, segundo principais atividades econômicas - Brasil, outubro/2022 e setembro e outubro de 2023.</t>
  </si>
  <si>
    <t>Movimentação de trabalhadores migrantes no mercado de trabalho formal, por mês, segundo Brasil, Grandes Regiões e Unidades da Federação, outubro/2022 e setembro e outubro de 2023.</t>
  </si>
  <si>
    <t>Movimentação de trabalhadores migrantes no mercado de trabalho formal, por mês, segundo principais cidades - Brasil, outubro/2022 e setembro e outubro de 2023.</t>
  </si>
  <si>
    <t>Número de solicitações de reconhecimento da condição de refugiado, por mês e sexo, segundo principais países - Brasil, novembro/2022 e outubro e novembro de 2023.</t>
  </si>
  <si>
    <t>Fonte: Elaborado pelo OBMigra, a partir dos dados da Polícia Federal, Solicitações de reconhecimento da condição de refugiado, novembro/2022 e outubro e novembro de 2023.</t>
  </si>
  <si>
    <t>Número de  solicitações de reconhecimento da condição de refugiado, por mês, segundo Brasil, Grandes Regiões e Unidades da Federação, novembro/2022 e outubro e novembro de 2023.</t>
  </si>
  <si>
    <t>Número de solicitações de reconhecimento da condição de refugiado, por mês, segundo principais municípios - Brasil, novembro/2022 e outubro e novembro de 2023.</t>
  </si>
  <si>
    <t>Receitas</t>
  </si>
  <si>
    <t>Despesas</t>
  </si>
  <si>
    <t xml:space="preserve">      Demais países</t>
  </si>
  <si>
    <t>RN</t>
  </si>
  <si>
    <t>RN 36</t>
  </si>
  <si>
    <t>Número de autorizações concedidas, por mês, segundo RNs 36 e 45 - Brasil, novembro/2022 e outubro e novembro de 2023.</t>
  </si>
  <si>
    <t>Tipo de Autorização</t>
  </si>
  <si>
    <t>Não Especificado</t>
  </si>
  <si>
    <t>Tipo de decisão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</si>
  <si>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</si>
  <si>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</si>
  <si>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</si>
  <si>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</si>
  <si>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</si>
  <si>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</si>
  <si>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</si>
  <si>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Número de decisões de reconhecimento da condição de refugiado, por mês e sexo, segundo tipo de decisão - Brasil, novembro/2022 e  outubro e novembro de 2023.</t>
  </si>
  <si>
    <t>Fonte: Elaborado pelo OBMigra, a partir dos dados da Coordenação Geral do Comitê Nacional para os Refugiados, novembro/2022 e  outubro e novembro de 2023.</t>
  </si>
  <si>
    <t>Número de refugiados reconhecidos, por mês e sexo, segundo principais países nacionalidade ou residência habitual - Brasil, novembro/2022 e  outubro e novembro de 2023.</t>
  </si>
  <si>
    <t>Número de refugiados reconhecidos, por mês, segundo grupos de idade - Brasil, novembro/2022 e  outubro e novembro de 2023.</t>
  </si>
  <si>
    <t>Número de refugiados reconhecidos, por mês, segundo Brasil, Grandes Regiões e Unidades da Federação de registro do pedido, novembro/2022 e  outubro e novembro de 2023.</t>
  </si>
  <si>
    <t>Número de refugiados reconhecidos, por mês, segundo principais municípios de registro do pedido - Brasil, novembro/2022 e  outubro e novembro de 2023.</t>
  </si>
  <si>
    <t>Número de vistos concedidos, por mês e sexo, segundo principais países de localização do posto consular - Brasil, novembro de 2022, outubro de 2023 e novembro de 2023</t>
  </si>
  <si>
    <t>China</t>
  </si>
  <si>
    <t>Angola</t>
  </si>
  <si>
    <t>Haiti</t>
  </si>
  <si>
    <t>Estados Unidos</t>
  </si>
  <si>
    <t>Irã</t>
  </si>
  <si>
    <t>Índia</t>
  </si>
  <si>
    <t>Grécia</t>
  </si>
  <si>
    <t>França</t>
  </si>
  <si>
    <t>Portugal</t>
  </si>
  <si>
    <t>Moçambique</t>
  </si>
  <si>
    <t>Ucrânia</t>
  </si>
  <si>
    <t>Demais países</t>
  </si>
  <si>
    <t>Fonte: Elaborado pelo OBMigra, a partir dos dados do Ministério das Relações Exteriores, novembro de 2022, outubro de 2023 e novembro de 2023.</t>
  </si>
  <si>
    <t>Número de vistos concedidos, por mês e sexo, segundo principais nacionalidades - Brasil, novembro de 2022, outubro de 2023 e novembro de 2023</t>
  </si>
  <si>
    <t>Cuba</t>
  </si>
  <si>
    <t>Síria</t>
  </si>
  <si>
    <t>Filipinas</t>
  </si>
  <si>
    <t>Afeganistão</t>
  </si>
  <si>
    <t>Número de vistos concedidos, por mês, segundo grupos de idade - Brasil, novembro de 2022, outubro de 2023 e novembro de 2023</t>
  </si>
  <si>
    <t>Número de vistos concedidos, por mês, segundo tipologias - Brasil, novembro de 2022, outubro de 2023 e novembro de 2023</t>
  </si>
  <si>
    <t>Entrada e saídas do território brasileiro nos pontos de fronteira, por mês, segundo tipologias de classificação - Brasil,  novembro 2022 e outubro e novembro de 2023</t>
  </si>
  <si>
    <t>novembro/22</t>
  </si>
  <si>
    <t>outubro/23</t>
  </si>
  <si>
    <t>novembro/23</t>
  </si>
  <si>
    <t>Entrada</t>
  </si>
  <si>
    <t>Saída</t>
  </si>
  <si>
    <t>Fonte: Elaborado pelo OBMigra, a partir dos dados da Polícia Federal, Sistema de Tráfego Internacional (STI), novembro 2022 e outubro e novembro de 2023</t>
  </si>
  <si>
    <t>Entrada e saídas do território brasileiro nos pontos de fronteira, por mês, segundo principais países - Brasil, novembro 2022 e outubro e novembro de 2023</t>
  </si>
  <si>
    <t>AFEGANISTÃO</t>
  </si>
  <si>
    <t>ALEMANHA</t>
  </si>
  <si>
    <t>ARGENTINA</t>
  </si>
  <si>
    <t>BOLÍVIA</t>
  </si>
  <si>
    <t>CANADÁ</t>
  </si>
  <si>
    <t>CHILE</t>
  </si>
  <si>
    <t>CHINA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</si>
  <si>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</si>
  <si>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</si>
  <si>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</si>
  <si>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</si>
  <si>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</si>
  <si>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</si>
  <si>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</si>
  <si>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</si>
  <si>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</si>
  <si>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</si>
  <si>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</si>
  <si>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</si>
  <si>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</si>
  <si>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</si>
  <si>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</si>
  <si>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Entrada e saídas do território brasileiro nos pontos de fronteira, por mês, segundo Brasil, Grandes Regiões e Unidades da Federação, novembro 2022 e outubro e novembro de 2023</t>
  </si>
  <si>
    <t>Fonte: Elaborado pelo OBMigra, a partir dos dados da Polícia Federal, Sistema de Tráfego Internacional (STI),  novembro 2022 e outubro e novembro de 2023</t>
  </si>
  <si>
    <t>Número de registros de migrantes, por mês de registro, segundo classificação - Brasil, novembro 2022 e outubro e novembro de 2023</t>
  </si>
  <si>
    <t>Não Aplicável/Não Especificado</t>
  </si>
  <si>
    <t>Fonte: Elaborado pelo OBMigra, a partir dos dados da Polícia Federal, Sistema de Registro Nacional Migratório (SISMIGRA), novembro 2022 e outubro e novembro de 2023</t>
  </si>
  <si>
    <t>Número total de registros, por mês de registro, segundo amparo e descrição do amparo,  Brasil, novembro 2022 e outubro e novembro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</si>
  <si>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</si>
  <si>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</si>
  <si>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</si>
  <si>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</si>
  <si>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</si>
  <si>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</si>
  <si>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</si>
  <si>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</si>
  <si>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</si>
  <si>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</si>
  <si>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</si>
  <si>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</si>
  <si>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</si>
  <si>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novembro 2022 e outubro e novembro de 2023</t>
  </si>
  <si>
    <t>ANGOLA</t>
  </si>
  <si>
    <t>CUBA</t>
  </si>
  <si>
    <t>HAITI</t>
  </si>
  <si>
    <t>*** Diferença no total, se dão por conta de falta de valor na variável sexo</t>
  </si>
  <si>
    <t>Número de registros de migrantes, por mês de registro, segundo grupos de idade - Brasil, novembro 2022 e outubro e novembro de 2023</t>
  </si>
  <si>
    <t>Nulos</t>
  </si>
  <si>
    <t>Número de registros de migrantes, por mês de registro, segundo Brasil,  Grandes Regiões e Unidades da Federação, novembro 2022 e outubro e novembro de 2023</t>
  </si>
  <si>
    <t>Número de registros de migrantes, por mês de registro, segundo principais municípios, novembro 2022 e outubro e novembro de 2023</t>
  </si>
  <si>
    <t>AM - MANAUS</t>
  </si>
  <si>
    <t>PR - CASCAVEL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</si>
  <si>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</si>
  <si>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</si>
  <si>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</si>
  <si>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</si>
  <si>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</si>
  <si>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</si>
  <si>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</si>
  <si>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SÃO PAULO</t>
  </si>
  <si>
    <t>VIETNÃ</t>
  </si>
  <si>
    <t>ÍNDIA</t>
  </si>
  <si>
    <t>GUIANA</t>
  </si>
  <si>
    <t>MARROCOS</t>
  </si>
  <si>
    <t>TUNÍSIA</t>
  </si>
  <si>
    <t>Mato grosso do sul</t>
  </si>
  <si>
    <t>Mato grosso</t>
  </si>
  <si>
    <t>RR-PACARAIMA</t>
  </si>
  <si>
    <t>RR-BOA VISTA</t>
  </si>
  <si>
    <t>SP-SAO PAULO</t>
  </si>
  <si>
    <t>SP-GUARULHOS</t>
  </si>
  <si>
    <t>AM-MANAUS</t>
  </si>
  <si>
    <t>PR-CURITIBA</t>
  </si>
  <si>
    <t>AC-EPITACIOLANDIA</t>
  </si>
  <si>
    <t>SC-FLORIANOPOLIS</t>
  </si>
  <si>
    <t>SC-ITAJAI</t>
  </si>
  <si>
    <t>DF-BRASILIA</t>
  </si>
  <si>
    <t>Número de solicitações de reconhecimento da condição de refugiado, por mês, segundo grupos de idade - Brasil, novembro/2022 e outubro e novembro de 2023.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</si>
  <si>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</si>
  <si>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</si>
  <si>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</si>
  <si>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</si>
  <si>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</si>
  <si>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</si>
  <si>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</si>
  <si>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</si>
  <si>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08</t>
  </si>
  <si>
    <t>RN 09</t>
  </si>
  <si>
    <t>RN 10</t>
  </si>
  <si>
    <t>RN 11</t>
  </si>
  <si>
    <t>RN 15</t>
  </si>
  <si>
    <t>RN 16</t>
  </si>
  <si>
    <t>RN 17</t>
  </si>
  <si>
    <t>RN 20</t>
  </si>
  <si>
    <t>BANGLADESH</t>
  </si>
  <si>
    <t>JAPÃO</t>
  </si>
  <si>
    <t>INDONÉSIA</t>
  </si>
  <si>
    <t>TÉCNICOS DE NIVEL MÉDIO</t>
  </si>
  <si>
    <t>PROFISSIONAIS DAS CIÊNCIAS E DAS ARTES</t>
  </si>
  <si>
    <t>TRABALHADORES DOS SERVIÇOS, VENDEDORES DO COMÉRCIO EM LOJAS E MERCADOS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</si>
  <si>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</si>
  <si>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</si>
  <si>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</si>
  <si>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</si>
  <si>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</si>
  <si>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</si>
  <si>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</si>
  <si>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CORÉIA DO SUL</t>
  </si>
  <si>
    <t>Transferências pessoais em US$ (milhões), por ano e receitas, segundo principais países - Brasil, outubro de 2022, setembro de 2023 e outubro de 2023.</t>
  </si>
  <si>
    <t>out/22</t>
  </si>
  <si>
    <t>set/23</t>
  </si>
  <si>
    <t>out/23</t>
  </si>
  <si>
    <t>Japão</t>
  </si>
  <si>
    <t>Alemanha</t>
  </si>
  <si>
    <t>Itália</t>
  </si>
  <si>
    <t>Espanha</t>
  </si>
  <si>
    <t>Suíça</t>
  </si>
  <si>
    <t>Reino Unido</t>
  </si>
  <si>
    <t>Canadá</t>
  </si>
  <si>
    <t>Países Baixos</t>
  </si>
  <si>
    <t>Fonte: Elaborado pelo OBMigra, a partir dos dados do Banco Central do Brasil, Departamento de Estatísticas,  outubro de 2022, setembro de 2023 e outubro de 2023.</t>
  </si>
  <si>
    <t>Transferências pessoais em US$ (milhões), por ano e despesas, segundo principais países - Brasil,  outubro de 2022, setembro de 2023 e outubro de 2023.</t>
  </si>
  <si>
    <t>Bolívia</t>
  </si>
  <si>
    <t>Peru</t>
  </si>
  <si>
    <t>SÍRIA</t>
  </si>
  <si>
    <t>NIGÉRIA</t>
  </si>
  <si>
    <t>BURKINA FASO</t>
  </si>
  <si>
    <t>MALI</t>
  </si>
  <si>
    <t>IRAQUE</t>
  </si>
  <si>
    <t>EGITO</t>
  </si>
  <si>
    <t>ESTADO DA PALESTINA</t>
  </si>
  <si>
    <t>SENEGAL</t>
  </si>
  <si>
    <t>SC-CHAPECO</t>
  </si>
  <si>
    <t>AM-TABATINGA</t>
  </si>
  <si>
    <t>MS-CAMPO GRANDE</t>
  </si>
  <si>
    <t>MT-CUIABA</t>
  </si>
  <si>
    <t>PR-FOZ DO IGUACU</t>
  </si>
  <si>
    <t>Número de solicitações de naturalização, por mês e sexo, segundo status do processo - Brasil, novembro/2022 e  outubro e novembro de 2023.</t>
  </si>
  <si>
    <t>Status do processo</t>
  </si>
  <si>
    <t>Aprovado</t>
  </si>
  <si>
    <t>Em Andamento</t>
  </si>
  <si>
    <t>Rejeitado</t>
  </si>
  <si>
    <t>Fonte: Elaborado pelo OBMigra, a partir dos dados da Coordenação Geral de Política Migratória, novembro/2022 e  outubro e novembro de 2023.</t>
  </si>
  <si>
    <t>Número de naturalizados, por mês e sexo, segundo principais países de nacionalidade - Brasil, novembro/2022 e  outubro e novembro de 2023.</t>
  </si>
  <si>
    <t>Principais países de nacionalidade</t>
  </si>
  <si>
    <t>GUINÉ BISSAU</t>
  </si>
  <si>
    <t>LÍBANO</t>
  </si>
  <si>
    <t>RÚSSIA</t>
  </si>
  <si>
    <t>Número de naturalizados, por mês, segundo grupos de idade - Brasil, novembro/2022 e  outubro e novembro de 2023.</t>
  </si>
  <si>
    <t>Número de naturalizados, por mês, segundo Brasil, Grandes Regiões e Unidades da Federação de ocorrência do processo, novembro/2022 e  outubro e novembro de 2023.</t>
  </si>
  <si>
    <t>Venezuela</t>
  </si>
  <si>
    <t>Paraguai</t>
  </si>
  <si>
    <t>Argentina</t>
  </si>
  <si>
    <t>Uruguai</t>
  </si>
  <si>
    <t>Colômbia</t>
  </si>
  <si>
    <t>Alimentador de linha de produção</t>
  </si>
  <si>
    <t>Faxineiro</t>
  </si>
  <si>
    <t>Auxiliar nos serviços de alimentação</t>
  </si>
  <si>
    <t>Magarefe</t>
  </si>
  <si>
    <t>Servente de obras</t>
  </si>
  <si>
    <t>Repositor de mercadorias</t>
  </si>
  <si>
    <t>Operador de caixa</t>
  </si>
  <si>
    <t>Atendente de lanchonete</t>
  </si>
  <si>
    <t>Atendente de lojas e mercados</t>
  </si>
  <si>
    <t>Vendedor de comércio varejista</t>
  </si>
  <si>
    <t>Abate de aves</t>
  </si>
  <si>
    <t>Restaurantes e similares</t>
  </si>
  <si>
    <t>Comércio varejista de mercadorias em geral, com predominância de produtos alimentícios - supermercados</t>
  </si>
  <si>
    <t>Locação de mão-de-obra temporária</t>
  </si>
  <si>
    <t>Frigorífico - abate de suínos</t>
  </si>
  <si>
    <t>Construção de edifícios</t>
  </si>
  <si>
    <t>Lanchonetes, casas de chá, de sucos e similares</t>
  </si>
  <si>
    <t>Limpeza em prédios e em domicílios</t>
  </si>
  <si>
    <t>Comércio varejista de mercadorias em geral, com predominância de produtos alimentícios - hipermercados</t>
  </si>
  <si>
    <t>Hotéis</t>
  </si>
  <si>
    <t>São Paulo - SP</t>
  </si>
  <si>
    <t>Curitiba - PR</t>
  </si>
  <si>
    <t>Chapecó - SC</t>
  </si>
  <si>
    <t>Boa Vista - RR</t>
  </si>
  <si>
    <t>Joinville - SC</t>
  </si>
  <si>
    <t>Cascavel - PR</t>
  </si>
  <si>
    <t>Florianópolis - SC</t>
  </si>
  <si>
    <t>Caxias do Sul - SC</t>
  </si>
  <si>
    <t>Manaus - AM</t>
  </si>
  <si>
    <t>Foz do Iguaçu - PR</t>
  </si>
  <si>
    <t>RN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</si>
</sst>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2" fillId="33" borderId="35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49" fontId="2" fillId="15" borderId="7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6" borderId="0" xfId="0" quotePrefix="1" applyFill="1"/>
    <xf numFmtId="0" fontId="2" fillId="7" borderId="0" xfId="0" applyFont="1" applyFill="1" applyAlignment="1">
      <alignment horizont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0" fontId="2" fillId="43" borderId="36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43" borderId="46" xfId="0" applyFont="1" applyFill="1" applyBorder="1" applyAlignment="1">
      <alignment horizontal="center" vertical="center" wrapText="1"/>
    </xf>
    <xf numFmtId="0" fontId="2" fillId="43" borderId="46" xfId="0" applyFont="1" applyFill="1" applyBorder="1" applyAlignment="1">
      <alignment horizontal="center"/>
    </xf>
    <xf numFmtId="0" fontId="2" fillId="43" borderId="47" xfId="0" applyFont="1" applyFill="1" applyBorder="1" applyAlignment="1">
      <alignment horizontal="center"/>
    </xf>
    <xf numFmtId="0" fontId="0" fillId="43" borderId="0" xfId="0" applyFill="1"/>
    <xf numFmtId="3" fontId="0" fillId="44" borderId="0" xfId="0" applyNumberFormat="1" applyFill="1"/>
    <xf numFmtId="3" fontId="0" fillId="45" borderId="0" xfId="0" applyNumberFormat="1" applyFill="1"/>
    <xf numFmtId="0" fontId="2" fillId="43" borderId="33" xfId="0" applyFont="1" applyFill="1" applyBorder="1" applyAlignment="1">
      <alignment horizontal="center" vertical="center" wrapText="1"/>
    </xf>
    <xf numFmtId="17" fontId="2" fillId="43" borderId="35" xfId="0" applyNumberFormat="1" applyFont="1" applyFill="1" applyBorder="1" applyAlignment="1">
      <alignment horizontal="center" vertical="center"/>
    </xf>
    <xf numFmtId="0" fontId="0" fillId="44" borderId="0" xfId="0" applyFill="1"/>
    <xf numFmtId="0" fontId="0" fillId="45" borderId="0" xfId="0" applyFill="1"/>
    <xf numFmtId="0" fontId="2" fillId="43" borderId="0" xfId="0" applyFont="1" applyFill="1" applyAlignment="1">
      <alignment horizontal="center"/>
    </xf>
    <xf numFmtId="0" fontId="0" fillId="43" borderId="0" xfId="0" applyFill="1" applyAlignment="1">
      <alignment horizontal="left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7" fontId="2" fillId="15" borderId="49" xfId="0" applyNumberFormat="1" applyFont="1" applyFill="1" applyBorder="1" applyAlignment="1">
      <alignment horizontal="center" vertical="center"/>
    </xf>
    <xf numFmtId="17" fontId="2" fillId="15" borderId="50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5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15" xfId="0" applyFont="1" applyFill="1" applyBorder="1" applyAlignment="1">
      <alignment horizontal="left" wrapText="1"/>
    </xf>
    <xf numFmtId="0" fontId="16" fillId="40" borderId="15" xfId="0" applyFont="1" applyFill="1" applyBorder="1" applyAlignment="1">
      <alignment horizont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6" fillId="42" borderId="15" xfId="0" applyFont="1" applyFill="1" applyBorder="1" applyAlignment="1">
      <alignment horizontal="left" wrapText="1"/>
    </xf>
    <xf numFmtId="0" fontId="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17" fontId="2" fillId="43" borderId="42" xfId="0" applyNumberFormat="1" applyFont="1" applyFill="1" applyBorder="1" applyAlignment="1">
      <alignment horizontal="center" vertical="center"/>
    </xf>
    <xf numFmtId="49" fontId="2" fillId="43" borderId="43" xfId="0" applyNumberFormat="1" applyFont="1" applyFill="1" applyBorder="1" applyAlignment="1">
      <alignment horizontal="center" vertical="center"/>
    </xf>
    <xf numFmtId="17" fontId="2" fillId="43" borderId="51" xfId="0" applyNumberFormat="1" applyFont="1" applyFill="1" applyBorder="1" applyAlignment="1">
      <alignment horizontal="center" vertical="center"/>
    </xf>
    <xf numFmtId="49" fontId="2" fillId="43" borderId="40" xfId="0" applyNumberFormat="1" applyFont="1" applyFill="1" applyBorder="1" applyAlignment="1">
      <alignment horizontal="center" vertical="center"/>
    </xf>
    <xf numFmtId="49" fontId="2" fillId="43" borderId="52" xfId="0" applyNumberFormat="1" applyFont="1" applyFill="1" applyBorder="1" applyAlignment="1">
      <alignment horizontal="center" vertical="center"/>
    </xf>
    <xf numFmtId="17" fontId="2" fillId="43" borderId="44" xfId="0" applyNumberFormat="1" applyFont="1" applyFill="1" applyBorder="1" applyAlignment="1">
      <alignment horizontal="center" vertical="center"/>
    </xf>
    <xf numFmtId="49" fontId="2" fillId="43" borderId="12" xfId="0" applyNumberFormat="1" applyFont="1" applyFill="1" applyBorder="1" applyAlignment="1">
      <alignment horizontal="center" vertical="center"/>
    </xf>
    <xf numFmtId="49" fontId="2" fillId="43" borderId="45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69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84" t="s">
        <v>174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5" t="s">
        <v>112</v>
      </c>
      <c r="C3" s="187">
        <v>44866</v>
      </c>
      <c r="D3" s="188"/>
      <c r="E3" s="189"/>
      <c r="F3" s="190">
        <v>45200</v>
      </c>
      <c r="G3" s="188"/>
      <c r="H3" s="189"/>
      <c r="I3" s="190">
        <v>45231</v>
      </c>
      <c r="J3" s="188"/>
      <c r="K3" s="189"/>
    </row>
    <row r="4" spans="2:11" ht="15.75" thickBot="1" x14ac:dyDescent="0.3">
      <c r="B4" s="186"/>
      <c r="C4" s="118" t="s">
        <v>1</v>
      </c>
      <c r="D4" s="41" t="s">
        <v>4</v>
      </c>
      <c r="E4" s="41" t="s">
        <v>5</v>
      </c>
      <c r="F4" s="40" t="s">
        <v>1</v>
      </c>
      <c r="G4" s="41" t="s">
        <v>4</v>
      </c>
      <c r="H4" s="41" t="s">
        <v>5</v>
      </c>
      <c r="I4" s="111" t="s">
        <v>1</v>
      </c>
      <c r="J4" s="41" t="s">
        <v>4</v>
      </c>
      <c r="K4" s="41" t="s">
        <v>5</v>
      </c>
    </row>
    <row r="5" spans="2:11" ht="15.75" thickTop="1" x14ac:dyDescent="0.25">
      <c r="B5" s="115" t="s">
        <v>1</v>
      </c>
      <c r="C5" s="114">
        <v>9599</v>
      </c>
      <c r="D5" s="114">
        <v>6379</v>
      </c>
      <c r="E5" s="114">
        <v>3220</v>
      </c>
      <c r="F5" s="114">
        <v>15347</v>
      </c>
      <c r="G5" s="114">
        <v>10086</v>
      </c>
      <c r="H5" s="114">
        <v>5261</v>
      </c>
      <c r="I5" s="114">
        <v>18461</v>
      </c>
      <c r="J5" s="114">
        <v>12288</v>
      </c>
      <c r="K5" s="114">
        <v>6173</v>
      </c>
    </row>
    <row r="6" spans="2:11" x14ac:dyDescent="0.25">
      <c r="B6" s="43" t="s">
        <v>175</v>
      </c>
      <c r="C6" s="44">
        <v>577</v>
      </c>
      <c r="D6" s="44">
        <v>378</v>
      </c>
      <c r="E6" s="44">
        <v>199</v>
      </c>
      <c r="F6" s="44">
        <v>3949</v>
      </c>
      <c r="G6" s="44">
        <v>2565</v>
      </c>
      <c r="H6" s="44">
        <v>1384</v>
      </c>
      <c r="I6" s="44">
        <v>5422</v>
      </c>
      <c r="J6" s="44">
        <v>3621</v>
      </c>
      <c r="K6" s="44">
        <v>1801</v>
      </c>
    </row>
    <row r="7" spans="2:11" x14ac:dyDescent="0.25">
      <c r="B7" s="43" t="s">
        <v>176</v>
      </c>
      <c r="C7" s="45">
        <v>1510</v>
      </c>
      <c r="D7" s="45">
        <v>835</v>
      </c>
      <c r="E7" s="45">
        <v>675</v>
      </c>
      <c r="F7" s="45">
        <v>441</v>
      </c>
      <c r="G7" s="45">
        <v>238</v>
      </c>
      <c r="H7" s="45">
        <v>203</v>
      </c>
      <c r="I7" s="45">
        <v>1258</v>
      </c>
      <c r="J7" s="45">
        <v>660</v>
      </c>
      <c r="K7" s="45">
        <v>598</v>
      </c>
    </row>
    <row r="8" spans="2:11" x14ac:dyDescent="0.25">
      <c r="B8" s="43" t="s">
        <v>177</v>
      </c>
      <c r="C8" s="44">
        <v>121</v>
      </c>
      <c r="D8" s="44">
        <v>64</v>
      </c>
      <c r="E8" s="44">
        <v>57</v>
      </c>
      <c r="F8" s="44">
        <v>2178</v>
      </c>
      <c r="G8" s="44">
        <v>1044</v>
      </c>
      <c r="H8" s="44">
        <v>1134</v>
      </c>
      <c r="I8" s="44">
        <v>1246</v>
      </c>
      <c r="J8" s="44">
        <v>586</v>
      </c>
      <c r="K8" s="44">
        <v>660</v>
      </c>
    </row>
    <row r="9" spans="2:11" x14ac:dyDescent="0.25">
      <c r="B9" s="43" t="s">
        <v>178</v>
      </c>
      <c r="C9" s="45">
        <v>852</v>
      </c>
      <c r="D9" s="45">
        <v>559</v>
      </c>
      <c r="E9" s="45">
        <v>293</v>
      </c>
      <c r="F9" s="45">
        <v>1313</v>
      </c>
      <c r="G9" s="45">
        <v>976</v>
      </c>
      <c r="H9" s="45">
        <v>337</v>
      </c>
      <c r="I9" s="45">
        <v>1026</v>
      </c>
      <c r="J9" s="45">
        <v>680</v>
      </c>
      <c r="K9" s="45">
        <v>346</v>
      </c>
    </row>
    <row r="10" spans="2:11" x14ac:dyDescent="0.25">
      <c r="B10" s="43" t="s">
        <v>179</v>
      </c>
      <c r="C10" s="44">
        <v>396</v>
      </c>
      <c r="D10" s="44">
        <v>252</v>
      </c>
      <c r="E10" s="44">
        <v>144</v>
      </c>
      <c r="F10" s="44">
        <v>353</v>
      </c>
      <c r="G10" s="44">
        <v>258</v>
      </c>
      <c r="H10" s="44">
        <v>95</v>
      </c>
      <c r="I10" s="44">
        <v>574</v>
      </c>
      <c r="J10" s="44">
        <v>438</v>
      </c>
      <c r="K10" s="44">
        <v>136</v>
      </c>
    </row>
    <row r="11" spans="2:11" x14ac:dyDescent="0.25">
      <c r="B11" s="43" t="s">
        <v>180</v>
      </c>
      <c r="C11" s="45">
        <v>564</v>
      </c>
      <c r="D11" s="45">
        <v>460</v>
      </c>
      <c r="E11" s="45">
        <v>104</v>
      </c>
      <c r="F11" s="45">
        <v>885</v>
      </c>
      <c r="G11" s="45">
        <v>671</v>
      </c>
      <c r="H11" s="45">
        <v>214</v>
      </c>
      <c r="I11" s="45">
        <v>499</v>
      </c>
      <c r="J11" s="45">
        <v>392</v>
      </c>
      <c r="K11" s="45">
        <v>107</v>
      </c>
    </row>
    <row r="12" spans="2:11" x14ac:dyDescent="0.25">
      <c r="B12" s="43" t="s">
        <v>181</v>
      </c>
      <c r="C12" s="44">
        <v>94</v>
      </c>
      <c r="D12" s="44">
        <v>57</v>
      </c>
      <c r="E12" s="44">
        <v>37</v>
      </c>
      <c r="F12" s="44">
        <v>250</v>
      </c>
      <c r="G12" s="44">
        <v>212</v>
      </c>
      <c r="H12" s="44">
        <v>38</v>
      </c>
      <c r="I12" s="44">
        <v>437</v>
      </c>
      <c r="J12" s="44">
        <v>354</v>
      </c>
      <c r="K12" s="44">
        <v>83</v>
      </c>
    </row>
    <row r="13" spans="2:11" x14ac:dyDescent="0.25">
      <c r="B13" s="43" t="s">
        <v>182</v>
      </c>
      <c r="C13" s="45">
        <v>181</v>
      </c>
      <c r="D13" s="45">
        <v>103</v>
      </c>
      <c r="E13" s="45">
        <v>78</v>
      </c>
      <c r="F13" s="45">
        <v>219</v>
      </c>
      <c r="G13" s="45">
        <v>137</v>
      </c>
      <c r="H13" s="45">
        <v>82</v>
      </c>
      <c r="I13" s="45">
        <v>425</v>
      </c>
      <c r="J13" s="45">
        <v>250</v>
      </c>
      <c r="K13" s="45">
        <v>175</v>
      </c>
    </row>
    <row r="14" spans="2:11" x14ac:dyDescent="0.25">
      <c r="B14" s="43" t="s">
        <v>183</v>
      </c>
      <c r="C14" s="44">
        <v>58</v>
      </c>
      <c r="D14" s="44">
        <v>40</v>
      </c>
      <c r="E14" s="44">
        <v>18</v>
      </c>
      <c r="F14" s="44">
        <v>150</v>
      </c>
      <c r="G14" s="44">
        <v>125</v>
      </c>
      <c r="H14" s="44">
        <v>25</v>
      </c>
      <c r="I14" s="44">
        <v>364</v>
      </c>
      <c r="J14" s="44">
        <v>287</v>
      </c>
      <c r="K14" s="44">
        <v>77</v>
      </c>
    </row>
    <row r="15" spans="2:11" x14ac:dyDescent="0.25">
      <c r="B15" s="43" t="s">
        <v>184</v>
      </c>
      <c r="C15" s="45">
        <v>259</v>
      </c>
      <c r="D15" s="45">
        <v>153</v>
      </c>
      <c r="E15" s="45">
        <v>106</v>
      </c>
      <c r="F15" s="45">
        <v>180</v>
      </c>
      <c r="G15" s="45">
        <v>101</v>
      </c>
      <c r="H15" s="45">
        <v>79</v>
      </c>
      <c r="I15" s="45">
        <v>350</v>
      </c>
      <c r="J15" s="45">
        <v>178</v>
      </c>
      <c r="K15" s="45">
        <v>172</v>
      </c>
    </row>
    <row r="16" spans="2:11" x14ac:dyDescent="0.25">
      <c r="B16" s="43" t="s">
        <v>185</v>
      </c>
      <c r="C16" s="44">
        <v>4</v>
      </c>
      <c r="D16" s="44">
        <v>3</v>
      </c>
      <c r="E16" s="44">
        <v>1</v>
      </c>
      <c r="F16" s="44">
        <v>4</v>
      </c>
      <c r="G16" s="44">
        <v>3</v>
      </c>
      <c r="H16" s="44">
        <v>1</v>
      </c>
      <c r="I16" s="44"/>
      <c r="J16" s="44"/>
      <c r="K16" s="44"/>
    </row>
    <row r="17" spans="2:11" ht="15" customHeight="1" thickBot="1" x14ac:dyDescent="0.3">
      <c r="B17" s="46" t="s">
        <v>186</v>
      </c>
      <c r="C17" s="45">
        <f t="shared" ref="C17:K17" si="0">C5-SUM(C6:C16)</f>
        <v>4983</v>
      </c>
      <c r="D17" s="45">
        <f t="shared" si="0"/>
        <v>3475</v>
      </c>
      <c r="E17" s="45">
        <f t="shared" si="0"/>
        <v>1508</v>
      </c>
      <c r="F17" s="45">
        <f t="shared" si="0"/>
        <v>5425</v>
      </c>
      <c r="G17" s="45">
        <f t="shared" si="0"/>
        <v>3756</v>
      </c>
      <c r="H17" s="45">
        <f t="shared" si="0"/>
        <v>1669</v>
      </c>
      <c r="I17" s="45">
        <f t="shared" si="0"/>
        <v>6860</v>
      </c>
      <c r="J17" s="45">
        <f t="shared" si="0"/>
        <v>4842</v>
      </c>
      <c r="K17" s="45">
        <f t="shared" si="0"/>
        <v>2018</v>
      </c>
    </row>
    <row r="18" spans="2:11" ht="15.75" thickTop="1" x14ac:dyDescent="0.25">
      <c r="B18" s="191" t="s">
        <v>187</v>
      </c>
      <c r="C18" s="191"/>
      <c r="D18" s="191"/>
      <c r="E18" s="191"/>
      <c r="F18" s="191"/>
      <c r="G18" s="191"/>
      <c r="H18" s="191"/>
      <c r="I18" s="191"/>
      <c r="J18" s="191"/>
      <c r="K18" s="191"/>
    </row>
    <row r="21" spans="2:11" ht="27.6" customHeight="1" x14ac:dyDescent="0.25"/>
    <row r="22" spans="2:11" x14ac:dyDescent="0.25">
      <c r="B22" s="184" t="s">
        <v>188</v>
      </c>
      <c r="C22" s="184"/>
      <c r="D22" s="184"/>
      <c r="E22" s="184"/>
      <c r="F22" s="184"/>
      <c r="G22" s="184"/>
      <c r="H22" s="184"/>
      <c r="I22" s="184"/>
      <c r="J22" s="184"/>
      <c r="K22" s="184"/>
    </row>
    <row r="23" spans="2:11" x14ac:dyDescent="0.25">
      <c r="B23" s="185" t="s">
        <v>113</v>
      </c>
      <c r="C23" s="187">
        <v>44866</v>
      </c>
      <c r="D23" s="188"/>
      <c r="E23" s="189"/>
      <c r="F23" s="190">
        <v>45200</v>
      </c>
      <c r="G23" s="188"/>
      <c r="H23" s="189"/>
      <c r="I23" s="190">
        <v>45231</v>
      </c>
      <c r="J23" s="188"/>
      <c r="K23" s="189"/>
    </row>
    <row r="24" spans="2:11" ht="15.75" thickBot="1" x14ac:dyDescent="0.3">
      <c r="B24" s="186"/>
      <c r="C24" s="118" t="s">
        <v>1</v>
      </c>
      <c r="D24" s="41" t="s">
        <v>4</v>
      </c>
      <c r="E24" s="41" t="s">
        <v>5</v>
      </c>
      <c r="F24" s="40" t="s">
        <v>1</v>
      </c>
      <c r="G24" s="41" t="s">
        <v>4</v>
      </c>
      <c r="H24" s="41" t="s">
        <v>5</v>
      </c>
      <c r="I24" s="111" t="s">
        <v>1</v>
      </c>
      <c r="J24" s="41" t="s">
        <v>4</v>
      </c>
      <c r="K24" s="41" t="s">
        <v>5</v>
      </c>
    </row>
    <row r="25" spans="2:11" ht="15.75" thickTop="1" x14ac:dyDescent="0.25">
      <c r="B25" s="115" t="s">
        <v>1</v>
      </c>
      <c r="C25" s="114">
        <v>9599</v>
      </c>
      <c r="D25" s="114">
        <v>6379</v>
      </c>
      <c r="E25" s="114">
        <v>3220</v>
      </c>
      <c r="F25" s="114">
        <v>15347</v>
      </c>
      <c r="G25" s="114">
        <v>10086</v>
      </c>
      <c r="H25" s="114">
        <v>5261</v>
      </c>
      <c r="I25" s="114">
        <v>18461</v>
      </c>
      <c r="J25" s="114">
        <v>12288</v>
      </c>
      <c r="K25" s="114">
        <v>6173</v>
      </c>
    </row>
    <row r="26" spans="2:11" x14ac:dyDescent="0.25">
      <c r="B26" s="43" t="s">
        <v>175</v>
      </c>
      <c r="C26" s="44">
        <v>986</v>
      </c>
      <c r="D26" s="44">
        <v>605</v>
      </c>
      <c r="E26" s="44">
        <v>381</v>
      </c>
      <c r="F26" s="44">
        <v>4464</v>
      </c>
      <c r="G26" s="44">
        <v>2852</v>
      </c>
      <c r="H26" s="44">
        <v>1612</v>
      </c>
      <c r="I26" s="44">
        <v>5880</v>
      </c>
      <c r="J26" s="44">
        <v>3871</v>
      </c>
      <c r="K26" s="44">
        <v>2009</v>
      </c>
    </row>
    <row r="27" spans="2:11" x14ac:dyDescent="0.25">
      <c r="B27" s="43" t="s">
        <v>177</v>
      </c>
      <c r="C27" s="45">
        <v>193</v>
      </c>
      <c r="D27" s="45">
        <v>105</v>
      </c>
      <c r="E27" s="45">
        <v>88</v>
      </c>
      <c r="F27" s="45">
        <v>2271</v>
      </c>
      <c r="G27" s="45">
        <v>1096</v>
      </c>
      <c r="H27" s="45">
        <v>1175</v>
      </c>
      <c r="I27" s="45">
        <v>1369</v>
      </c>
      <c r="J27" s="45">
        <v>655</v>
      </c>
      <c r="K27" s="45">
        <v>714</v>
      </c>
    </row>
    <row r="28" spans="2:11" x14ac:dyDescent="0.25">
      <c r="B28" s="43" t="s">
        <v>176</v>
      </c>
      <c r="C28" s="44">
        <v>1450</v>
      </c>
      <c r="D28" s="44">
        <v>766</v>
      </c>
      <c r="E28" s="44">
        <v>684</v>
      </c>
      <c r="F28" s="44">
        <v>435</v>
      </c>
      <c r="G28" s="44">
        <v>230</v>
      </c>
      <c r="H28" s="44">
        <v>205</v>
      </c>
      <c r="I28" s="44">
        <v>1257</v>
      </c>
      <c r="J28" s="44">
        <v>651</v>
      </c>
      <c r="K28" s="44">
        <v>606</v>
      </c>
    </row>
    <row r="29" spans="2:11" x14ac:dyDescent="0.25">
      <c r="B29" s="43" t="s">
        <v>180</v>
      </c>
      <c r="C29" s="45">
        <v>993</v>
      </c>
      <c r="D29" s="45">
        <v>767</v>
      </c>
      <c r="E29" s="45">
        <v>226</v>
      </c>
      <c r="F29" s="45">
        <v>1321</v>
      </c>
      <c r="G29" s="45">
        <v>991</v>
      </c>
      <c r="H29" s="45">
        <v>330</v>
      </c>
      <c r="I29" s="45">
        <v>1081</v>
      </c>
      <c r="J29" s="45">
        <v>864</v>
      </c>
      <c r="K29" s="45">
        <v>217</v>
      </c>
    </row>
    <row r="30" spans="2:11" x14ac:dyDescent="0.25">
      <c r="B30" s="43" t="s">
        <v>178</v>
      </c>
      <c r="C30" s="44">
        <v>414</v>
      </c>
      <c r="D30" s="44">
        <v>305</v>
      </c>
      <c r="E30" s="44">
        <v>109</v>
      </c>
      <c r="F30" s="44">
        <v>891</v>
      </c>
      <c r="G30" s="44">
        <v>726</v>
      </c>
      <c r="H30" s="44">
        <v>165</v>
      </c>
      <c r="I30" s="44">
        <v>598</v>
      </c>
      <c r="J30" s="44">
        <v>422</v>
      </c>
      <c r="K30" s="44">
        <v>176</v>
      </c>
    </row>
    <row r="31" spans="2:11" x14ac:dyDescent="0.25">
      <c r="B31" s="43" t="s">
        <v>189</v>
      </c>
      <c r="C31" s="45">
        <v>404</v>
      </c>
      <c r="D31" s="45">
        <v>207</v>
      </c>
      <c r="E31" s="45">
        <v>197</v>
      </c>
      <c r="F31" s="45">
        <v>363</v>
      </c>
      <c r="G31" s="45">
        <v>178</v>
      </c>
      <c r="H31" s="45">
        <v>185</v>
      </c>
      <c r="I31" s="45">
        <v>432</v>
      </c>
      <c r="J31" s="45">
        <v>192</v>
      </c>
      <c r="K31" s="45">
        <v>240</v>
      </c>
    </row>
    <row r="32" spans="2:11" x14ac:dyDescent="0.25">
      <c r="B32" s="43" t="s">
        <v>190</v>
      </c>
      <c r="C32" s="44">
        <v>82</v>
      </c>
      <c r="D32" s="44">
        <v>48</v>
      </c>
      <c r="E32" s="44">
        <v>34</v>
      </c>
      <c r="F32" s="44">
        <v>159</v>
      </c>
      <c r="G32" s="44">
        <v>98</v>
      </c>
      <c r="H32" s="44">
        <v>61</v>
      </c>
      <c r="I32" s="44">
        <v>364</v>
      </c>
      <c r="J32" s="44">
        <v>217</v>
      </c>
      <c r="K32" s="44">
        <v>147</v>
      </c>
    </row>
    <row r="33" spans="2:11" x14ac:dyDescent="0.25">
      <c r="B33" s="43" t="s">
        <v>191</v>
      </c>
      <c r="C33" s="45">
        <v>148</v>
      </c>
      <c r="D33" s="45">
        <v>140</v>
      </c>
      <c r="E33" s="45">
        <v>8</v>
      </c>
      <c r="F33" s="45">
        <v>99</v>
      </c>
      <c r="G33" s="45">
        <v>92</v>
      </c>
      <c r="H33" s="45">
        <v>7</v>
      </c>
      <c r="I33" s="45">
        <v>325</v>
      </c>
      <c r="J33" s="45">
        <v>280</v>
      </c>
      <c r="K33" s="45">
        <v>45</v>
      </c>
    </row>
    <row r="34" spans="2:11" x14ac:dyDescent="0.25">
      <c r="B34" s="43" t="s">
        <v>179</v>
      </c>
      <c r="C34" s="44">
        <v>162</v>
      </c>
      <c r="D34" s="44">
        <v>102</v>
      </c>
      <c r="E34" s="44">
        <v>60</v>
      </c>
      <c r="F34" s="44">
        <v>227</v>
      </c>
      <c r="G34" s="44">
        <v>153</v>
      </c>
      <c r="H34" s="44">
        <v>74</v>
      </c>
      <c r="I34" s="44">
        <v>324</v>
      </c>
      <c r="J34" s="44">
        <v>217</v>
      </c>
      <c r="K34" s="44">
        <v>107</v>
      </c>
    </row>
    <row r="35" spans="2:11" x14ac:dyDescent="0.25">
      <c r="B35" s="43" t="s">
        <v>184</v>
      </c>
      <c r="C35" s="45">
        <v>242</v>
      </c>
      <c r="D35" s="45">
        <v>140</v>
      </c>
      <c r="E35" s="45">
        <v>102</v>
      </c>
      <c r="F35" s="45">
        <v>174</v>
      </c>
      <c r="G35" s="45">
        <v>95</v>
      </c>
      <c r="H35" s="45">
        <v>79</v>
      </c>
      <c r="I35" s="45">
        <v>317</v>
      </c>
      <c r="J35" s="45">
        <v>141</v>
      </c>
      <c r="K35" s="45">
        <v>176</v>
      </c>
    </row>
    <row r="36" spans="2:11" ht="15" customHeight="1" x14ac:dyDescent="0.25">
      <c r="B36" s="43" t="s">
        <v>192</v>
      </c>
      <c r="C36" s="44">
        <v>289</v>
      </c>
      <c r="D36" s="44">
        <v>184</v>
      </c>
      <c r="E36" s="44">
        <v>105</v>
      </c>
      <c r="F36" s="44">
        <v>234</v>
      </c>
      <c r="G36" s="44">
        <v>166</v>
      </c>
      <c r="H36" s="44">
        <v>68</v>
      </c>
      <c r="I36" s="44">
        <v>311</v>
      </c>
      <c r="J36" s="44">
        <v>234</v>
      </c>
      <c r="K36" s="44">
        <v>77</v>
      </c>
    </row>
    <row r="37" spans="2:11" x14ac:dyDescent="0.25">
      <c r="B37" s="43" t="s">
        <v>185</v>
      </c>
      <c r="C37" s="45">
        <v>18</v>
      </c>
      <c r="D37" s="45">
        <v>14</v>
      </c>
      <c r="E37" s="45">
        <v>4</v>
      </c>
      <c r="F37" s="45">
        <v>22</v>
      </c>
      <c r="G37" s="45">
        <v>21</v>
      </c>
      <c r="H37" s="45">
        <v>1</v>
      </c>
      <c r="I37" s="45">
        <v>24</v>
      </c>
      <c r="J37" s="45">
        <v>19</v>
      </c>
      <c r="K37" s="45">
        <v>5</v>
      </c>
    </row>
    <row r="38" spans="2:11" ht="15.75" thickBot="1" x14ac:dyDescent="0.3">
      <c r="B38" s="46" t="s">
        <v>186</v>
      </c>
      <c r="C38" s="44">
        <f>C25-SUM(C26:C37)</f>
        <v>4218</v>
      </c>
      <c r="D38" s="44">
        <f t="shared" ref="D38:J38" si="1">D25-SUM(D26:D37)</f>
        <v>2996</v>
      </c>
      <c r="E38" s="44">
        <f t="shared" si="1"/>
        <v>1222</v>
      </c>
      <c r="F38" s="44">
        <f t="shared" si="1"/>
        <v>4687</v>
      </c>
      <c r="G38" s="44">
        <f t="shared" si="1"/>
        <v>3388</v>
      </c>
      <c r="H38" s="44">
        <f t="shared" si="1"/>
        <v>1299</v>
      </c>
      <c r="I38" s="44">
        <f t="shared" si="1"/>
        <v>6179</v>
      </c>
      <c r="J38" s="44">
        <f t="shared" si="1"/>
        <v>4525</v>
      </c>
      <c r="K38" s="44">
        <f>K25-SUM(K26:K37)</f>
        <v>1654</v>
      </c>
    </row>
    <row r="39" spans="2:11" ht="15.75" thickTop="1" x14ac:dyDescent="0.25">
      <c r="B39" s="191" t="s">
        <v>187</v>
      </c>
      <c r="C39" s="191"/>
      <c r="D39" s="191"/>
      <c r="E39" s="191"/>
      <c r="F39" s="191"/>
      <c r="G39" s="191"/>
      <c r="H39" s="191"/>
      <c r="I39" s="191"/>
      <c r="J39" s="191"/>
      <c r="K39" s="191"/>
    </row>
    <row r="40" spans="2:11" ht="42.6" customHeight="1" x14ac:dyDescent="0.25"/>
    <row r="43" spans="2:11" x14ac:dyDescent="0.25">
      <c r="B43" s="184" t="s">
        <v>193</v>
      </c>
      <c r="C43" s="184"/>
      <c r="D43" s="184"/>
      <c r="E43" s="184"/>
    </row>
    <row r="44" spans="2:11" ht="15.75" thickBot="1" x14ac:dyDescent="0.3">
      <c r="B44" s="119" t="s">
        <v>72</v>
      </c>
      <c r="C44" s="120">
        <v>44866</v>
      </c>
      <c r="D44" s="120">
        <v>45200</v>
      </c>
      <c r="E44" s="120">
        <v>45231</v>
      </c>
    </row>
    <row r="45" spans="2:11" ht="15.75" thickTop="1" x14ac:dyDescent="0.25">
      <c r="B45" s="115" t="s">
        <v>1</v>
      </c>
      <c r="C45" s="114">
        <v>9599</v>
      </c>
      <c r="D45" s="114">
        <v>15347</v>
      </c>
      <c r="E45" s="114">
        <v>18461</v>
      </c>
    </row>
    <row r="46" spans="2:11" x14ac:dyDescent="0.25">
      <c r="B46" s="43" t="s">
        <v>104</v>
      </c>
      <c r="C46" s="50">
        <v>671</v>
      </c>
      <c r="D46" s="50">
        <v>859</v>
      </c>
      <c r="E46" s="50">
        <v>1040</v>
      </c>
    </row>
    <row r="47" spans="2:11" x14ac:dyDescent="0.25">
      <c r="B47" s="43" t="s">
        <v>42</v>
      </c>
      <c r="C47" s="100">
        <v>1198</v>
      </c>
      <c r="D47" s="100">
        <v>1846</v>
      </c>
      <c r="E47" s="100">
        <v>2318</v>
      </c>
    </row>
    <row r="48" spans="2:11" x14ac:dyDescent="0.25">
      <c r="B48" s="43" t="s">
        <v>105</v>
      </c>
      <c r="C48" s="50">
        <v>4264</v>
      </c>
      <c r="D48" s="50">
        <v>6744</v>
      </c>
      <c r="E48" s="50">
        <v>8223</v>
      </c>
    </row>
    <row r="49" spans="2:5" ht="30" customHeight="1" x14ac:dyDescent="0.25">
      <c r="B49" s="43" t="s">
        <v>101</v>
      </c>
      <c r="C49" s="100">
        <v>1799</v>
      </c>
      <c r="D49" s="100">
        <v>2701</v>
      </c>
      <c r="E49" s="100">
        <v>3386</v>
      </c>
    </row>
    <row r="50" spans="2:5" x14ac:dyDescent="0.25">
      <c r="B50" s="43" t="s">
        <v>102</v>
      </c>
      <c r="C50" s="50">
        <v>1083</v>
      </c>
      <c r="D50" s="50">
        <v>1688</v>
      </c>
      <c r="E50" s="50">
        <v>1930</v>
      </c>
    </row>
    <row r="51" spans="2:5" ht="15.75" thickBot="1" x14ac:dyDescent="0.3">
      <c r="B51" s="43" t="s">
        <v>103</v>
      </c>
      <c r="C51" s="100">
        <v>584</v>
      </c>
      <c r="D51" s="100">
        <v>1509</v>
      </c>
      <c r="E51" s="100">
        <v>1564</v>
      </c>
    </row>
    <row r="52" spans="2:5" ht="15.75" thickTop="1" x14ac:dyDescent="0.25">
      <c r="B52" s="191" t="s">
        <v>187</v>
      </c>
      <c r="C52" s="191"/>
      <c r="D52" s="191"/>
      <c r="E52" s="191"/>
    </row>
    <row r="53" spans="2:5" ht="28.15" customHeight="1" x14ac:dyDescent="0.25"/>
    <row r="56" spans="2:5" x14ac:dyDescent="0.25">
      <c r="B56" s="184" t="s">
        <v>194</v>
      </c>
      <c r="C56" s="184"/>
      <c r="D56" s="184"/>
      <c r="E56" s="184"/>
    </row>
    <row r="57" spans="2:5" ht="15.75" thickBot="1" x14ac:dyDescent="0.3">
      <c r="B57" s="119" t="s">
        <v>114</v>
      </c>
      <c r="C57" s="120">
        <v>44866</v>
      </c>
      <c r="D57" s="120">
        <v>45200</v>
      </c>
      <c r="E57" s="120">
        <v>45231</v>
      </c>
    </row>
    <row r="58" spans="2:5" ht="15.75" thickTop="1" x14ac:dyDescent="0.25">
      <c r="B58" s="115" t="s">
        <v>1</v>
      </c>
      <c r="C58" s="114">
        <v>9599</v>
      </c>
      <c r="D58" s="114">
        <v>15347</v>
      </c>
      <c r="E58" s="114">
        <v>18461</v>
      </c>
    </row>
    <row r="59" spans="2:5" x14ac:dyDescent="0.25">
      <c r="B59" s="43" t="s">
        <v>115</v>
      </c>
      <c r="C59" s="50">
        <v>5829</v>
      </c>
      <c r="D59" s="50">
        <v>9086</v>
      </c>
      <c r="E59" s="50">
        <v>12163</v>
      </c>
    </row>
    <row r="60" spans="2:5" x14ac:dyDescent="0.25">
      <c r="B60" s="43" t="s">
        <v>116</v>
      </c>
      <c r="C60" s="100">
        <v>329</v>
      </c>
      <c r="D60" s="100">
        <v>1282</v>
      </c>
      <c r="E60" s="100">
        <v>1066</v>
      </c>
    </row>
    <row r="61" spans="2:5" x14ac:dyDescent="0.25">
      <c r="B61" s="43" t="s">
        <v>117</v>
      </c>
      <c r="C61" s="50">
        <v>349</v>
      </c>
      <c r="D61" s="50">
        <v>262</v>
      </c>
      <c r="E61" s="50">
        <v>379</v>
      </c>
    </row>
    <row r="62" spans="2:5" x14ac:dyDescent="0.25">
      <c r="B62" s="43" t="s">
        <v>118</v>
      </c>
      <c r="C62" s="100">
        <v>1808</v>
      </c>
      <c r="D62" s="100">
        <v>1996</v>
      </c>
      <c r="E62" s="100">
        <v>2923</v>
      </c>
    </row>
    <row r="63" spans="2:5" x14ac:dyDescent="0.25">
      <c r="B63" s="43" t="s">
        <v>119</v>
      </c>
      <c r="C63" s="50">
        <v>596</v>
      </c>
      <c r="D63" s="50">
        <v>1597</v>
      </c>
      <c r="E63" s="50">
        <v>1135</v>
      </c>
    </row>
    <row r="64" spans="2:5" x14ac:dyDescent="0.25">
      <c r="B64" s="43" t="s">
        <v>120</v>
      </c>
      <c r="C64" s="100">
        <v>187</v>
      </c>
      <c r="D64" s="100">
        <v>176</v>
      </c>
      <c r="E64" s="100">
        <v>172</v>
      </c>
    </row>
    <row r="65" spans="2:5" x14ac:dyDescent="0.25">
      <c r="B65" s="43" t="s">
        <v>121</v>
      </c>
      <c r="C65" s="50">
        <v>80</v>
      </c>
      <c r="D65" s="50">
        <v>119</v>
      </c>
      <c r="E65" s="50">
        <v>91</v>
      </c>
    </row>
    <row r="66" spans="2:5" ht="30.6" customHeight="1" x14ac:dyDescent="0.25">
      <c r="B66" s="43" t="s">
        <v>122</v>
      </c>
      <c r="C66" s="100">
        <v>306</v>
      </c>
      <c r="D66" s="100">
        <v>691</v>
      </c>
      <c r="E66" s="100">
        <v>425</v>
      </c>
    </row>
    <row r="67" spans="2:5" x14ac:dyDescent="0.25">
      <c r="B67" s="43" t="s">
        <v>123</v>
      </c>
      <c r="C67" s="50">
        <v>99</v>
      </c>
      <c r="D67" s="50">
        <v>126</v>
      </c>
      <c r="E67" s="50">
        <v>85</v>
      </c>
    </row>
    <row r="68" spans="2:5" ht="15.75" thickBot="1" x14ac:dyDescent="0.3">
      <c r="B68" s="46" t="s">
        <v>84</v>
      </c>
      <c r="C68" s="100">
        <v>16</v>
      </c>
      <c r="D68" s="100">
        <v>12</v>
      </c>
      <c r="E68" s="100">
        <v>22</v>
      </c>
    </row>
    <row r="69" spans="2:5" ht="15.75" thickTop="1" x14ac:dyDescent="0.25">
      <c r="B69" s="191" t="s">
        <v>187</v>
      </c>
      <c r="C69" s="191"/>
      <c r="D69" s="191"/>
      <c r="E69" s="191"/>
    </row>
  </sheetData>
  <mergeCells count="16">
    <mergeCell ref="B69:E69"/>
    <mergeCell ref="B18:K18"/>
    <mergeCell ref="B22:K22"/>
    <mergeCell ref="B23:B24"/>
    <mergeCell ref="C23:E23"/>
    <mergeCell ref="F23:H23"/>
    <mergeCell ref="I23:K23"/>
    <mergeCell ref="B39:K39"/>
    <mergeCell ref="B43:E43"/>
    <mergeCell ref="B52:E52"/>
    <mergeCell ref="B56:E56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92" t="s">
        <v>195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2:11" x14ac:dyDescent="0.25">
      <c r="B4" s="193" t="s">
        <v>70</v>
      </c>
      <c r="C4" s="194" t="s">
        <v>196</v>
      </c>
      <c r="D4" s="188"/>
      <c r="E4" s="189"/>
      <c r="F4" s="194" t="s">
        <v>197</v>
      </c>
      <c r="G4" s="188"/>
      <c r="H4" s="189"/>
      <c r="I4" s="194" t="s">
        <v>198</v>
      </c>
      <c r="J4" s="188"/>
      <c r="K4" s="189"/>
    </row>
    <row r="5" spans="2:11" x14ac:dyDescent="0.25">
      <c r="B5" s="193"/>
      <c r="C5" s="26" t="s">
        <v>199</v>
      </c>
      <c r="D5" s="27" t="s">
        <v>200</v>
      </c>
      <c r="E5" s="27" t="s">
        <v>59</v>
      </c>
      <c r="F5" s="26" t="s">
        <v>199</v>
      </c>
      <c r="G5" s="27" t="s">
        <v>200</v>
      </c>
      <c r="H5" s="27" t="s">
        <v>59</v>
      </c>
      <c r="I5" s="26" t="s">
        <v>199</v>
      </c>
      <c r="J5" s="27" t="s">
        <v>200</v>
      </c>
      <c r="K5" s="27" t="s">
        <v>59</v>
      </c>
    </row>
    <row r="6" spans="2:11" x14ac:dyDescent="0.25">
      <c r="B6" s="28" t="s">
        <v>1</v>
      </c>
      <c r="C6" s="145">
        <f t="shared" ref="C6:H6" si="0">SUM(C7:C14)</f>
        <v>889948</v>
      </c>
      <c r="D6" s="145">
        <f t="shared" si="0"/>
        <v>852552</v>
      </c>
      <c r="E6" s="145">
        <f t="shared" si="0"/>
        <v>37396</v>
      </c>
      <c r="F6" s="145">
        <f t="shared" si="0"/>
        <v>1129948</v>
      </c>
      <c r="G6" s="145">
        <f t="shared" si="0"/>
        <v>1087081</v>
      </c>
      <c r="H6" s="145">
        <f t="shared" si="0"/>
        <v>42867</v>
      </c>
      <c r="I6" s="145">
        <f t="shared" ref="I6:K6" si="1">SUM(I7:I14)</f>
        <v>1174272</v>
      </c>
      <c r="J6" s="145">
        <f t="shared" si="1"/>
        <v>1085127</v>
      </c>
      <c r="K6" s="145">
        <f t="shared" si="1"/>
        <v>89145</v>
      </c>
    </row>
    <row r="7" spans="2:11" x14ac:dyDescent="0.25">
      <c r="B7" s="29" t="s">
        <v>65</v>
      </c>
      <c r="C7" s="146">
        <v>493262</v>
      </c>
      <c r="D7" s="146">
        <v>484693</v>
      </c>
      <c r="E7" s="146">
        <f t="shared" ref="E7:E14" si="2">C7-D7</f>
        <v>8569</v>
      </c>
      <c r="F7" s="146">
        <v>661138</v>
      </c>
      <c r="G7" s="146">
        <v>661868</v>
      </c>
      <c r="H7" s="146">
        <f t="shared" ref="H7:H14" si="3">F7-G7</f>
        <v>-730</v>
      </c>
      <c r="I7" s="146">
        <v>612451</v>
      </c>
      <c r="J7" s="146">
        <v>571180</v>
      </c>
      <c r="K7" s="146">
        <f t="shared" ref="K7:K14" si="4">I7-J7</f>
        <v>41271</v>
      </c>
    </row>
    <row r="8" spans="2:11" x14ac:dyDescent="0.25">
      <c r="B8" s="30" t="s">
        <v>66</v>
      </c>
      <c r="C8" s="147">
        <v>38030</v>
      </c>
      <c r="D8" s="147">
        <v>29413</v>
      </c>
      <c r="E8" s="147">
        <f t="shared" si="2"/>
        <v>8617</v>
      </c>
      <c r="F8" s="147">
        <v>45707</v>
      </c>
      <c r="G8" s="147">
        <v>33882</v>
      </c>
      <c r="H8" s="147">
        <f t="shared" si="3"/>
        <v>11825</v>
      </c>
      <c r="I8" s="147">
        <v>45594</v>
      </c>
      <c r="J8" s="147">
        <v>33270</v>
      </c>
      <c r="K8" s="147">
        <f t="shared" si="4"/>
        <v>12324</v>
      </c>
    </row>
    <row r="9" spans="2:11" x14ac:dyDescent="0.25">
      <c r="B9" s="29" t="s">
        <v>2</v>
      </c>
      <c r="C9" s="146">
        <v>37680</v>
      </c>
      <c r="D9" s="146">
        <v>31120</v>
      </c>
      <c r="E9" s="146">
        <f t="shared" si="2"/>
        <v>6560</v>
      </c>
      <c r="F9" s="146">
        <v>41650</v>
      </c>
      <c r="G9" s="146">
        <v>36066</v>
      </c>
      <c r="H9" s="146">
        <f t="shared" si="3"/>
        <v>5584</v>
      </c>
      <c r="I9" s="146">
        <v>44278</v>
      </c>
      <c r="J9" s="146">
        <v>38447</v>
      </c>
      <c r="K9" s="146">
        <f t="shared" si="4"/>
        <v>5831</v>
      </c>
    </row>
    <row r="10" spans="2:11" x14ac:dyDescent="0.25">
      <c r="B10" s="30" t="s">
        <v>67</v>
      </c>
      <c r="C10" s="147">
        <v>68175</v>
      </c>
      <c r="D10" s="147">
        <v>66991</v>
      </c>
      <c r="E10" s="147">
        <f t="shared" si="2"/>
        <v>1184</v>
      </c>
      <c r="F10" s="147">
        <v>71622</v>
      </c>
      <c r="G10" s="147">
        <v>67514</v>
      </c>
      <c r="H10" s="147">
        <f t="shared" si="3"/>
        <v>4108</v>
      </c>
      <c r="I10" s="147">
        <v>77809</v>
      </c>
      <c r="J10" s="147">
        <v>71657</v>
      </c>
      <c r="K10" s="147">
        <f t="shared" si="4"/>
        <v>6152</v>
      </c>
    </row>
    <row r="11" spans="2:11" x14ac:dyDescent="0.25">
      <c r="B11" s="29" t="s">
        <v>3</v>
      </c>
      <c r="C11" s="146">
        <v>54</v>
      </c>
      <c r="D11" s="146">
        <v>94</v>
      </c>
      <c r="E11" s="146">
        <f t="shared" si="2"/>
        <v>-40</v>
      </c>
      <c r="F11" s="146">
        <v>204</v>
      </c>
      <c r="G11" s="146">
        <v>126</v>
      </c>
      <c r="H11" s="146">
        <f t="shared" si="3"/>
        <v>78</v>
      </c>
      <c r="I11" s="146">
        <v>642</v>
      </c>
      <c r="J11" s="146">
        <v>524</v>
      </c>
      <c r="K11" s="146">
        <f t="shared" si="4"/>
        <v>118</v>
      </c>
    </row>
    <row r="12" spans="2:11" x14ac:dyDescent="0.25">
      <c r="B12" s="30" t="s">
        <v>68</v>
      </c>
      <c r="C12" s="147">
        <v>1</v>
      </c>
      <c r="D12" s="147">
        <v>36</v>
      </c>
      <c r="E12" s="147">
        <f t="shared" si="2"/>
        <v>-35</v>
      </c>
      <c r="F12" s="147">
        <v>0</v>
      </c>
      <c r="G12" s="147">
        <v>4</v>
      </c>
      <c r="H12" s="147">
        <f t="shared" si="3"/>
        <v>-4</v>
      </c>
      <c r="I12" s="147">
        <v>0</v>
      </c>
      <c r="J12" s="147">
        <v>15</v>
      </c>
      <c r="K12" s="147">
        <f t="shared" si="4"/>
        <v>-15</v>
      </c>
    </row>
    <row r="13" spans="2:11" x14ac:dyDescent="0.25">
      <c r="B13" s="29" t="s">
        <v>69</v>
      </c>
      <c r="C13" s="146">
        <v>252739</v>
      </c>
      <c r="D13" s="146">
        <v>240203</v>
      </c>
      <c r="E13" s="146">
        <f t="shared" si="2"/>
        <v>12536</v>
      </c>
      <c r="F13" s="146">
        <v>309596</v>
      </c>
      <c r="G13" s="146">
        <v>287609</v>
      </c>
      <c r="H13" s="146">
        <f t="shared" si="3"/>
        <v>21987</v>
      </c>
      <c r="I13" s="146">
        <v>393482</v>
      </c>
      <c r="J13" s="146">
        <v>370025</v>
      </c>
      <c r="K13" s="146">
        <f t="shared" si="4"/>
        <v>23457</v>
      </c>
    </row>
    <row r="14" spans="2:11" x14ac:dyDescent="0.25">
      <c r="B14" s="30" t="s">
        <v>73</v>
      </c>
      <c r="C14" s="148">
        <v>7</v>
      </c>
      <c r="D14" s="148">
        <v>2</v>
      </c>
      <c r="E14" s="148">
        <f t="shared" si="2"/>
        <v>5</v>
      </c>
      <c r="F14" s="148">
        <v>31</v>
      </c>
      <c r="G14" s="148">
        <v>12</v>
      </c>
      <c r="H14" s="148">
        <f t="shared" si="3"/>
        <v>19</v>
      </c>
      <c r="I14" s="148">
        <v>16</v>
      </c>
      <c r="J14" s="148">
        <v>9</v>
      </c>
      <c r="K14" s="148">
        <f t="shared" si="4"/>
        <v>7</v>
      </c>
    </row>
    <row r="15" spans="2:11" x14ac:dyDescent="0.25">
      <c r="B15" s="195" t="s">
        <v>201</v>
      </c>
      <c r="C15" s="195"/>
      <c r="D15" s="195"/>
      <c r="E15" s="195"/>
      <c r="F15" s="195"/>
      <c r="G15" s="195"/>
      <c r="H15" s="195"/>
      <c r="I15" s="195"/>
      <c r="J15" s="195"/>
      <c r="K15" s="195"/>
    </row>
    <row r="16" spans="2:11" s="3" customFormat="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s="3" customFormat="1" x14ac:dyDescent="0.25"/>
    <row r="18" spans="2:11" s="3" customFormat="1" x14ac:dyDescent="0.25"/>
    <row r="19" spans="2:11" ht="35.25" customHeight="1" x14ac:dyDescent="0.25">
      <c r="B19" s="192" t="s">
        <v>202</v>
      </c>
      <c r="C19" s="192"/>
      <c r="D19" s="192"/>
      <c r="E19" s="192"/>
      <c r="F19" s="192"/>
      <c r="G19" s="192"/>
      <c r="H19" s="192"/>
      <c r="I19" s="192"/>
      <c r="J19" s="192"/>
      <c r="K19" s="192"/>
    </row>
    <row r="20" spans="2:11" x14ac:dyDescent="0.25">
      <c r="B20" s="193" t="s">
        <v>6</v>
      </c>
      <c r="C20" s="194" t="s">
        <v>196</v>
      </c>
      <c r="D20" s="188"/>
      <c r="E20" s="189"/>
      <c r="F20" s="194" t="s">
        <v>197</v>
      </c>
      <c r="G20" s="188"/>
      <c r="H20" s="189"/>
      <c r="I20" s="194" t="s">
        <v>198</v>
      </c>
      <c r="J20" s="188"/>
      <c r="K20" s="189"/>
    </row>
    <row r="21" spans="2:11" x14ac:dyDescent="0.25">
      <c r="B21" s="193"/>
      <c r="C21" s="26" t="s">
        <v>199</v>
      </c>
      <c r="D21" s="27" t="s">
        <v>200</v>
      </c>
      <c r="E21" s="27" t="s">
        <v>59</v>
      </c>
      <c r="F21" s="26" t="s">
        <v>199</v>
      </c>
      <c r="G21" s="27" t="s">
        <v>200</v>
      </c>
      <c r="H21" s="27" t="s">
        <v>59</v>
      </c>
      <c r="I21" s="26" t="s">
        <v>199</v>
      </c>
      <c r="J21" s="27" t="s">
        <v>200</v>
      </c>
      <c r="K21" s="27" t="s">
        <v>59</v>
      </c>
    </row>
    <row r="22" spans="2:11" x14ac:dyDescent="0.25">
      <c r="B22" s="28" t="s">
        <v>1</v>
      </c>
      <c r="C22" s="145">
        <f>SUM(C23:C45)</f>
        <v>889948</v>
      </c>
      <c r="D22" s="145">
        <f t="shared" ref="D22:K22" si="5">SUM(D23:D45)</f>
        <v>852552</v>
      </c>
      <c r="E22" s="145">
        <f t="shared" si="5"/>
        <v>37396</v>
      </c>
      <c r="F22" s="145">
        <f t="shared" si="5"/>
        <v>1129948</v>
      </c>
      <c r="G22" s="145">
        <f t="shared" si="5"/>
        <v>1087081</v>
      </c>
      <c r="H22" s="145">
        <f t="shared" si="5"/>
        <v>42867</v>
      </c>
      <c r="I22" s="145">
        <f t="shared" si="5"/>
        <v>1174272</v>
      </c>
      <c r="J22" s="145">
        <f t="shared" si="5"/>
        <v>1085127</v>
      </c>
      <c r="K22" s="145">
        <f t="shared" si="5"/>
        <v>89145</v>
      </c>
    </row>
    <row r="23" spans="2:11" x14ac:dyDescent="0.25">
      <c r="B23" s="61" t="s">
        <v>203</v>
      </c>
      <c r="C23" s="147">
        <v>648</v>
      </c>
      <c r="D23" s="147">
        <v>75</v>
      </c>
      <c r="E23" s="147">
        <f>C23-D23</f>
        <v>573</v>
      </c>
      <c r="F23" s="147">
        <v>481</v>
      </c>
      <c r="G23" s="147">
        <v>353</v>
      </c>
      <c r="H23" s="147">
        <f t="shared" ref="H23:H45" si="6">F23-G23</f>
        <v>128</v>
      </c>
      <c r="I23" s="147">
        <v>491</v>
      </c>
      <c r="J23" s="147">
        <v>312</v>
      </c>
      <c r="K23" s="147">
        <f t="shared" ref="K23:K45" si="7">I23-J23</f>
        <v>179</v>
      </c>
    </row>
    <row r="24" spans="2:11" x14ac:dyDescent="0.25">
      <c r="B24" s="60" t="s">
        <v>204</v>
      </c>
      <c r="C24" s="146">
        <v>14941</v>
      </c>
      <c r="D24" s="146">
        <v>14266</v>
      </c>
      <c r="E24" s="146">
        <f>C24-D24</f>
        <v>675</v>
      </c>
      <c r="F24" s="146">
        <v>13655</v>
      </c>
      <c r="G24" s="146">
        <v>12475</v>
      </c>
      <c r="H24" s="146">
        <f t="shared" si="6"/>
        <v>1180</v>
      </c>
      <c r="I24" s="146">
        <v>17275</v>
      </c>
      <c r="J24" s="146">
        <v>16239</v>
      </c>
      <c r="K24" s="146">
        <f t="shared" si="7"/>
        <v>1036</v>
      </c>
    </row>
    <row r="25" spans="2:11" x14ac:dyDescent="0.25">
      <c r="B25" s="61" t="s">
        <v>205</v>
      </c>
      <c r="C25" s="147">
        <v>82844</v>
      </c>
      <c r="D25" s="147">
        <v>79798</v>
      </c>
      <c r="E25" s="147">
        <f t="shared" ref="E25:E45" si="8">C25-D25</f>
        <v>3046</v>
      </c>
      <c r="F25" s="147">
        <v>98546</v>
      </c>
      <c r="G25" s="147">
        <v>90224</v>
      </c>
      <c r="H25" s="147">
        <f t="shared" si="6"/>
        <v>8322</v>
      </c>
      <c r="I25" s="147">
        <v>136011</v>
      </c>
      <c r="J25" s="147">
        <v>130564</v>
      </c>
      <c r="K25" s="147">
        <f t="shared" si="7"/>
        <v>5447</v>
      </c>
    </row>
    <row r="26" spans="2:11" x14ac:dyDescent="0.25">
      <c r="B26" s="60" t="s">
        <v>206</v>
      </c>
      <c r="C26" s="146">
        <v>9244</v>
      </c>
      <c r="D26" s="146">
        <v>8393</v>
      </c>
      <c r="E26" s="146">
        <f t="shared" si="8"/>
        <v>851</v>
      </c>
      <c r="F26" s="146">
        <v>12430</v>
      </c>
      <c r="G26" s="146">
        <v>11771</v>
      </c>
      <c r="H26" s="146">
        <f t="shared" si="6"/>
        <v>659</v>
      </c>
      <c r="I26" s="146">
        <v>12948</v>
      </c>
      <c r="J26" s="146">
        <v>11744</v>
      </c>
      <c r="K26" s="146">
        <f t="shared" si="7"/>
        <v>1204</v>
      </c>
    </row>
    <row r="27" spans="2:11" x14ac:dyDescent="0.25">
      <c r="B27" s="61" t="s">
        <v>207</v>
      </c>
      <c r="C27" s="147">
        <v>5969</v>
      </c>
      <c r="D27" s="147">
        <v>5366</v>
      </c>
      <c r="E27" s="147">
        <f t="shared" si="8"/>
        <v>603</v>
      </c>
      <c r="F27" s="147">
        <v>5222</v>
      </c>
      <c r="G27" s="147">
        <v>4970</v>
      </c>
      <c r="H27" s="147">
        <f t="shared" si="6"/>
        <v>252</v>
      </c>
      <c r="I27" s="147">
        <v>6878</v>
      </c>
      <c r="J27" s="147">
        <v>6228</v>
      </c>
      <c r="K27" s="147">
        <f t="shared" si="7"/>
        <v>650</v>
      </c>
    </row>
    <row r="28" spans="2:11" x14ac:dyDescent="0.25">
      <c r="B28" s="60" t="s">
        <v>208</v>
      </c>
      <c r="C28" s="146">
        <v>25953</v>
      </c>
      <c r="D28" s="146">
        <v>26788</v>
      </c>
      <c r="E28" s="146">
        <f t="shared" si="8"/>
        <v>-835</v>
      </c>
      <c r="F28" s="146">
        <v>44499</v>
      </c>
      <c r="G28" s="146">
        <v>41982</v>
      </c>
      <c r="H28" s="146">
        <f t="shared" si="6"/>
        <v>2517</v>
      </c>
      <c r="I28" s="146">
        <v>43690</v>
      </c>
      <c r="J28" s="146">
        <v>45345</v>
      </c>
      <c r="K28" s="146">
        <f t="shared" si="7"/>
        <v>-1655</v>
      </c>
    </row>
    <row r="29" spans="2:11" x14ac:dyDescent="0.25">
      <c r="B29" s="61" t="s">
        <v>209</v>
      </c>
      <c r="C29" s="147">
        <v>3463</v>
      </c>
      <c r="D29" s="147">
        <v>3340</v>
      </c>
      <c r="E29" s="147">
        <f t="shared" si="8"/>
        <v>123</v>
      </c>
      <c r="F29" s="147">
        <v>7866</v>
      </c>
      <c r="G29" s="147">
        <v>6395</v>
      </c>
      <c r="H29" s="147">
        <f t="shared" si="6"/>
        <v>1471</v>
      </c>
      <c r="I29" s="147">
        <v>9029</v>
      </c>
      <c r="J29" s="147">
        <v>7033</v>
      </c>
      <c r="K29" s="147">
        <f t="shared" si="7"/>
        <v>1996</v>
      </c>
    </row>
    <row r="30" spans="2:11" x14ac:dyDescent="0.25">
      <c r="B30" s="60" t="s">
        <v>210</v>
      </c>
      <c r="C30" s="146">
        <v>11835</v>
      </c>
      <c r="D30" s="146">
        <v>11866</v>
      </c>
      <c r="E30" s="146">
        <f t="shared" si="8"/>
        <v>-31</v>
      </c>
      <c r="F30" s="146">
        <v>15782</v>
      </c>
      <c r="G30" s="146">
        <v>15465</v>
      </c>
      <c r="H30" s="146">
        <f t="shared" si="6"/>
        <v>317</v>
      </c>
      <c r="I30" s="146">
        <v>16136</v>
      </c>
      <c r="J30" s="146">
        <v>16209</v>
      </c>
      <c r="K30" s="146">
        <f t="shared" si="7"/>
        <v>-73</v>
      </c>
    </row>
    <row r="31" spans="2:11" x14ac:dyDescent="0.25">
      <c r="B31" s="61" t="s">
        <v>211</v>
      </c>
      <c r="C31" s="147">
        <v>10885</v>
      </c>
      <c r="D31" s="147">
        <v>9859</v>
      </c>
      <c r="E31" s="147">
        <f t="shared" si="8"/>
        <v>1026</v>
      </c>
      <c r="F31" s="147">
        <v>10450</v>
      </c>
      <c r="G31" s="147">
        <v>9928</v>
      </c>
      <c r="H31" s="147">
        <f t="shared" si="6"/>
        <v>522</v>
      </c>
      <c r="I31" s="147">
        <v>13996</v>
      </c>
      <c r="J31" s="147">
        <v>12765</v>
      </c>
      <c r="K31" s="147">
        <f t="shared" si="7"/>
        <v>1231</v>
      </c>
    </row>
    <row r="32" spans="2:11" x14ac:dyDescent="0.25">
      <c r="B32" s="60" t="s">
        <v>212</v>
      </c>
      <c r="C32" s="146">
        <v>38582</v>
      </c>
      <c r="D32" s="146">
        <v>36651</v>
      </c>
      <c r="E32" s="146">
        <f t="shared" si="8"/>
        <v>1931</v>
      </c>
      <c r="F32" s="146">
        <v>37370</v>
      </c>
      <c r="G32" s="146">
        <v>37824</v>
      </c>
      <c r="H32" s="146">
        <f t="shared" si="6"/>
        <v>-454</v>
      </c>
      <c r="I32" s="146">
        <v>47994</v>
      </c>
      <c r="J32" s="146">
        <v>44729</v>
      </c>
      <c r="K32" s="146">
        <f t="shared" si="7"/>
        <v>3265</v>
      </c>
    </row>
    <row r="33" spans="2:11" x14ac:dyDescent="0.25">
      <c r="B33" s="61" t="s">
        <v>213</v>
      </c>
      <c r="C33" s="147">
        <v>10175</v>
      </c>
      <c r="D33" s="147">
        <v>9429</v>
      </c>
      <c r="E33" s="147">
        <f t="shared" si="8"/>
        <v>746</v>
      </c>
      <c r="F33" s="147">
        <v>10188</v>
      </c>
      <c r="G33" s="147">
        <v>8829</v>
      </c>
      <c r="H33" s="147">
        <f t="shared" si="6"/>
        <v>1359</v>
      </c>
      <c r="I33" s="147">
        <v>11099</v>
      </c>
      <c r="J33" s="147">
        <v>9682</v>
      </c>
      <c r="K33" s="147">
        <f t="shared" si="7"/>
        <v>1417</v>
      </c>
    </row>
    <row r="34" spans="2:11" x14ac:dyDescent="0.25">
      <c r="B34" s="60" t="s">
        <v>214</v>
      </c>
      <c r="C34" s="146">
        <v>15078</v>
      </c>
      <c r="D34" s="146">
        <v>16539</v>
      </c>
      <c r="E34" s="146">
        <f t="shared" si="8"/>
        <v>-1461</v>
      </c>
      <c r="F34" s="146">
        <v>19662</v>
      </c>
      <c r="G34" s="146">
        <v>15261</v>
      </c>
      <c r="H34" s="146">
        <f t="shared" si="6"/>
        <v>4401</v>
      </c>
      <c r="I34" s="146">
        <v>18909</v>
      </c>
      <c r="J34" s="146">
        <v>20594</v>
      </c>
      <c r="K34" s="146">
        <f t="shared" si="7"/>
        <v>-1685</v>
      </c>
    </row>
    <row r="35" spans="2:11" s="3" customFormat="1" x14ac:dyDescent="0.25">
      <c r="B35" s="61" t="s">
        <v>215</v>
      </c>
      <c r="C35" s="147">
        <v>4967</v>
      </c>
      <c r="D35" s="147">
        <v>4648</v>
      </c>
      <c r="E35" s="147">
        <f t="shared" si="8"/>
        <v>319</v>
      </c>
      <c r="F35" s="147">
        <v>4912</v>
      </c>
      <c r="G35" s="147">
        <v>4553</v>
      </c>
      <c r="H35" s="147">
        <f t="shared" si="6"/>
        <v>359</v>
      </c>
      <c r="I35" s="147">
        <v>5805</v>
      </c>
      <c r="J35" s="147">
        <v>5321</v>
      </c>
      <c r="K35" s="147">
        <f t="shared" si="7"/>
        <v>484</v>
      </c>
    </row>
    <row r="36" spans="2:11" s="3" customFormat="1" x14ac:dyDescent="0.25">
      <c r="B36" s="60" t="s">
        <v>216</v>
      </c>
      <c r="C36" s="146">
        <v>12408</v>
      </c>
      <c r="D36" s="146">
        <v>10081</v>
      </c>
      <c r="E36" s="146">
        <f t="shared" si="8"/>
        <v>2327</v>
      </c>
      <c r="F36" s="146">
        <v>11581</v>
      </c>
      <c r="G36" s="146">
        <v>10039</v>
      </c>
      <c r="H36" s="146">
        <f t="shared" si="6"/>
        <v>1542</v>
      </c>
      <c r="I36" s="146">
        <v>16622</v>
      </c>
      <c r="J36" s="146">
        <v>14154</v>
      </c>
      <c r="K36" s="146">
        <f t="shared" si="7"/>
        <v>2468</v>
      </c>
    </row>
    <row r="37" spans="2:11" s="3" customFormat="1" x14ac:dyDescent="0.25">
      <c r="B37" s="61" t="s">
        <v>217</v>
      </c>
      <c r="C37" s="147">
        <v>6483</v>
      </c>
      <c r="D37" s="147">
        <v>6202</v>
      </c>
      <c r="E37" s="147">
        <f t="shared" si="8"/>
        <v>281</v>
      </c>
      <c r="F37" s="147">
        <v>8728</v>
      </c>
      <c r="G37" s="147">
        <v>8600</v>
      </c>
      <c r="H37" s="147">
        <f t="shared" si="6"/>
        <v>128</v>
      </c>
      <c r="I37" s="147">
        <v>9094</v>
      </c>
      <c r="J37" s="147">
        <v>8875</v>
      </c>
      <c r="K37" s="147">
        <f t="shared" si="7"/>
        <v>219</v>
      </c>
    </row>
    <row r="38" spans="2:11" x14ac:dyDescent="0.25">
      <c r="B38" s="60" t="s">
        <v>218</v>
      </c>
      <c r="C38" s="146">
        <v>17037</v>
      </c>
      <c r="D38" s="146">
        <v>14894</v>
      </c>
      <c r="E38" s="146">
        <f t="shared" si="8"/>
        <v>2143</v>
      </c>
      <c r="F38" s="146">
        <v>15474</v>
      </c>
      <c r="G38" s="146">
        <v>16293</v>
      </c>
      <c r="H38" s="146">
        <f t="shared" si="6"/>
        <v>-819</v>
      </c>
      <c r="I38" s="146">
        <v>26967</v>
      </c>
      <c r="J38" s="146">
        <v>20782</v>
      </c>
      <c r="K38" s="146">
        <f t="shared" si="7"/>
        <v>6185</v>
      </c>
    </row>
    <row r="39" spans="2:11" ht="15" customHeight="1" x14ac:dyDescent="0.25">
      <c r="B39" s="61" t="s">
        <v>219</v>
      </c>
      <c r="C39" s="147">
        <v>8302</v>
      </c>
      <c r="D39" s="147">
        <v>7902</v>
      </c>
      <c r="E39" s="147">
        <f t="shared" si="8"/>
        <v>400</v>
      </c>
      <c r="F39" s="147">
        <v>12146</v>
      </c>
      <c r="G39" s="147">
        <v>12478</v>
      </c>
      <c r="H39" s="147">
        <f t="shared" si="6"/>
        <v>-332</v>
      </c>
      <c r="I39" s="147">
        <v>13567</v>
      </c>
      <c r="J39" s="147">
        <v>12746</v>
      </c>
      <c r="K39" s="147">
        <f t="shared" si="7"/>
        <v>821</v>
      </c>
    </row>
    <row r="40" spans="2:11" x14ac:dyDescent="0.25">
      <c r="B40" s="60" t="s">
        <v>220</v>
      </c>
      <c r="C40" s="146">
        <v>16044</v>
      </c>
      <c r="D40" s="146">
        <v>13525</v>
      </c>
      <c r="E40" s="146">
        <f t="shared" si="8"/>
        <v>2519</v>
      </c>
      <c r="F40" s="146">
        <v>14994</v>
      </c>
      <c r="G40" s="146">
        <v>13612</v>
      </c>
      <c r="H40" s="146">
        <f t="shared" si="6"/>
        <v>1382</v>
      </c>
      <c r="I40" s="146">
        <v>18575</v>
      </c>
      <c r="J40" s="146">
        <v>15077</v>
      </c>
      <c r="K40" s="146">
        <f t="shared" si="7"/>
        <v>3498</v>
      </c>
    </row>
    <row r="41" spans="2:11" x14ac:dyDescent="0.25">
      <c r="B41" s="61" t="s">
        <v>221</v>
      </c>
      <c r="C41" s="147">
        <v>10311</v>
      </c>
      <c r="D41" s="147">
        <v>9844</v>
      </c>
      <c r="E41" s="147">
        <f t="shared" si="8"/>
        <v>467</v>
      </c>
      <c r="F41" s="147">
        <v>10586</v>
      </c>
      <c r="G41" s="147">
        <v>9310</v>
      </c>
      <c r="H41" s="147">
        <f t="shared" si="6"/>
        <v>1276</v>
      </c>
      <c r="I41" s="147">
        <v>11477</v>
      </c>
      <c r="J41" s="147">
        <v>11446</v>
      </c>
      <c r="K41" s="147">
        <f t="shared" si="7"/>
        <v>31</v>
      </c>
    </row>
    <row r="42" spans="2:11" x14ac:dyDescent="0.25">
      <c r="B42" s="60" t="s">
        <v>222</v>
      </c>
      <c r="C42" s="146">
        <v>1456</v>
      </c>
      <c r="D42" s="146">
        <v>1249</v>
      </c>
      <c r="E42" s="146">
        <f t="shared" si="8"/>
        <v>207</v>
      </c>
      <c r="F42" s="146">
        <v>1773</v>
      </c>
      <c r="G42" s="146">
        <v>1637</v>
      </c>
      <c r="H42" s="146">
        <f t="shared" si="6"/>
        <v>136</v>
      </c>
      <c r="I42" s="146">
        <v>2023</v>
      </c>
      <c r="J42" s="146">
        <v>1901</v>
      </c>
      <c r="K42" s="146">
        <f t="shared" si="7"/>
        <v>122</v>
      </c>
    </row>
    <row r="43" spans="2:11" x14ac:dyDescent="0.25">
      <c r="B43" s="61" t="s">
        <v>223</v>
      </c>
      <c r="C43" s="147">
        <v>15901</v>
      </c>
      <c r="D43" s="147">
        <v>15650</v>
      </c>
      <c r="E43" s="147">
        <f t="shared" si="8"/>
        <v>251</v>
      </c>
      <c r="F43" s="147">
        <v>22848</v>
      </c>
      <c r="G43" s="147">
        <v>22096</v>
      </c>
      <c r="H43" s="147">
        <f t="shared" si="6"/>
        <v>752</v>
      </c>
      <c r="I43" s="147">
        <v>23719</v>
      </c>
      <c r="J43" s="147">
        <v>21868</v>
      </c>
      <c r="K43" s="147">
        <f t="shared" si="7"/>
        <v>1851</v>
      </c>
    </row>
    <row r="44" spans="2:11" x14ac:dyDescent="0.25">
      <c r="B44" s="60" t="s">
        <v>224</v>
      </c>
      <c r="C44" s="146">
        <v>14692</v>
      </c>
      <c r="D44" s="146">
        <v>5357</v>
      </c>
      <c r="E44" s="146">
        <f t="shared" si="8"/>
        <v>9335</v>
      </c>
      <c r="F44" s="146">
        <v>16773</v>
      </c>
      <c r="G44" s="146">
        <v>6456</v>
      </c>
      <c r="H44" s="146">
        <f t="shared" si="6"/>
        <v>10317</v>
      </c>
      <c r="I44" s="146">
        <v>17940</v>
      </c>
      <c r="J44" s="146">
        <v>6468</v>
      </c>
      <c r="K44" s="146">
        <f t="shared" si="7"/>
        <v>11472</v>
      </c>
    </row>
    <row r="45" spans="2:11" x14ac:dyDescent="0.25">
      <c r="B45" s="61" t="s">
        <v>46</v>
      </c>
      <c r="C45" s="147">
        <v>552730</v>
      </c>
      <c r="D45" s="147">
        <v>540830</v>
      </c>
      <c r="E45" s="147">
        <f t="shared" si="8"/>
        <v>11900</v>
      </c>
      <c r="F45" s="147">
        <v>733982</v>
      </c>
      <c r="G45" s="147">
        <v>726530</v>
      </c>
      <c r="H45" s="147">
        <f t="shared" si="6"/>
        <v>7452</v>
      </c>
      <c r="I45" s="147">
        <v>694027</v>
      </c>
      <c r="J45" s="147">
        <v>645045</v>
      </c>
      <c r="K45" s="147">
        <f t="shared" si="7"/>
        <v>48982</v>
      </c>
    </row>
    <row r="46" spans="2:11" x14ac:dyDescent="0.25">
      <c r="B46" s="195" t="s">
        <v>201</v>
      </c>
      <c r="C46" s="195"/>
      <c r="D46" s="195"/>
      <c r="E46" s="195"/>
      <c r="F46" s="195"/>
      <c r="G46" s="195"/>
      <c r="H46" s="195"/>
      <c r="I46" s="195"/>
      <c r="J46" s="195"/>
      <c r="K46" s="195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92" t="s">
        <v>225</v>
      </c>
      <c r="C50" s="192"/>
      <c r="D50" s="192"/>
      <c r="E50" s="192"/>
      <c r="F50" s="192"/>
      <c r="G50" s="192"/>
      <c r="H50" s="192"/>
      <c r="I50" s="192"/>
      <c r="J50" s="192"/>
      <c r="K50" s="192"/>
    </row>
    <row r="51" spans="1:53" x14ac:dyDescent="0.25">
      <c r="B51" s="196" t="s">
        <v>71</v>
      </c>
      <c r="C51" s="194" t="s">
        <v>196</v>
      </c>
      <c r="D51" s="188"/>
      <c r="E51" s="189"/>
      <c r="F51" s="194" t="s">
        <v>197</v>
      </c>
      <c r="G51" s="188"/>
      <c r="H51" s="189"/>
      <c r="I51" s="194" t="s">
        <v>198</v>
      </c>
      <c r="J51" s="188"/>
      <c r="K51" s="189"/>
    </row>
    <row r="52" spans="1:53" x14ac:dyDescent="0.25">
      <c r="B52" s="197"/>
      <c r="C52" s="26" t="s">
        <v>199</v>
      </c>
      <c r="D52" s="27" t="s">
        <v>200</v>
      </c>
      <c r="E52" s="27" t="s">
        <v>59</v>
      </c>
      <c r="F52" s="26" t="s">
        <v>199</v>
      </c>
      <c r="G52" s="27" t="s">
        <v>200</v>
      </c>
      <c r="H52" s="27" t="s">
        <v>59</v>
      </c>
      <c r="I52" s="26" t="s">
        <v>199</v>
      </c>
      <c r="J52" s="27" t="s">
        <v>200</v>
      </c>
      <c r="K52" s="27" t="s">
        <v>59</v>
      </c>
    </row>
    <row r="53" spans="1:53" x14ac:dyDescent="0.25">
      <c r="B53" s="28" t="s">
        <v>47</v>
      </c>
      <c r="C53" s="145">
        <f t="shared" ref="C53:K53" si="9">C54+C62+C72+C77+C81</f>
        <v>889948</v>
      </c>
      <c r="D53" s="145">
        <f t="shared" si="9"/>
        <v>852552</v>
      </c>
      <c r="E53" s="145">
        <f t="shared" si="9"/>
        <v>37396</v>
      </c>
      <c r="F53" s="145">
        <f t="shared" si="9"/>
        <v>1129948</v>
      </c>
      <c r="G53" s="145">
        <f t="shared" si="9"/>
        <v>1087081</v>
      </c>
      <c r="H53" s="145">
        <f t="shared" si="9"/>
        <v>42867</v>
      </c>
      <c r="I53" s="145">
        <f t="shared" si="9"/>
        <v>1174272</v>
      </c>
      <c r="J53" s="145">
        <f t="shared" si="9"/>
        <v>1085127</v>
      </c>
      <c r="K53" s="145">
        <f t="shared" si="9"/>
        <v>89145</v>
      </c>
    </row>
    <row r="54" spans="1:53" x14ac:dyDescent="0.25">
      <c r="B54" s="31" t="s">
        <v>9</v>
      </c>
      <c r="C54" s="149">
        <f t="shared" ref="C54:D54" si="10">SUM(C55:C61)</f>
        <v>28421</v>
      </c>
      <c r="D54" s="149">
        <f t="shared" si="10"/>
        <v>16961</v>
      </c>
      <c r="E54" s="149">
        <f t="shared" ref="E54:K54" si="11">SUM(E55:E61)</f>
        <v>11460</v>
      </c>
      <c r="F54" s="149">
        <f t="shared" si="11"/>
        <v>37110</v>
      </c>
      <c r="G54" s="149">
        <f t="shared" si="11"/>
        <v>23928</v>
      </c>
      <c r="H54" s="149">
        <f t="shared" si="11"/>
        <v>13182</v>
      </c>
      <c r="I54" s="149">
        <f t="shared" si="11"/>
        <v>37999</v>
      </c>
      <c r="J54" s="149">
        <f t="shared" si="11"/>
        <v>23801</v>
      </c>
      <c r="K54" s="149">
        <f t="shared" si="11"/>
        <v>14198</v>
      </c>
    </row>
    <row r="55" spans="1:53" x14ac:dyDescent="0.25">
      <c r="B55" s="30" t="s">
        <v>10</v>
      </c>
      <c r="C55" s="147">
        <v>395</v>
      </c>
      <c r="D55" s="147">
        <v>351</v>
      </c>
      <c r="E55" s="147">
        <f t="shared" ref="E55:E61" si="12">C55-D55</f>
        <v>44</v>
      </c>
      <c r="F55" s="147">
        <v>619</v>
      </c>
      <c r="G55" s="147">
        <v>588</v>
      </c>
      <c r="H55" s="147">
        <f t="shared" ref="H55:H61" si="13">F55-G55</f>
        <v>31</v>
      </c>
      <c r="I55" s="147">
        <v>631</v>
      </c>
      <c r="J55" s="147">
        <v>649</v>
      </c>
      <c r="K55" s="147">
        <f t="shared" ref="K55:K61" si="14">I55-J55</f>
        <v>-18</v>
      </c>
    </row>
    <row r="56" spans="1:53" x14ac:dyDescent="0.25">
      <c r="B56" s="29" t="s">
        <v>11</v>
      </c>
      <c r="C56" s="146">
        <v>3121</v>
      </c>
      <c r="D56" s="146">
        <v>2786</v>
      </c>
      <c r="E56" s="146">
        <f t="shared" si="12"/>
        <v>335</v>
      </c>
      <c r="F56" s="146">
        <v>3464</v>
      </c>
      <c r="G56" s="146">
        <v>3517</v>
      </c>
      <c r="H56" s="146">
        <f t="shared" si="13"/>
        <v>-53</v>
      </c>
      <c r="I56" s="146">
        <v>3535</v>
      </c>
      <c r="J56" s="146">
        <v>3309</v>
      </c>
      <c r="K56" s="146">
        <f t="shared" si="14"/>
        <v>226</v>
      </c>
    </row>
    <row r="57" spans="1:53" x14ac:dyDescent="0.25">
      <c r="B57" s="30" t="s">
        <v>12</v>
      </c>
      <c r="C57" s="147">
        <v>3437</v>
      </c>
      <c r="D57" s="147">
        <v>3772</v>
      </c>
      <c r="E57" s="147">
        <f t="shared" si="12"/>
        <v>-335</v>
      </c>
      <c r="F57" s="147">
        <v>5959</v>
      </c>
      <c r="G57" s="147">
        <v>6576</v>
      </c>
      <c r="H57" s="147">
        <f t="shared" si="13"/>
        <v>-617</v>
      </c>
      <c r="I57" s="147">
        <v>6229</v>
      </c>
      <c r="J57" s="147">
        <v>7063</v>
      </c>
      <c r="K57" s="147">
        <f t="shared" si="14"/>
        <v>-834</v>
      </c>
    </row>
    <row r="58" spans="1:53" x14ac:dyDescent="0.25">
      <c r="B58" s="29" t="s">
        <v>13</v>
      </c>
      <c r="C58" s="146">
        <v>12405</v>
      </c>
      <c r="D58" s="146">
        <v>2332</v>
      </c>
      <c r="E58" s="146">
        <f t="shared" si="12"/>
        <v>10073</v>
      </c>
      <c r="F58" s="146">
        <v>14131</v>
      </c>
      <c r="G58" s="146">
        <v>2686</v>
      </c>
      <c r="H58" s="146">
        <f t="shared" si="13"/>
        <v>11445</v>
      </c>
      <c r="I58" s="146">
        <v>16006</v>
      </c>
      <c r="J58" s="146">
        <v>2790</v>
      </c>
      <c r="K58" s="146">
        <f t="shared" si="14"/>
        <v>13216</v>
      </c>
    </row>
    <row r="59" spans="1:53" s="35" customFormat="1" x14ac:dyDescent="0.25">
      <c r="A59" s="6"/>
      <c r="B59" s="30" t="s">
        <v>14</v>
      </c>
      <c r="C59" s="147">
        <v>4886</v>
      </c>
      <c r="D59" s="147">
        <v>6049</v>
      </c>
      <c r="E59" s="147">
        <f t="shared" si="12"/>
        <v>-1163</v>
      </c>
      <c r="F59" s="147">
        <v>8226</v>
      </c>
      <c r="G59" s="147">
        <v>7746</v>
      </c>
      <c r="H59" s="147">
        <f t="shared" si="13"/>
        <v>480</v>
      </c>
      <c r="I59" s="147">
        <v>7329</v>
      </c>
      <c r="J59" s="147">
        <v>7110</v>
      </c>
      <c r="K59" s="147">
        <f t="shared" si="14"/>
        <v>219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29" t="s">
        <v>15</v>
      </c>
      <c r="C60" s="146">
        <v>4177</v>
      </c>
      <c r="D60" s="146">
        <v>1671</v>
      </c>
      <c r="E60" s="146">
        <f t="shared" si="12"/>
        <v>2506</v>
      </c>
      <c r="F60" s="146">
        <v>4711</v>
      </c>
      <c r="G60" s="146">
        <v>2815</v>
      </c>
      <c r="H60" s="146">
        <f t="shared" si="13"/>
        <v>1896</v>
      </c>
      <c r="I60" s="146">
        <v>4269</v>
      </c>
      <c r="J60" s="146">
        <v>2880</v>
      </c>
      <c r="K60" s="146">
        <f t="shared" si="14"/>
        <v>1389</v>
      </c>
    </row>
    <row r="61" spans="1:53" x14ac:dyDescent="0.25">
      <c r="B61" s="30" t="s">
        <v>16</v>
      </c>
      <c r="C61" s="147">
        <v>0</v>
      </c>
      <c r="D61" s="147">
        <v>0</v>
      </c>
      <c r="E61" s="147">
        <f t="shared" si="12"/>
        <v>0</v>
      </c>
      <c r="F61" s="147">
        <v>0</v>
      </c>
      <c r="G61" s="147">
        <v>0</v>
      </c>
      <c r="H61" s="147">
        <f t="shared" si="13"/>
        <v>0</v>
      </c>
      <c r="I61" s="147">
        <v>0</v>
      </c>
      <c r="J61" s="147">
        <v>0</v>
      </c>
      <c r="K61" s="147">
        <f t="shared" si="14"/>
        <v>0</v>
      </c>
    </row>
    <row r="62" spans="1:53" x14ac:dyDescent="0.25">
      <c r="B62" s="31" t="s">
        <v>17</v>
      </c>
      <c r="C62" s="149">
        <f t="shared" ref="C62:K62" si="15">SUM(C63:C71)</f>
        <v>43597</v>
      </c>
      <c r="D62" s="149">
        <f t="shared" si="15"/>
        <v>35294</v>
      </c>
      <c r="E62" s="149">
        <f t="shared" si="15"/>
        <v>8303</v>
      </c>
      <c r="F62" s="149">
        <f t="shared" si="15"/>
        <v>61061</v>
      </c>
      <c r="G62" s="149">
        <f t="shared" si="15"/>
        <v>53115</v>
      </c>
      <c r="H62" s="149">
        <f t="shared" si="15"/>
        <v>7946</v>
      </c>
      <c r="I62" s="149">
        <f t="shared" si="15"/>
        <v>72889</v>
      </c>
      <c r="J62" s="149">
        <f t="shared" si="15"/>
        <v>51510</v>
      </c>
      <c r="K62" s="149">
        <f t="shared" si="15"/>
        <v>21379</v>
      </c>
    </row>
    <row r="63" spans="1:53" x14ac:dyDescent="0.25">
      <c r="B63" s="30" t="s">
        <v>18</v>
      </c>
      <c r="C63" s="147">
        <v>453</v>
      </c>
      <c r="D63" s="147">
        <v>300</v>
      </c>
      <c r="E63" s="147">
        <f t="shared" ref="E63:E71" si="16">C63-D63</f>
        <v>153</v>
      </c>
      <c r="F63" s="147">
        <v>528</v>
      </c>
      <c r="G63" s="147">
        <v>249</v>
      </c>
      <c r="H63" s="147">
        <f t="shared" ref="H63:H71" si="17">F63-G63</f>
        <v>279</v>
      </c>
      <c r="I63" s="147">
        <v>453</v>
      </c>
      <c r="J63" s="147">
        <v>232</v>
      </c>
      <c r="K63" s="147">
        <f t="shared" ref="K63:K71" si="18">I63-J63</f>
        <v>221</v>
      </c>
    </row>
    <row r="64" spans="1:53" s="35" customFormat="1" x14ac:dyDescent="0.25">
      <c r="A64" s="6"/>
      <c r="B64" s="29" t="s">
        <v>19</v>
      </c>
      <c r="C64" s="146">
        <v>0</v>
      </c>
      <c r="D64" s="146">
        <v>0</v>
      </c>
      <c r="E64" s="146">
        <f t="shared" si="16"/>
        <v>0</v>
      </c>
      <c r="F64" s="146">
        <v>0</v>
      </c>
      <c r="G64" s="146">
        <v>0</v>
      </c>
      <c r="H64" s="146">
        <f t="shared" si="17"/>
        <v>0</v>
      </c>
      <c r="I64" s="146">
        <v>0</v>
      </c>
      <c r="J64" s="146">
        <v>0</v>
      </c>
      <c r="K64" s="146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0" t="s">
        <v>20</v>
      </c>
      <c r="C65" s="147">
        <v>13001</v>
      </c>
      <c r="D65" s="147">
        <v>12854</v>
      </c>
      <c r="E65" s="147">
        <f t="shared" si="16"/>
        <v>147</v>
      </c>
      <c r="F65" s="147">
        <v>17599</v>
      </c>
      <c r="G65" s="147">
        <v>16310</v>
      </c>
      <c r="H65" s="147">
        <f t="shared" si="17"/>
        <v>1289</v>
      </c>
      <c r="I65" s="147">
        <v>16273</v>
      </c>
      <c r="J65" s="147">
        <v>15784</v>
      </c>
      <c r="K65" s="147">
        <f t="shared" si="18"/>
        <v>489</v>
      </c>
    </row>
    <row r="66" spans="1:53" x14ac:dyDescent="0.25">
      <c r="B66" s="29" t="s">
        <v>21</v>
      </c>
      <c r="C66" s="146">
        <v>2992</v>
      </c>
      <c r="D66" s="146">
        <v>2981</v>
      </c>
      <c r="E66" s="146">
        <f t="shared" si="16"/>
        <v>11</v>
      </c>
      <c r="F66" s="146">
        <v>3984</v>
      </c>
      <c r="G66" s="146">
        <v>3353</v>
      </c>
      <c r="H66" s="146">
        <f t="shared" si="17"/>
        <v>631</v>
      </c>
      <c r="I66" s="146">
        <v>4566</v>
      </c>
      <c r="J66" s="146">
        <v>3832</v>
      </c>
      <c r="K66" s="146">
        <f t="shared" si="18"/>
        <v>734</v>
      </c>
    </row>
    <row r="67" spans="1:53" x14ac:dyDescent="0.25">
      <c r="B67" s="30" t="s">
        <v>22</v>
      </c>
      <c r="C67" s="147">
        <v>33</v>
      </c>
      <c r="D67" s="147">
        <v>71</v>
      </c>
      <c r="E67" s="147">
        <f t="shared" si="16"/>
        <v>-38</v>
      </c>
      <c r="F67" s="147">
        <v>145</v>
      </c>
      <c r="G67" s="147">
        <v>223</v>
      </c>
      <c r="H67" s="147">
        <f t="shared" si="17"/>
        <v>-78</v>
      </c>
      <c r="I67" s="147">
        <v>154</v>
      </c>
      <c r="J67" s="147">
        <v>212</v>
      </c>
      <c r="K67" s="147">
        <f t="shared" si="18"/>
        <v>-58</v>
      </c>
    </row>
    <row r="68" spans="1:53" s="35" customFormat="1" x14ac:dyDescent="0.25">
      <c r="A68" s="6"/>
      <c r="B68" s="29" t="s">
        <v>23</v>
      </c>
      <c r="C68" s="146">
        <v>13129</v>
      </c>
      <c r="D68" s="146">
        <v>8795</v>
      </c>
      <c r="E68" s="146">
        <f t="shared" si="16"/>
        <v>4334</v>
      </c>
      <c r="F68" s="146">
        <v>16852</v>
      </c>
      <c r="G68" s="146">
        <v>16394</v>
      </c>
      <c r="H68" s="146">
        <f t="shared" si="17"/>
        <v>458</v>
      </c>
      <c r="I68" s="146">
        <v>23972</v>
      </c>
      <c r="J68" s="146">
        <v>15526</v>
      </c>
      <c r="K68" s="146">
        <f t="shared" si="18"/>
        <v>8446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0" t="s">
        <v>24</v>
      </c>
      <c r="C69" s="147">
        <v>783</v>
      </c>
      <c r="D69" s="147">
        <v>649</v>
      </c>
      <c r="E69" s="147">
        <f t="shared" si="16"/>
        <v>134</v>
      </c>
      <c r="F69" s="147">
        <v>1716</v>
      </c>
      <c r="G69" s="147">
        <v>1455</v>
      </c>
      <c r="H69" s="147">
        <f t="shared" si="17"/>
        <v>261</v>
      </c>
      <c r="I69" s="147">
        <v>6423</v>
      </c>
      <c r="J69" s="147">
        <v>1567</v>
      </c>
      <c r="K69" s="147">
        <f t="shared" si="18"/>
        <v>4856</v>
      </c>
    </row>
    <row r="70" spans="1:53" x14ac:dyDescent="0.25">
      <c r="B70" s="29" t="s">
        <v>25</v>
      </c>
      <c r="C70" s="146">
        <v>21</v>
      </c>
      <c r="D70" s="146">
        <v>0</v>
      </c>
      <c r="E70" s="146">
        <f t="shared" si="16"/>
        <v>21</v>
      </c>
      <c r="F70" s="146">
        <v>42</v>
      </c>
      <c r="G70" s="146">
        <v>20</v>
      </c>
      <c r="H70" s="146">
        <f t="shared" si="17"/>
        <v>22</v>
      </c>
      <c r="I70" s="146">
        <v>56</v>
      </c>
      <c r="J70" s="146">
        <v>75</v>
      </c>
      <c r="K70" s="146">
        <f t="shared" si="18"/>
        <v>-19</v>
      </c>
    </row>
    <row r="71" spans="1:53" x14ac:dyDescent="0.25">
      <c r="B71" s="30" t="s">
        <v>26</v>
      </c>
      <c r="C71" s="147">
        <v>13185</v>
      </c>
      <c r="D71" s="147">
        <v>9644</v>
      </c>
      <c r="E71" s="147">
        <f t="shared" si="16"/>
        <v>3541</v>
      </c>
      <c r="F71" s="147">
        <v>20195</v>
      </c>
      <c r="G71" s="147">
        <v>15111</v>
      </c>
      <c r="H71" s="147">
        <f t="shared" si="17"/>
        <v>5084</v>
      </c>
      <c r="I71" s="147">
        <v>20992</v>
      </c>
      <c r="J71" s="147">
        <v>14282</v>
      </c>
      <c r="K71" s="147">
        <f t="shared" si="18"/>
        <v>6710</v>
      </c>
    </row>
    <row r="72" spans="1:53" x14ac:dyDescent="0.25">
      <c r="B72" s="31" t="s">
        <v>27</v>
      </c>
      <c r="C72" s="149">
        <f t="shared" ref="C72:K72" si="19">SUM(C73:C76)</f>
        <v>685320</v>
      </c>
      <c r="D72" s="149">
        <f t="shared" si="19"/>
        <v>669561</v>
      </c>
      <c r="E72" s="149">
        <f t="shared" si="19"/>
        <v>15759</v>
      </c>
      <c r="F72" s="149">
        <f t="shared" si="19"/>
        <v>867013</v>
      </c>
      <c r="G72" s="149">
        <f t="shared" si="19"/>
        <v>848636</v>
      </c>
      <c r="H72" s="149">
        <f t="shared" si="19"/>
        <v>18377</v>
      </c>
      <c r="I72" s="149">
        <f t="shared" si="19"/>
        <v>854277</v>
      </c>
      <c r="J72" s="149">
        <f t="shared" si="19"/>
        <v>812268</v>
      </c>
      <c r="K72" s="149">
        <f t="shared" si="19"/>
        <v>42009</v>
      </c>
    </row>
    <row r="73" spans="1:53" s="3" customFormat="1" x14ac:dyDescent="0.25">
      <c r="B73" s="29" t="s">
        <v>28</v>
      </c>
      <c r="C73" s="146">
        <v>10602</v>
      </c>
      <c r="D73" s="146">
        <v>10016</v>
      </c>
      <c r="E73" s="146">
        <f t="shared" ref="E73:E76" si="20">C73-D73</f>
        <v>586</v>
      </c>
      <c r="F73" s="146">
        <v>21673</v>
      </c>
      <c r="G73" s="146">
        <v>21825</v>
      </c>
      <c r="H73" s="146">
        <f t="shared" ref="H73:H76" si="21">F73-G73</f>
        <v>-152</v>
      </c>
      <c r="I73" s="146">
        <v>22279</v>
      </c>
      <c r="J73" s="146">
        <v>19235</v>
      </c>
      <c r="K73" s="146">
        <f t="shared" ref="K73:K76" si="22">I73-J73</f>
        <v>3044</v>
      </c>
    </row>
    <row r="74" spans="1:53" s="3" customFormat="1" x14ac:dyDescent="0.25">
      <c r="B74" s="30" t="s">
        <v>29</v>
      </c>
      <c r="C74" s="147">
        <v>75</v>
      </c>
      <c r="D74" s="147">
        <v>0</v>
      </c>
      <c r="E74" s="147">
        <f t="shared" si="20"/>
        <v>75</v>
      </c>
      <c r="F74" s="147">
        <v>183</v>
      </c>
      <c r="G74" s="147">
        <v>182</v>
      </c>
      <c r="H74" s="147">
        <f t="shared" si="21"/>
        <v>1</v>
      </c>
      <c r="I74" s="147">
        <v>703</v>
      </c>
      <c r="J74" s="147">
        <v>382</v>
      </c>
      <c r="K74" s="147">
        <f t="shared" si="22"/>
        <v>321</v>
      </c>
    </row>
    <row r="75" spans="1:53" s="3" customFormat="1" x14ac:dyDescent="0.25">
      <c r="B75" s="29" t="s">
        <v>30</v>
      </c>
      <c r="C75" s="146">
        <v>128305</v>
      </c>
      <c r="D75" s="146">
        <v>133749</v>
      </c>
      <c r="E75" s="146">
        <f t="shared" si="20"/>
        <v>-5444</v>
      </c>
      <c r="F75" s="146">
        <v>166753</v>
      </c>
      <c r="G75" s="146">
        <v>160757</v>
      </c>
      <c r="H75" s="146">
        <f t="shared" si="21"/>
        <v>5996</v>
      </c>
      <c r="I75" s="146">
        <v>182514</v>
      </c>
      <c r="J75" s="146">
        <v>185885</v>
      </c>
      <c r="K75" s="146">
        <f t="shared" si="22"/>
        <v>-3371</v>
      </c>
    </row>
    <row r="76" spans="1:53" s="3" customFormat="1" x14ac:dyDescent="0.25">
      <c r="B76" s="30" t="s">
        <v>31</v>
      </c>
      <c r="C76" s="147">
        <v>546338</v>
      </c>
      <c r="D76" s="147">
        <v>525796</v>
      </c>
      <c r="E76" s="147">
        <f t="shared" si="20"/>
        <v>20542</v>
      </c>
      <c r="F76" s="147">
        <v>678404</v>
      </c>
      <c r="G76" s="147">
        <v>665872</v>
      </c>
      <c r="H76" s="147">
        <f t="shared" si="21"/>
        <v>12532</v>
      </c>
      <c r="I76" s="147">
        <v>648781</v>
      </c>
      <c r="J76" s="147">
        <v>606766</v>
      </c>
      <c r="K76" s="147">
        <f t="shared" si="22"/>
        <v>42015</v>
      </c>
    </row>
    <row r="77" spans="1:53" s="3" customFormat="1" x14ac:dyDescent="0.25">
      <c r="B77" s="31" t="s">
        <v>32</v>
      </c>
      <c r="C77" s="149">
        <f t="shared" ref="C77:K77" si="23">SUM(C78:C80)</f>
        <v>108008</v>
      </c>
      <c r="D77" s="149">
        <f t="shared" si="23"/>
        <v>107449</v>
      </c>
      <c r="E77" s="149">
        <f t="shared" si="23"/>
        <v>559</v>
      </c>
      <c r="F77" s="149">
        <f t="shared" si="23"/>
        <v>132631</v>
      </c>
      <c r="G77" s="149">
        <f t="shared" si="23"/>
        <v>130664</v>
      </c>
      <c r="H77" s="149">
        <f t="shared" si="23"/>
        <v>1967</v>
      </c>
      <c r="I77" s="149">
        <f t="shared" si="23"/>
        <v>177069</v>
      </c>
      <c r="J77" s="149">
        <f t="shared" si="23"/>
        <v>169574</v>
      </c>
      <c r="K77" s="149">
        <f t="shared" si="23"/>
        <v>7495</v>
      </c>
    </row>
    <row r="78" spans="1:53" s="3" customFormat="1" x14ac:dyDescent="0.25">
      <c r="B78" s="30" t="s">
        <v>33</v>
      </c>
      <c r="C78" s="147">
        <v>48305</v>
      </c>
      <c r="D78" s="147">
        <v>45170</v>
      </c>
      <c r="E78" s="147">
        <f t="shared" ref="E78:E80" si="24">C78-D78</f>
        <v>3135</v>
      </c>
      <c r="F78" s="147">
        <v>64317</v>
      </c>
      <c r="G78" s="147">
        <v>60009</v>
      </c>
      <c r="H78" s="147">
        <f t="shared" ref="H78:H80" si="25">F78-G78</f>
        <v>4308</v>
      </c>
      <c r="I78" s="147">
        <v>95425</v>
      </c>
      <c r="J78" s="147">
        <v>87546</v>
      </c>
      <c r="K78" s="147">
        <f t="shared" ref="K78:K80" si="26">I78-J78</f>
        <v>7879</v>
      </c>
    </row>
    <row r="79" spans="1:53" s="3" customFormat="1" x14ac:dyDescent="0.25">
      <c r="B79" s="29" t="s">
        <v>34</v>
      </c>
      <c r="C79" s="146">
        <v>10578</v>
      </c>
      <c r="D79" s="146">
        <v>10967</v>
      </c>
      <c r="E79" s="146">
        <f t="shared" si="24"/>
        <v>-389</v>
      </c>
      <c r="F79" s="146">
        <v>15632</v>
      </c>
      <c r="G79" s="146">
        <v>15472</v>
      </c>
      <c r="H79" s="146">
        <f t="shared" si="25"/>
        <v>160</v>
      </c>
      <c r="I79" s="146">
        <v>23054</v>
      </c>
      <c r="J79" s="146">
        <v>23057</v>
      </c>
      <c r="K79" s="146">
        <f t="shared" si="26"/>
        <v>-3</v>
      </c>
    </row>
    <row r="80" spans="1:53" s="3" customFormat="1" x14ac:dyDescent="0.25">
      <c r="B80" s="30" t="s">
        <v>35</v>
      </c>
      <c r="C80" s="147">
        <v>49125</v>
      </c>
      <c r="D80" s="147">
        <v>51312</v>
      </c>
      <c r="E80" s="147">
        <f t="shared" si="24"/>
        <v>-2187</v>
      </c>
      <c r="F80" s="147">
        <v>52682</v>
      </c>
      <c r="G80" s="147">
        <v>55183</v>
      </c>
      <c r="H80" s="147">
        <f t="shared" si="25"/>
        <v>-2501</v>
      </c>
      <c r="I80" s="147">
        <v>58590</v>
      </c>
      <c r="J80" s="147">
        <v>58971</v>
      </c>
      <c r="K80" s="147">
        <f t="shared" si="26"/>
        <v>-381</v>
      </c>
    </row>
    <row r="81" spans="2:11" s="3" customFormat="1" x14ac:dyDescent="0.25">
      <c r="B81" s="31" t="s">
        <v>36</v>
      </c>
      <c r="C81" s="149">
        <f t="shared" ref="C81:K81" si="27">SUM(C82:C85)</f>
        <v>24602</v>
      </c>
      <c r="D81" s="149">
        <f t="shared" si="27"/>
        <v>23287</v>
      </c>
      <c r="E81" s="149">
        <f t="shared" si="27"/>
        <v>1315</v>
      </c>
      <c r="F81" s="149">
        <f t="shared" si="27"/>
        <v>32133</v>
      </c>
      <c r="G81" s="149">
        <f t="shared" si="27"/>
        <v>30738</v>
      </c>
      <c r="H81" s="149">
        <f t="shared" si="27"/>
        <v>1395</v>
      </c>
      <c r="I81" s="149">
        <f t="shared" si="27"/>
        <v>32038</v>
      </c>
      <c r="J81" s="149">
        <f t="shared" si="27"/>
        <v>27974</v>
      </c>
      <c r="K81" s="149">
        <f t="shared" si="27"/>
        <v>4064</v>
      </c>
    </row>
    <row r="82" spans="2:11" s="3" customFormat="1" x14ac:dyDescent="0.25">
      <c r="B82" s="30" t="s">
        <v>37</v>
      </c>
      <c r="C82" s="147">
        <v>3150</v>
      </c>
      <c r="D82" s="147">
        <v>2425</v>
      </c>
      <c r="E82" s="147">
        <f t="shared" ref="E82:E85" si="28">C82-D82</f>
        <v>725</v>
      </c>
      <c r="F82" s="147">
        <v>6254</v>
      </c>
      <c r="G82" s="147">
        <v>5495</v>
      </c>
      <c r="H82" s="147">
        <f t="shared" ref="H82:H85" si="29">F82-G82</f>
        <v>759</v>
      </c>
      <c r="I82" s="147">
        <v>7324</v>
      </c>
      <c r="J82" s="147">
        <v>5156</v>
      </c>
      <c r="K82" s="147">
        <f t="shared" ref="K82:K85" si="30">I82-J82</f>
        <v>2168</v>
      </c>
    </row>
    <row r="83" spans="2:11" s="3" customFormat="1" x14ac:dyDescent="0.25">
      <c r="B83" s="29" t="s">
        <v>38</v>
      </c>
      <c r="C83" s="146">
        <v>190</v>
      </c>
      <c r="D83" s="146">
        <v>156</v>
      </c>
      <c r="E83" s="146">
        <f t="shared" si="28"/>
        <v>34</v>
      </c>
      <c r="F83" s="146">
        <v>211</v>
      </c>
      <c r="G83" s="146">
        <v>469</v>
      </c>
      <c r="H83" s="146">
        <f t="shared" si="29"/>
        <v>-258</v>
      </c>
      <c r="I83" s="146">
        <v>279</v>
      </c>
      <c r="J83" s="146">
        <v>267</v>
      </c>
      <c r="K83" s="146">
        <f t="shared" si="30"/>
        <v>12</v>
      </c>
    </row>
    <row r="84" spans="2:11" s="3" customFormat="1" x14ac:dyDescent="0.25">
      <c r="B84" s="30" t="s">
        <v>39</v>
      </c>
      <c r="C84" s="147">
        <v>18</v>
      </c>
      <c r="D84" s="147">
        <v>33</v>
      </c>
      <c r="E84" s="147">
        <f t="shared" si="28"/>
        <v>-15</v>
      </c>
      <c r="F84" s="147">
        <v>24</v>
      </c>
      <c r="G84" s="147">
        <v>27</v>
      </c>
      <c r="H84" s="147">
        <f t="shared" si="29"/>
        <v>-3</v>
      </c>
      <c r="I84" s="147">
        <v>0</v>
      </c>
      <c r="J84" s="147">
        <v>22</v>
      </c>
      <c r="K84" s="147">
        <f t="shared" si="30"/>
        <v>-22</v>
      </c>
    </row>
    <row r="85" spans="2:11" s="3" customFormat="1" x14ac:dyDescent="0.25">
      <c r="B85" s="29" t="s">
        <v>40</v>
      </c>
      <c r="C85" s="146">
        <v>21244</v>
      </c>
      <c r="D85" s="146">
        <v>20673</v>
      </c>
      <c r="E85" s="146">
        <f t="shared" si="28"/>
        <v>571</v>
      </c>
      <c r="F85" s="146">
        <v>25644</v>
      </c>
      <c r="G85" s="146">
        <v>24747</v>
      </c>
      <c r="H85" s="146">
        <f t="shared" si="29"/>
        <v>897</v>
      </c>
      <c r="I85" s="146">
        <v>24435</v>
      </c>
      <c r="J85" s="146">
        <v>22529</v>
      </c>
      <c r="K85" s="146">
        <f t="shared" si="30"/>
        <v>1906</v>
      </c>
    </row>
    <row r="86" spans="2:11" s="3" customFormat="1" x14ac:dyDescent="0.25">
      <c r="B86" s="195" t="s">
        <v>226</v>
      </c>
      <c r="C86" s="195"/>
      <c r="D86" s="195"/>
      <c r="E86" s="195"/>
      <c r="F86" s="195"/>
      <c r="G86" s="195"/>
      <c r="H86" s="195"/>
      <c r="I86" s="195"/>
      <c r="J86" s="195"/>
      <c r="K86" s="195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F20:H20"/>
    <mergeCell ref="B46:K46"/>
    <mergeCell ref="B50:K50"/>
    <mergeCell ref="B51:B52"/>
    <mergeCell ref="C51:E51"/>
    <mergeCell ref="F51:H51"/>
    <mergeCell ref="I51:K51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622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202" t="s">
        <v>227</v>
      </c>
      <c r="C3" s="202"/>
      <c r="D3" s="202"/>
      <c r="E3" s="202"/>
    </row>
    <row r="4" spans="2:6" s="3" customFormat="1" ht="18.95" customHeight="1" x14ac:dyDescent="0.25">
      <c r="B4" s="59" t="s">
        <v>0</v>
      </c>
      <c r="C4" s="144" t="s">
        <v>196</v>
      </c>
      <c r="D4" s="144" t="s">
        <v>197</v>
      </c>
      <c r="E4" s="144" t="s">
        <v>198</v>
      </c>
      <c r="F4" s="4"/>
    </row>
    <row r="5" spans="2:6" s="3" customFormat="1" x14ac:dyDescent="0.25">
      <c r="B5" s="21" t="s">
        <v>1</v>
      </c>
      <c r="C5" s="145">
        <f>SUM(C6:C9)</f>
        <v>20144</v>
      </c>
      <c r="D5" s="145">
        <f>SUM(D6:D9)</f>
        <v>21392</v>
      </c>
      <c r="E5" s="145">
        <f>SUM(E6:E9)</f>
        <v>20481</v>
      </c>
      <c r="F5" s="6"/>
    </row>
    <row r="6" spans="2:6" s="3" customFormat="1" x14ac:dyDescent="0.25">
      <c r="B6" s="22" t="s">
        <v>60</v>
      </c>
      <c r="C6" s="150">
        <v>1701</v>
      </c>
      <c r="D6" s="150">
        <v>2290</v>
      </c>
      <c r="E6" s="150">
        <v>2221</v>
      </c>
    </row>
    <row r="7" spans="2:6" s="3" customFormat="1" x14ac:dyDescent="0.25">
      <c r="B7" s="23" t="s">
        <v>2</v>
      </c>
      <c r="C7" s="151">
        <v>13598</v>
      </c>
      <c r="D7" s="151">
        <v>14553</v>
      </c>
      <c r="E7" s="151">
        <v>13843</v>
      </c>
    </row>
    <row r="8" spans="2:6" s="3" customFormat="1" x14ac:dyDescent="0.25">
      <c r="B8" s="22" t="s">
        <v>3</v>
      </c>
      <c r="C8" s="150">
        <v>106</v>
      </c>
      <c r="D8" s="150">
        <v>126</v>
      </c>
      <c r="E8" s="150">
        <v>137</v>
      </c>
    </row>
    <row r="9" spans="2:6" s="3" customFormat="1" x14ac:dyDescent="0.25">
      <c r="B9" s="23" t="s">
        <v>228</v>
      </c>
      <c r="C9" s="151">
        <v>4739</v>
      </c>
      <c r="D9" s="151">
        <v>4423</v>
      </c>
      <c r="E9" s="151">
        <v>4280</v>
      </c>
    </row>
    <row r="10" spans="2:6" s="3" customFormat="1" ht="45.95" customHeight="1" x14ac:dyDescent="0.25">
      <c r="B10" s="201" t="s">
        <v>229</v>
      </c>
      <c r="C10" s="201"/>
      <c r="D10" s="201"/>
      <c r="E10" s="201"/>
    </row>
    <row r="11" spans="2:6" s="3" customFormat="1" ht="15.6" customHeight="1" x14ac:dyDescent="0.25">
      <c r="B11" s="203" t="s">
        <v>61</v>
      </c>
      <c r="C11" s="204"/>
      <c r="D11" s="204"/>
      <c r="E11" s="204"/>
    </row>
    <row r="12" spans="2:6" s="3" customFormat="1" ht="15.6" customHeight="1" x14ac:dyDescent="0.25">
      <c r="B12" s="57"/>
      <c r="C12" s="57"/>
      <c r="D12" s="57"/>
      <c r="E12" s="57"/>
    </row>
    <row r="13" spans="2:6" s="3" customFormat="1" ht="15.6" customHeight="1" x14ac:dyDescent="0.25">
      <c r="B13" s="57"/>
      <c r="C13" s="57"/>
      <c r="D13" s="57"/>
      <c r="E13" s="57"/>
    </row>
    <row r="14" spans="2:6" s="3" customFormat="1" x14ac:dyDescent="0.25"/>
    <row r="15" spans="2:6" s="3" customFormat="1" ht="30.75" customHeight="1" x14ac:dyDescent="0.25">
      <c r="B15" s="205" t="s">
        <v>230</v>
      </c>
      <c r="C15" s="202"/>
      <c r="D15" s="202"/>
      <c r="E15" s="202"/>
      <c r="F15" s="206"/>
    </row>
    <row r="16" spans="2:6" s="3" customFormat="1" ht="14.45" customHeight="1" x14ac:dyDescent="0.25">
      <c r="B16" s="207" t="s">
        <v>108</v>
      </c>
      <c r="C16" s="196" t="s">
        <v>109</v>
      </c>
      <c r="D16" s="198" t="s">
        <v>110</v>
      </c>
      <c r="E16" s="199"/>
      <c r="F16" s="200"/>
    </row>
    <row r="17" spans="2:6" s="3" customFormat="1" ht="15.6" customHeight="1" x14ac:dyDescent="0.25">
      <c r="B17" s="208"/>
      <c r="C17" s="197"/>
      <c r="D17" s="144" t="s">
        <v>196</v>
      </c>
      <c r="E17" s="144" t="s">
        <v>197</v>
      </c>
      <c r="F17" s="144" t="s">
        <v>198</v>
      </c>
    </row>
    <row r="18" spans="2:6" s="3" customFormat="1" x14ac:dyDescent="0.25">
      <c r="B18" s="104" t="s">
        <v>1</v>
      </c>
      <c r="C18" s="104"/>
      <c r="D18" s="152">
        <f t="shared" ref="D18:F18" si="0">SUM(D19:D31)</f>
        <v>20144</v>
      </c>
      <c r="E18" s="152">
        <f t="shared" si="0"/>
        <v>21392</v>
      </c>
      <c r="F18" s="152">
        <f t="shared" si="0"/>
        <v>20481</v>
      </c>
    </row>
    <row r="19" spans="2:6" s="3" customFormat="1" x14ac:dyDescent="0.25">
      <c r="B19" s="105">
        <v>132</v>
      </c>
      <c r="C19" s="106" t="s">
        <v>231</v>
      </c>
      <c r="D19" s="153">
        <v>274</v>
      </c>
      <c r="E19" s="153">
        <v>305</v>
      </c>
      <c r="F19" s="153">
        <v>356</v>
      </c>
    </row>
    <row r="20" spans="2:6" s="3" customFormat="1" x14ac:dyDescent="0.25">
      <c r="B20" s="107">
        <v>166</v>
      </c>
      <c r="C20" s="108" t="s">
        <v>232</v>
      </c>
      <c r="D20" s="154">
        <v>236</v>
      </c>
      <c r="E20" s="154">
        <v>105</v>
      </c>
      <c r="F20" s="154">
        <v>93</v>
      </c>
    </row>
    <row r="21" spans="2:6" s="3" customFormat="1" x14ac:dyDescent="0.25">
      <c r="B21" s="105">
        <v>200</v>
      </c>
      <c r="C21" s="106" t="s">
        <v>233</v>
      </c>
      <c r="D21" s="153">
        <v>542</v>
      </c>
      <c r="E21" s="153">
        <v>689</v>
      </c>
      <c r="F21" s="153">
        <v>609</v>
      </c>
    </row>
    <row r="22" spans="2:6" s="3" customFormat="1" x14ac:dyDescent="0.25">
      <c r="B22" s="107">
        <v>209</v>
      </c>
      <c r="C22" s="108" t="s">
        <v>234</v>
      </c>
      <c r="D22" s="154">
        <v>2974</v>
      </c>
      <c r="E22" s="154">
        <v>3294</v>
      </c>
      <c r="F22" s="154">
        <v>2819</v>
      </c>
    </row>
    <row r="23" spans="2:6" s="3" customFormat="1" x14ac:dyDescent="0.25">
      <c r="B23" s="105">
        <v>273</v>
      </c>
      <c r="C23" s="106" t="s">
        <v>235</v>
      </c>
      <c r="D23" s="153">
        <v>8180</v>
      </c>
      <c r="E23" s="153">
        <v>8710</v>
      </c>
      <c r="F23" s="153">
        <v>8781</v>
      </c>
    </row>
    <row r="24" spans="2:6" s="3" customFormat="1" x14ac:dyDescent="0.25">
      <c r="B24" s="107">
        <v>274</v>
      </c>
      <c r="C24" s="108" t="s">
        <v>236</v>
      </c>
      <c r="D24" s="154">
        <v>153</v>
      </c>
      <c r="E24" s="154">
        <v>190</v>
      </c>
      <c r="F24" s="154">
        <v>153</v>
      </c>
    </row>
    <row r="25" spans="2:6" s="3" customFormat="1" x14ac:dyDescent="0.25">
      <c r="B25" s="105">
        <v>278</v>
      </c>
      <c r="C25" s="106" t="s">
        <v>237</v>
      </c>
      <c r="D25" s="153">
        <v>159</v>
      </c>
      <c r="E25" s="153">
        <v>164</v>
      </c>
      <c r="F25" s="153">
        <v>113</v>
      </c>
    </row>
    <row r="26" spans="2:6" s="3" customFormat="1" x14ac:dyDescent="0.25">
      <c r="B26" s="107">
        <v>279</v>
      </c>
      <c r="C26" s="108" t="s">
        <v>238</v>
      </c>
      <c r="D26" s="154">
        <v>242</v>
      </c>
      <c r="E26" s="154">
        <v>162</v>
      </c>
      <c r="F26" s="154">
        <v>149</v>
      </c>
    </row>
    <row r="27" spans="2:6" s="3" customFormat="1" x14ac:dyDescent="0.25">
      <c r="B27" s="105">
        <v>280</v>
      </c>
      <c r="C27" s="106" t="s">
        <v>239</v>
      </c>
      <c r="D27" s="153">
        <v>435</v>
      </c>
      <c r="E27" s="153">
        <v>740</v>
      </c>
      <c r="F27" s="153">
        <v>469</v>
      </c>
    </row>
    <row r="28" spans="2:6" s="3" customFormat="1" x14ac:dyDescent="0.25">
      <c r="B28" s="107">
        <v>284</v>
      </c>
      <c r="C28" s="108" t="s">
        <v>240</v>
      </c>
      <c r="D28" s="154">
        <v>83</v>
      </c>
      <c r="E28" s="154">
        <v>76</v>
      </c>
      <c r="F28" s="154">
        <v>61</v>
      </c>
    </row>
    <row r="29" spans="2:6" s="3" customFormat="1" x14ac:dyDescent="0.25">
      <c r="B29" s="105">
        <v>286</v>
      </c>
      <c r="C29" s="106" t="s">
        <v>241</v>
      </c>
      <c r="D29" s="153">
        <v>1256</v>
      </c>
      <c r="E29" s="153">
        <v>1142</v>
      </c>
      <c r="F29" s="153">
        <v>1198</v>
      </c>
    </row>
    <row r="30" spans="2:6" s="3" customFormat="1" x14ac:dyDescent="0.25">
      <c r="B30" s="107">
        <v>312</v>
      </c>
      <c r="C30" s="108" t="s">
        <v>242</v>
      </c>
      <c r="D30" s="154">
        <v>3</v>
      </c>
      <c r="E30" s="154">
        <v>0</v>
      </c>
      <c r="F30" s="154">
        <v>2</v>
      </c>
    </row>
    <row r="31" spans="2:6" s="3" customFormat="1" x14ac:dyDescent="0.25">
      <c r="B31" s="105" t="s">
        <v>243</v>
      </c>
      <c r="C31" s="106"/>
      <c r="D31" s="153">
        <v>5607</v>
      </c>
      <c r="E31" s="153">
        <v>5815</v>
      </c>
      <c r="F31" s="153">
        <v>5678</v>
      </c>
    </row>
    <row r="32" spans="2:6" s="3" customFormat="1" ht="26.25" customHeight="1" x14ac:dyDescent="0.25">
      <c r="B32" s="201" t="s">
        <v>229</v>
      </c>
      <c r="C32" s="201"/>
      <c r="D32" s="201"/>
      <c r="E32" s="201"/>
      <c r="F32" s="201"/>
    </row>
    <row r="33" spans="2:11" s="3" customFormat="1" x14ac:dyDescent="0.25">
      <c r="B33" s="57"/>
      <c r="C33" s="57"/>
      <c r="D33" s="57"/>
      <c r="E33" s="57"/>
      <c r="F33" s="57"/>
    </row>
    <row r="34" spans="2:11" s="3" customFormat="1" x14ac:dyDescent="0.25">
      <c r="B34" s="57"/>
      <c r="C34" s="57"/>
      <c r="D34" s="57"/>
      <c r="E34" s="57"/>
      <c r="F34" s="57"/>
    </row>
    <row r="35" spans="2:11" s="3" customFormat="1" x14ac:dyDescent="0.25">
      <c r="B35" s="57"/>
      <c r="C35" s="57"/>
      <c r="D35" s="57"/>
      <c r="E35" s="57"/>
      <c r="F35" s="57"/>
    </row>
    <row r="36" spans="2:11" s="3" customFormat="1" ht="29.45" customHeight="1" x14ac:dyDescent="0.25">
      <c r="B36" s="202" t="s">
        <v>244</v>
      </c>
      <c r="C36" s="202"/>
      <c r="D36" s="202"/>
      <c r="E36" s="202"/>
      <c r="F36" s="202"/>
      <c r="G36" s="202"/>
      <c r="H36" s="202"/>
      <c r="I36" s="202"/>
      <c r="J36" s="202"/>
      <c r="K36" s="202"/>
    </row>
    <row r="37" spans="2:11" s="3" customFormat="1" x14ac:dyDescent="0.25">
      <c r="B37" s="193" t="s">
        <v>6</v>
      </c>
      <c r="C37" s="194" t="s">
        <v>196</v>
      </c>
      <c r="D37" s="188"/>
      <c r="E37" s="189"/>
      <c r="F37" s="194" t="s">
        <v>197</v>
      </c>
      <c r="G37" s="188"/>
      <c r="H37" s="189"/>
      <c r="I37" s="194" t="s">
        <v>198</v>
      </c>
      <c r="J37" s="188"/>
      <c r="K37" s="189"/>
    </row>
    <row r="38" spans="2:11" s="3" customFormat="1" x14ac:dyDescent="0.25">
      <c r="B38" s="193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25">
      <c r="B39" s="21" t="s">
        <v>1</v>
      </c>
      <c r="C39" s="145">
        <f>SUM(C40:C51)</f>
        <v>20136</v>
      </c>
      <c r="D39" s="145">
        <f t="shared" ref="D39:K39" si="1">SUM(D40:D51)</f>
        <v>10819</v>
      </c>
      <c r="E39" s="145">
        <f t="shared" si="1"/>
        <v>9317</v>
      </c>
      <c r="F39" s="145">
        <f t="shared" si="1"/>
        <v>21384</v>
      </c>
      <c r="G39" s="145">
        <f t="shared" si="1"/>
        <v>11498</v>
      </c>
      <c r="H39" s="145">
        <f t="shared" si="1"/>
        <v>9886</v>
      </c>
      <c r="I39" s="145">
        <f t="shared" si="1"/>
        <v>20477</v>
      </c>
      <c r="J39" s="145">
        <f t="shared" si="1"/>
        <v>11047</v>
      </c>
      <c r="K39" s="145">
        <f t="shared" si="1"/>
        <v>9430</v>
      </c>
    </row>
    <row r="40" spans="2:11" s="3" customFormat="1" x14ac:dyDescent="0.25">
      <c r="B40" s="25" t="s">
        <v>203</v>
      </c>
      <c r="C40" s="155">
        <f t="shared" ref="C40:C51" si="2">D40+E40</f>
        <v>320</v>
      </c>
      <c r="D40" s="155">
        <v>193</v>
      </c>
      <c r="E40" s="155">
        <v>127</v>
      </c>
      <c r="F40" s="155">
        <f t="shared" ref="F40:F51" si="3">G40+H40</f>
        <v>223</v>
      </c>
      <c r="G40" s="155">
        <v>128</v>
      </c>
      <c r="H40" s="155">
        <v>95</v>
      </c>
      <c r="I40" s="155">
        <f>J40+K40</f>
        <v>172</v>
      </c>
      <c r="J40" s="155">
        <v>90</v>
      </c>
      <c r="K40" s="155">
        <v>82</v>
      </c>
    </row>
    <row r="41" spans="2:11" s="3" customFormat="1" x14ac:dyDescent="0.25">
      <c r="B41" s="24" t="s">
        <v>245</v>
      </c>
      <c r="C41" s="156">
        <f t="shared" si="2"/>
        <v>323</v>
      </c>
      <c r="D41" s="156">
        <v>178</v>
      </c>
      <c r="E41" s="156">
        <v>145</v>
      </c>
      <c r="F41" s="156">
        <f t="shared" si="3"/>
        <v>269</v>
      </c>
      <c r="G41" s="156">
        <v>163</v>
      </c>
      <c r="H41" s="156">
        <v>106</v>
      </c>
      <c r="I41" s="156">
        <f t="shared" ref="I41:I51" si="4">J41+K41</f>
        <v>407</v>
      </c>
      <c r="J41" s="156">
        <v>219</v>
      </c>
      <c r="K41" s="156">
        <v>188</v>
      </c>
    </row>
    <row r="42" spans="2:11" s="3" customFormat="1" x14ac:dyDescent="0.25">
      <c r="B42" s="25" t="s">
        <v>205</v>
      </c>
      <c r="C42" s="155">
        <f t="shared" si="2"/>
        <v>699</v>
      </c>
      <c r="D42" s="155">
        <v>401</v>
      </c>
      <c r="E42" s="155">
        <v>298</v>
      </c>
      <c r="F42" s="155">
        <f t="shared" si="3"/>
        <v>869</v>
      </c>
      <c r="G42" s="155">
        <v>499</v>
      </c>
      <c r="H42" s="155">
        <v>370</v>
      </c>
      <c r="I42" s="155">
        <f t="shared" si="4"/>
        <v>825</v>
      </c>
      <c r="J42" s="155">
        <v>493</v>
      </c>
      <c r="K42" s="155">
        <v>332</v>
      </c>
    </row>
    <row r="43" spans="2:11" s="3" customFormat="1" x14ac:dyDescent="0.25">
      <c r="B43" s="24" t="s">
        <v>206</v>
      </c>
      <c r="C43" s="156">
        <f t="shared" si="2"/>
        <v>1553</v>
      </c>
      <c r="D43" s="156">
        <v>749</v>
      </c>
      <c r="E43" s="156">
        <v>804</v>
      </c>
      <c r="F43" s="156">
        <f t="shared" si="3"/>
        <v>1425</v>
      </c>
      <c r="G43" s="156">
        <v>683</v>
      </c>
      <c r="H43" s="156">
        <v>742</v>
      </c>
      <c r="I43" s="156">
        <f t="shared" si="4"/>
        <v>1187</v>
      </c>
      <c r="J43" s="156">
        <v>614</v>
      </c>
      <c r="K43" s="156">
        <v>573</v>
      </c>
    </row>
    <row r="44" spans="2:11" s="3" customFormat="1" x14ac:dyDescent="0.25">
      <c r="B44" s="25" t="s">
        <v>209</v>
      </c>
      <c r="C44" s="155">
        <f t="shared" si="2"/>
        <v>199</v>
      </c>
      <c r="D44" s="155">
        <v>135</v>
      </c>
      <c r="E44" s="155">
        <v>64</v>
      </c>
      <c r="F44" s="155">
        <f t="shared" si="3"/>
        <v>432</v>
      </c>
      <c r="G44" s="155">
        <v>260</v>
      </c>
      <c r="H44" s="155">
        <v>172</v>
      </c>
      <c r="I44" s="155">
        <f t="shared" si="4"/>
        <v>408</v>
      </c>
      <c r="J44" s="155">
        <v>257</v>
      </c>
      <c r="K44" s="155">
        <v>151</v>
      </c>
    </row>
    <row r="45" spans="2:11" s="3" customFormat="1" x14ac:dyDescent="0.25">
      <c r="B45" s="24" t="s">
        <v>210</v>
      </c>
      <c r="C45" s="156">
        <f t="shared" si="2"/>
        <v>692</v>
      </c>
      <c r="D45" s="156">
        <v>411</v>
      </c>
      <c r="E45" s="156">
        <v>281</v>
      </c>
      <c r="F45" s="156">
        <f t="shared" si="3"/>
        <v>943</v>
      </c>
      <c r="G45" s="156">
        <v>618</v>
      </c>
      <c r="H45" s="156">
        <v>325</v>
      </c>
      <c r="I45" s="156">
        <f t="shared" si="4"/>
        <v>797</v>
      </c>
      <c r="J45" s="156">
        <v>507</v>
      </c>
      <c r="K45" s="156">
        <v>290</v>
      </c>
    </row>
    <row r="46" spans="2:11" s="3" customFormat="1" x14ac:dyDescent="0.25">
      <c r="B46" s="25" t="s">
        <v>246</v>
      </c>
      <c r="C46" s="155">
        <f t="shared" si="2"/>
        <v>935</v>
      </c>
      <c r="D46" s="155">
        <v>489</v>
      </c>
      <c r="E46" s="155">
        <v>446</v>
      </c>
      <c r="F46" s="155">
        <f t="shared" si="3"/>
        <v>956</v>
      </c>
      <c r="G46" s="155">
        <v>503</v>
      </c>
      <c r="H46" s="155">
        <v>453</v>
      </c>
      <c r="I46" s="155">
        <f t="shared" si="4"/>
        <v>988</v>
      </c>
      <c r="J46" s="155">
        <v>526</v>
      </c>
      <c r="K46" s="155">
        <v>462</v>
      </c>
    </row>
    <row r="47" spans="2:11" s="3" customFormat="1" x14ac:dyDescent="0.25">
      <c r="B47" s="24" t="s">
        <v>247</v>
      </c>
      <c r="C47" s="156">
        <f t="shared" si="2"/>
        <v>500</v>
      </c>
      <c r="D47" s="156">
        <v>260</v>
      </c>
      <c r="E47" s="156">
        <v>240</v>
      </c>
      <c r="F47" s="156">
        <f t="shared" si="3"/>
        <v>524</v>
      </c>
      <c r="G47" s="156">
        <v>240</v>
      </c>
      <c r="H47" s="156">
        <v>284</v>
      </c>
      <c r="I47" s="156">
        <f t="shared" si="4"/>
        <v>488</v>
      </c>
      <c r="J47" s="156">
        <v>203</v>
      </c>
      <c r="K47" s="156">
        <v>285</v>
      </c>
    </row>
    <row r="48" spans="2:11" s="3" customFormat="1" x14ac:dyDescent="0.25">
      <c r="B48" s="25" t="s">
        <v>218</v>
      </c>
      <c r="C48" s="155">
        <f t="shared" si="2"/>
        <v>507</v>
      </c>
      <c r="D48" s="155">
        <v>234</v>
      </c>
      <c r="E48" s="155">
        <v>273</v>
      </c>
      <c r="F48" s="155">
        <f t="shared" si="3"/>
        <v>632</v>
      </c>
      <c r="G48" s="155">
        <v>327</v>
      </c>
      <c r="H48" s="155">
        <v>305</v>
      </c>
      <c r="I48" s="155">
        <f t="shared" si="4"/>
        <v>497</v>
      </c>
      <c r="J48" s="155">
        <v>249</v>
      </c>
      <c r="K48" s="155">
        <v>248</v>
      </c>
    </row>
    <row r="49" spans="2:11" s="3" customFormat="1" x14ac:dyDescent="0.25">
      <c r="B49" s="24" t="s">
        <v>222</v>
      </c>
      <c r="C49" s="156">
        <f t="shared" si="2"/>
        <v>18</v>
      </c>
      <c r="D49" s="156">
        <v>12</v>
      </c>
      <c r="E49" s="156">
        <v>6</v>
      </c>
      <c r="F49" s="156">
        <f t="shared" si="3"/>
        <v>11</v>
      </c>
      <c r="G49" s="156">
        <v>6</v>
      </c>
      <c r="H49" s="156">
        <v>5</v>
      </c>
      <c r="I49" s="156">
        <f t="shared" si="4"/>
        <v>11</v>
      </c>
      <c r="J49" s="156">
        <v>7</v>
      </c>
      <c r="K49" s="156">
        <v>4</v>
      </c>
    </row>
    <row r="50" spans="2:11" s="3" customFormat="1" x14ac:dyDescent="0.25">
      <c r="B50" s="23" t="s">
        <v>224</v>
      </c>
      <c r="C50" s="157">
        <f t="shared" si="2"/>
        <v>11030</v>
      </c>
      <c r="D50" s="157">
        <v>5613</v>
      </c>
      <c r="E50" s="157">
        <v>5417</v>
      </c>
      <c r="F50" s="157">
        <f t="shared" si="3"/>
        <v>11537</v>
      </c>
      <c r="G50" s="157">
        <v>5888</v>
      </c>
      <c r="H50" s="157">
        <v>5649</v>
      </c>
      <c r="I50" s="157">
        <f t="shared" si="4"/>
        <v>11277</v>
      </c>
      <c r="J50" s="157">
        <v>5670</v>
      </c>
      <c r="K50" s="157">
        <v>5607</v>
      </c>
    </row>
    <row r="51" spans="2:11" s="3" customFormat="1" x14ac:dyDescent="0.25">
      <c r="B51" s="24" t="s">
        <v>8</v>
      </c>
      <c r="C51" s="156">
        <f t="shared" si="2"/>
        <v>3360</v>
      </c>
      <c r="D51" s="156">
        <v>2144</v>
      </c>
      <c r="E51" s="156">
        <v>1216</v>
      </c>
      <c r="F51" s="156">
        <f t="shared" si="3"/>
        <v>3563</v>
      </c>
      <c r="G51" s="156">
        <v>2183</v>
      </c>
      <c r="H51" s="156">
        <v>1380</v>
      </c>
      <c r="I51" s="156">
        <f t="shared" si="4"/>
        <v>3420</v>
      </c>
      <c r="J51" s="156">
        <v>2212</v>
      </c>
      <c r="K51" s="156">
        <v>1208</v>
      </c>
    </row>
    <row r="52" spans="2:11" s="3" customFormat="1" ht="14.45" customHeight="1" x14ac:dyDescent="0.25">
      <c r="B52" s="201" t="s">
        <v>229</v>
      </c>
      <c r="C52" s="201"/>
      <c r="D52" s="201"/>
      <c r="E52" s="201"/>
      <c r="F52" s="201"/>
      <c r="G52" s="201"/>
      <c r="H52" s="201"/>
      <c r="I52" s="201"/>
      <c r="J52" s="201"/>
      <c r="K52" s="201"/>
    </row>
    <row r="53" spans="2:11" s="3" customFormat="1" x14ac:dyDescent="0.25">
      <c r="B53" s="3" t="s">
        <v>248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B55" s="2"/>
      <c r="C55" s="2"/>
      <c r="D55" s="2"/>
      <c r="E55" s="2"/>
      <c r="F55" s="2"/>
    </row>
    <row r="56" spans="2:11" s="3" customFormat="1" ht="28.5" customHeight="1" x14ac:dyDescent="0.25">
      <c r="B56" s="202" t="s">
        <v>249</v>
      </c>
      <c r="C56" s="202"/>
      <c r="D56" s="202"/>
      <c r="E56" s="202"/>
      <c r="F56" s="2"/>
    </row>
    <row r="57" spans="2:11" s="3" customFormat="1" x14ac:dyDescent="0.25">
      <c r="B57" s="59" t="s">
        <v>72</v>
      </c>
      <c r="C57" s="144" t="s">
        <v>196</v>
      </c>
      <c r="D57" s="144" t="s">
        <v>197</v>
      </c>
      <c r="E57" s="144" t="s">
        <v>198</v>
      </c>
      <c r="F57" s="2"/>
    </row>
    <row r="58" spans="2:11" s="3" customFormat="1" x14ac:dyDescent="0.25">
      <c r="B58" s="21" t="s">
        <v>1</v>
      </c>
      <c r="C58" s="145">
        <f>SUM(C59:C64)</f>
        <v>20144</v>
      </c>
      <c r="D58" s="145">
        <f t="shared" ref="D58:E58" si="5">SUM(D59:D64)</f>
        <v>21392</v>
      </c>
      <c r="E58" s="145">
        <f t="shared" si="5"/>
        <v>20481</v>
      </c>
    </row>
    <row r="59" spans="2:11" s="3" customFormat="1" x14ac:dyDescent="0.25">
      <c r="B59" s="25" t="s">
        <v>41</v>
      </c>
      <c r="C59" s="151">
        <v>4183</v>
      </c>
      <c r="D59" s="151">
        <v>4229</v>
      </c>
      <c r="E59" s="151">
        <v>3961</v>
      </c>
    </row>
    <row r="60" spans="2:11" s="3" customFormat="1" x14ac:dyDescent="0.25">
      <c r="B60" s="24" t="s">
        <v>42</v>
      </c>
      <c r="C60" s="150">
        <v>4529</v>
      </c>
      <c r="D60" s="150">
        <v>4899</v>
      </c>
      <c r="E60" s="150">
        <v>4368</v>
      </c>
      <c r="F60" s="2"/>
    </row>
    <row r="61" spans="2:11" s="3" customFormat="1" x14ac:dyDescent="0.25">
      <c r="B61" s="25" t="s">
        <v>43</v>
      </c>
      <c r="C61" s="151">
        <v>5552</v>
      </c>
      <c r="D61" s="151">
        <v>5735</v>
      </c>
      <c r="E61" s="151">
        <v>5415</v>
      </c>
      <c r="F61" s="2"/>
    </row>
    <row r="62" spans="2:11" s="3" customFormat="1" x14ac:dyDescent="0.25">
      <c r="B62" s="24" t="s">
        <v>44</v>
      </c>
      <c r="C62" s="150">
        <v>3395</v>
      </c>
      <c r="D62" s="150">
        <v>3549</v>
      </c>
      <c r="E62" s="150">
        <v>3615</v>
      </c>
      <c r="F62" s="2"/>
    </row>
    <row r="63" spans="2:11" s="3" customFormat="1" x14ac:dyDescent="0.25">
      <c r="B63" s="25" t="s">
        <v>45</v>
      </c>
      <c r="C63" s="151">
        <v>518</v>
      </c>
      <c r="D63" s="151">
        <v>627</v>
      </c>
      <c r="E63" s="151">
        <v>744</v>
      </c>
      <c r="F63" s="2"/>
    </row>
    <row r="64" spans="2:11" s="3" customFormat="1" x14ac:dyDescent="0.25">
      <c r="B64" s="24" t="s">
        <v>250</v>
      </c>
      <c r="C64" s="150">
        <v>1967</v>
      </c>
      <c r="D64" s="150">
        <v>2353</v>
      </c>
      <c r="E64" s="150">
        <v>2378</v>
      </c>
      <c r="F64" s="2"/>
    </row>
    <row r="65" spans="2:6" s="3" customFormat="1" ht="33" customHeight="1" x14ac:dyDescent="0.25">
      <c r="B65" s="201" t="s">
        <v>229</v>
      </c>
      <c r="C65" s="201"/>
      <c r="D65" s="201"/>
      <c r="E65" s="201"/>
      <c r="F65" s="2"/>
    </row>
    <row r="66" spans="2:6" s="3" customFormat="1" x14ac:dyDescent="0.25">
      <c r="B66" s="57"/>
      <c r="C66" s="57"/>
      <c r="D66" s="57"/>
      <c r="E66" s="57"/>
      <c r="F66" s="2"/>
    </row>
    <row r="67" spans="2:6" s="3" customFormat="1" x14ac:dyDescent="0.25">
      <c r="B67" s="57"/>
      <c r="C67" s="57"/>
      <c r="D67" s="57"/>
      <c r="E67" s="57"/>
      <c r="F67" s="2"/>
    </row>
    <row r="68" spans="2:6" s="3" customFormat="1" ht="47.1" customHeight="1" x14ac:dyDescent="0.25">
      <c r="B68" s="2"/>
      <c r="C68" s="2"/>
      <c r="D68" s="2"/>
      <c r="E68" s="2"/>
      <c r="F68" s="2"/>
    </row>
    <row r="69" spans="2:6" s="3" customFormat="1" ht="27.95" customHeight="1" x14ac:dyDescent="0.25">
      <c r="B69" s="202" t="s">
        <v>251</v>
      </c>
      <c r="C69" s="202"/>
      <c r="D69" s="202"/>
      <c r="E69" s="202"/>
    </row>
    <row r="70" spans="2:6" s="3" customFormat="1" ht="30" x14ac:dyDescent="0.25">
      <c r="B70" s="59" t="s">
        <v>71</v>
      </c>
      <c r="C70" s="144" t="s">
        <v>196</v>
      </c>
      <c r="D70" s="144" t="s">
        <v>197</v>
      </c>
      <c r="E70" s="144" t="s">
        <v>198</v>
      </c>
      <c r="F70" s="4"/>
    </row>
    <row r="71" spans="2:6" s="3" customFormat="1" x14ac:dyDescent="0.25">
      <c r="B71" s="21" t="s">
        <v>47</v>
      </c>
      <c r="C71" s="145">
        <f t="shared" ref="C71" si="6">C72+C80+C90+C95+C99+C104</f>
        <v>20144</v>
      </c>
      <c r="D71" s="145">
        <f>D72+D80+D90+D95+D99+D104</f>
        <v>21392</v>
      </c>
      <c r="E71" s="145">
        <f>E72+E80+E90+E95+E99+E104</f>
        <v>20481</v>
      </c>
      <c r="F71" s="6"/>
    </row>
    <row r="72" spans="2:6" s="3" customFormat="1" x14ac:dyDescent="0.25">
      <c r="B72" s="33" t="s">
        <v>9</v>
      </c>
      <c r="C72" s="158">
        <f t="shared" ref="C72" si="7">SUM(C73:C79)</f>
        <v>7143</v>
      </c>
      <c r="D72" s="158">
        <f>SUM(D73:D79)</f>
        <v>6233</v>
      </c>
      <c r="E72" s="158">
        <f>SUM(E73:E79)</f>
        <v>5570</v>
      </c>
      <c r="F72" s="5"/>
    </row>
    <row r="73" spans="2:6" s="3" customFormat="1" x14ac:dyDescent="0.25">
      <c r="B73" s="24" t="s">
        <v>10</v>
      </c>
      <c r="C73" s="150">
        <v>216</v>
      </c>
      <c r="D73" s="150">
        <v>239</v>
      </c>
      <c r="E73" s="150">
        <v>259</v>
      </c>
      <c r="F73" s="5"/>
    </row>
    <row r="74" spans="2:6" s="3" customFormat="1" x14ac:dyDescent="0.25">
      <c r="B74" s="25" t="s">
        <v>11</v>
      </c>
      <c r="C74" s="151">
        <v>46</v>
      </c>
      <c r="D74" s="151">
        <v>73</v>
      </c>
      <c r="E74" s="151">
        <v>60</v>
      </c>
      <c r="F74" s="5"/>
    </row>
    <row r="75" spans="2:6" s="3" customFormat="1" x14ac:dyDescent="0.25">
      <c r="B75" s="24" t="s">
        <v>12</v>
      </c>
      <c r="C75" s="150">
        <v>2301</v>
      </c>
      <c r="D75" s="150">
        <v>1612</v>
      </c>
      <c r="E75" s="150">
        <v>1460</v>
      </c>
      <c r="F75" s="5"/>
    </row>
    <row r="76" spans="2:6" s="3" customFormat="1" x14ac:dyDescent="0.25">
      <c r="B76" s="25" t="s">
        <v>13</v>
      </c>
      <c r="C76" s="151">
        <v>4354</v>
      </c>
      <c r="D76" s="151">
        <v>4150</v>
      </c>
      <c r="E76" s="151">
        <v>3616</v>
      </c>
      <c r="F76" s="5"/>
    </row>
    <row r="77" spans="2:6" s="3" customFormat="1" x14ac:dyDescent="0.25">
      <c r="B77" s="24" t="s">
        <v>14</v>
      </c>
      <c r="C77" s="150">
        <v>194</v>
      </c>
      <c r="D77" s="150">
        <v>111</v>
      </c>
      <c r="E77" s="150">
        <v>140</v>
      </c>
      <c r="F77" s="5"/>
    </row>
    <row r="78" spans="2:6" s="3" customFormat="1" x14ac:dyDescent="0.25">
      <c r="B78" s="25" t="s">
        <v>15</v>
      </c>
      <c r="C78" s="151">
        <v>15</v>
      </c>
      <c r="D78" s="151">
        <v>24</v>
      </c>
      <c r="E78" s="151">
        <v>23</v>
      </c>
      <c r="F78" s="5"/>
    </row>
    <row r="79" spans="2:6" s="3" customFormat="1" x14ac:dyDescent="0.25">
      <c r="B79" s="24" t="s">
        <v>16</v>
      </c>
      <c r="C79" s="150">
        <v>17</v>
      </c>
      <c r="D79" s="150">
        <v>24</v>
      </c>
      <c r="E79" s="150">
        <v>12</v>
      </c>
      <c r="F79" s="5"/>
    </row>
    <row r="80" spans="2:6" s="3" customFormat="1" x14ac:dyDescent="0.25">
      <c r="B80" s="33" t="s">
        <v>17</v>
      </c>
      <c r="C80" s="158">
        <f t="shared" ref="C80:E80" si="8">SUM(C81:C89)</f>
        <v>708</v>
      </c>
      <c r="D80" s="158">
        <f t="shared" si="8"/>
        <v>783</v>
      </c>
      <c r="E80" s="158">
        <f t="shared" si="8"/>
        <v>729</v>
      </c>
      <c r="F80" s="5"/>
    </row>
    <row r="81" spans="2:6" s="3" customFormat="1" x14ac:dyDescent="0.25">
      <c r="B81" s="24" t="s">
        <v>18</v>
      </c>
      <c r="C81" s="150">
        <v>61</v>
      </c>
      <c r="D81" s="150">
        <v>62</v>
      </c>
      <c r="E81" s="150">
        <v>55</v>
      </c>
      <c r="F81" s="5"/>
    </row>
    <row r="82" spans="2:6" s="3" customFormat="1" x14ac:dyDescent="0.25">
      <c r="B82" s="25" t="s">
        <v>19</v>
      </c>
      <c r="C82" s="151">
        <v>29</v>
      </c>
      <c r="D82" s="151">
        <v>33</v>
      </c>
      <c r="E82" s="151">
        <v>11</v>
      </c>
      <c r="F82" s="5"/>
    </row>
    <row r="83" spans="2:6" s="3" customFormat="1" x14ac:dyDescent="0.25">
      <c r="B83" s="24" t="s">
        <v>20</v>
      </c>
      <c r="C83" s="150">
        <v>143</v>
      </c>
      <c r="D83" s="150">
        <v>134</v>
      </c>
      <c r="E83" s="150">
        <v>143</v>
      </c>
      <c r="F83" s="5"/>
    </row>
    <row r="84" spans="2:6" s="3" customFormat="1" x14ac:dyDescent="0.25">
      <c r="B84" s="25" t="s">
        <v>21</v>
      </c>
      <c r="C84" s="151">
        <v>71</v>
      </c>
      <c r="D84" s="151">
        <v>74</v>
      </c>
      <c r="E84" s="151">
        <v>82</v>
      </c>
      <c r="F84" s="5"/>
    </row>
    <row r="85" spans="2:6" s="3" customFormat="1" x14ac:dyDescent="0.25">
      <c r="B85" s="24" t="s">
        <v>22</v>
      </c>
      <c r="C85" s="150">
        <v>50</v>
      </c>
      <c r="D85" s="150">
        <v>49</v>
      </c>
      <c r="E85" s="150">
        <v>48</v>
      </c>
      <c r="F85" s="5"/>
    </row>
    <row r="86" spans="2:6" s="3" customFormat="1" x14ac:dyDescent="0.25">
      <c r="B86" s="25" t="s">
        <v>23</v>
      </c>
      <c r="C86" s="151">
        <v>119</v>
      </c>
      <c r="D86" s="151">
        <v>148</v>
      </c>
      <c r="E86" s="151">
        <v>102</v>
      </c>
      <c r="F86" s="5"/>
    </row>
    <row r="87" spans="2:6" s="3" customFormat="1" x14ac:dyDescent="0.25">
      <c r="B87" s="24" t="s">
        <v>24</v>
      </c>
      <c r="C87" s="150">
        <v>16</v>
      </c>
      <c r="D87" s="150">
        <v>16</v>
      </c>
      <c r="E87" s="150">
        <v>21</v>
      </c>
      <c r="F87" s="5"/>
    </row>
    <row r="88" spans="2:6" s="3" customFormat="1" x14ac:dyDescent="0.25">
      <c r="B88" s="25" t="s">
        <v>25</v>
      </c>
      <c r="C88" s="151">
        <v>23</v>
      </c>
      <c r="D88" s="151">
        <v>32</v>
      </c>
      <c r="E88" s="151">
        <v>27</v>
      </c>
      <c r="F88" s="5"/>
    </row>
    <row r="89" spans="2:6" s="3" customFormat="1" x14ac:dyDescent="0.25">
      <c r="B89" s="24" t="s">
        <v>26</v>
      </c>
      <c r="C89" s="150">
        <v>196</v>
      </c>
      <c r="D89" s="150">
        <v>235</v>
      </c>
      <c r="E89" s="150">
        <v>240</v>
      </c>
      <c r="F89" s="5"/>
    </row>
    <row r="90" spans="2:6" s="3" customFormat="1" x14ac:dyDescent="0.25">
      <c r="B90" s="33" t="s">
        <v>27</v>
      </c>
      <c r="C90" s="159">
        <f t="shared" ref="C90:E90" si="9">SUM(C91:C94)</f>
        <v>5903</v>
      </c>
      <c r="D90" s="159">
        <f t="shared" si="9"/>
        <v>6144</v>
      </c>
      <c r="E90" s="159">
        <f t="shared" si="9"/>
        <v>5814</v>
      </c>
      <c r="F90" s="5"/>
    </row>
    <row r="91" spans="2:6" s="3" customFormat="1" x14ac:dyDescent="0.25">
      <c r="B91" s="24" t="s">
        <v>28</v>
      </c>
      <c r="C91" s="150">
        <v>466</v>
      </c>
      <c r="D91" s="150">
        <v>560</v>
      </c>
      <c r="E91" s="150">
        <v>625</v>
      </c>
      <c r="F91" s="5"/>
    </row>
    <row r="92" spans="2:6" s="3" customFormat="1" x14ac:dyDescent="0.25">
      <c r="B92" s="25" t="s">
        <v>29</v>
      </c>
      <c r="C92" s="151">
        <v>77</v>
      </c>
      <c r="D92" s="151">
        <v>74</v>
      </c>
      <c r="E92" s="151">
        <v>89</v>
      </c>
      <c r="F92" s="5"/>
    </row>
    <row r="93" spans="2:6" s="3" customFormat="1" x14ac:dyDescent="0.25">
      <c r="B93" s="24" t="s">
        <v>30</v>
      </c>
      <c r="C93" s="150">
        <v>841</v>
      </c>
      <c r="D93" s="150">
        <v>877</v>
      </c>
      <c r="E93" s="150">
        <v>795</v>
      </c>
      <c r="F93" s="5"/>
    </row>
    <row r="94" spans="2:6" s="3" customFormat="1" x14ac:dyDescent="0.25">
      <c r="B94" s="25" t="s">
        <v>31</v>
      </c>
      <c r="C94" s="151">
        <v>4519</v>
      </c>
      <c r="D94" s="151">
        <v>4633</v>
      </c>
      <c r="E94" s="151">
        <v>4305</v>
      </c>
      <c r="F94" s="5"/>
    </row>
    <row r="95" spans="2:6" s="3" customFormat="1" x14ac:dyDescent="0.25">
      <c r="B95" s="32" t="s">
        <v>32</v>
      </c>
      <c r="C95" s="160">
        <f>SUM(C96:C98)</f>
        <v>5232</v>
      </c>
      <c r="D95" s="160">
        <f>SUM(D96:D98)</f>
        <v>6754</v>
      </c>
      <c r="E95" s="160">
        <f>SUM(E96:E98)</f>
        <v>6949</v>
      </c>
      <c r="F95" s="5"/>
    </row>
    <row r="96" spans="2:6" s="3" customFormat="1" x14ac:dyDescent="0.25">
      <c r="B96" s="25" t="s">
        <v>33</v>
      </c>
      <c r="C96" s="151">
        <v>1887</v>
      </c>
      <c r="D96" s="151">
        <v>2277</v>
      </c>
      <c r="E96" s="151">
        <v>2600</v>
      </c>
      <c r="F96" s="5"/>
    </row>
    <row r="97" spans="2:77" s="3" customFormat="1" x14ac:dyDescent="0.25">
      <c r="B97" s="24" t="s">
        <v>34</v>
      </c>
      <c r="C97" s="150">
        <v>2127</v>
      </c>
      <c r="D97" s="150">
        <v>2703</v>
      </c>
      <c r="E97" s="150">
        <v>2811</v>
      </c>
      <c r="F97" s="5"/>
    </row>
    <row r="98" spans="2:77" s="3" customFormat="1" x14ac:dyDescent="0.25">
      <c r="B98" s="25" t="s">
        <v>35</v>
      </c>
      <c r="C98" s="151">
        <v>1218</v>
      </c>
      <c r="D98" s="151">
        <v>1774</v>
      </c>
      <c r="E98" s="151">
        <v>1538</v>
      </c>
      <c r="F98" s="5"/>
    </row>
    <row r="99" spans="2:77" s="3" customFormat="1" x14ac:dyDescent="0.25">
      <c r="B99" s="32" t="s">
        <v>36</v>
      </c>
      <c r="C99" s="160">
        <f t="shared" ref="C99:E99" si="10">SUM(C100:C103)</f>
        <v>1116</v>
      </c>
      <c r="D99" s="160">
        <f t="shared" si="10"/>
        <v>1421</v>
      </c>
      <c r="E99" s="160">
        <f t="shared" si="10"/>
        <v>1354</v>
      </c>
      <c r="F99" s="5"/>
    </row>
    <row r="100" spans="2:77" s="3" customFormat="1" x14ac:dyDescent="0.25">
      <c r="B100" s="25" t="s">
        <v>37</v>
      </c>
      <c r="C100" s="151">
        <v>366</v>
      </c>
      <c r="D100" s="151">
        <v>515</v>
      </c>
      <c r="E100" s="151">
        <v>429</v>
      </c>
      <c r="F100" s="5"/>
    </row>
    <row r="101" spans="2:77" s="3" customFormat="1" x14ac:dyDescent="0.25">
      <c r="B101" s="24" t="s">
        <v>38</v>
      </c>
      <c r="C101" s="150">
        <v>332</v>
      </c>
      <c r="D101" s="150">
        <v>392</v>
      </c>
      <c r="E101" s="150">
        <v>447</v>
      </c>
      <c r="F101" s="5"/>
    </row>
    <row r="102" spans="2:77" s="3" customFormat="1" x14ac:dyDescent="0.25">
      <c r="B102" s="25" t="s">
        <v>39</v>
      </c>
      <c r="C102" s="151">
        <v>252</v>
      </c>
      <c r="D102" s="151">
        <v>290</v>
      </c>
      <c r="E102" s="151">
        <v>301</v>
      </c>
      <c r="F102" s="5"/>
    </row>
    <row r="103" spans="2:77" s="3" customFormat="1" x14ac:dyDescent="0.25">
      <c r="B103" s="24" t="s">
        <v>40</v>
      </c>
      <c r="C103" s="150">
        <v>166</v>
      </c>
      <c r="D103" s="150">
        <v>224</v>
      </c>
      <c r="E103" s="150">
        <v>177</v>
      </c>
      <c r="F103" s="5"/>
    </row>
    <row r="104" spans="2:77" s="3" customFormat="1" x14ac:dyDescent="0.25">
      <c r="B104" s="25" t="s">
        <v>7</v>
      </c>
      <c r="C104" s="151">
        <v>42</v>
      </c>
      <c r="D104" s="151">
        <v>57</v>
      </c>
      <c r="E104" s="151">
        <v>65</v>
      </c>
      <c r="F104" s="5"/>
    </row>
    <row r="105" spans="2:77" s="3" customFormat="1" ht="36" customHeight="1" x14ac:dyDescent="0.25">
      <c r="B105" s="201" t="s">
        <v>229</v>
      </c>
      <c r="C105" s="201"/>
      <c r="D105" s="201"/>
      <c r="E105" s="201"/>
      <c r="F105" s="5"/>
    </row>
    <row r="106" spans="2:77" s="3" customFormat="1" x14ac:dyDescent="0.25">
      <c r="B106" s="57"/>
      <c r="C106" s="57"/>
      <c r="D106" s="57"/>
      <c r="E106" s="57"/>
      <c r="F106" s="5"/>
    </row>
    <row r="107" spans="2:77" s="3" customFormat="1" x14ac:dyDescent="0.25">
      <c r="B107" s="2"/>
      <c r="C107" s="2"/>
      <c r="D107" s="5"/>
      <c r="E107" s="5"/>
      <c r="F107" s="5"/>
    </row>
    <row r="108" spans="2:77" ht="32.1" customHeight="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2:77" ht="30.6" customHeight="1" x14ac:dyDescent="0.25">
      <c r="B109" s="202" t="s">
        <v>252</v>
      </c>
      <c r="C109" s="202"/>
      <c r="D109" s="202"/>
      <c r="E109" s="20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2:77" x14ac:dyDescent="0.25">
      <c r="B110" s="59" t="s">
        <v>83</v>
      </c>
      <c r="C110" s="144" t="s">
        <v>196</v>
      </c>
      <c r="D110" s="144" t="s">
        <v>197</v>
      </c>
      <c r="E110" s="144" t="s">
        <v>198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2:77" x14ac:dyDescent="0.25">
      <c r="B111" s="21" t="s">
        <v>47</v>
      </c>
      <c r="C111" s="145">
        <f>SUM(C112:C122)</f>
        <v>20144</v>
      </c>
      <c r="D111" s="145">
        <f t="shared" ref="D111" si="11">SUM(D112:D122)</f>
        <v>21392</v>
      </c>
      <c r="E111" s="145">
        <f>SUM(E112:E122)</f>
        <v>20481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2:77" x14ac:dyDescent="0.25">
      <c r="B112" s="54" t="s">
        <v>253</v>
      </c>
      <c r="C112" s="151">
        <v>2131</v>
      </c>
      <c r="D112" s="151">
        <v>1541</v>
      </c>
      <c r="E112" s="151">
        <v>1377</v>
      </c>
      <c r="F112" s="161"/>
      <c r="G112" s="161"/>
      <c r="H112" s="161"/>
      <c r="I112" s="3"/>
      <c r="J112" s="16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2:77" x14ac:dyDescent="0.25">
      <c r="B113" s="55" t="s">
        <v>254</v>
      </c>
      <c r="C113" s="150">
        <v>130</v>
      </c>
      <c r="D113" s="150">
        <v>195</v>
      </c>
      <c r="E113" s="150">
        <v>290</v>
      </c>
      <c r="F113" s="161"/>
      <c r="G113" s="161"/>
      <c r="H113" s="161"/>
      <c r="I113" s="3"/>
      <c r="J113" s="16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2:77" x14ac:dyDescent="0.25">
      <c r="B114" s="54" t="s">
        <v>255</v>
      </c>
      <c r="C114" s="151">
        <v>629</v>
      </c>
      <c r="D114" s="151">
        <v>715</v>
      </c>
      <c r="E114" s="151">
        <v>983</v>
      </c>
      <c r="F114" s="161"/>
      <c r="G114" s="161"/>
      <c r="H114" s="161"/>
      <c r="I114" s="3"/>
      <c r="J114" s="16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2:77" x14ac:dyDescent="0.25">
      <c r="B115" s="55" t="s">
        <v>256</v>
      </c>
      <c r="C115" s="150">
        <v>284</v>
      </c>
      <c r="D115" s="150">
        <v>320</v>
      </c>
      <c r="E115" s="150">
        <v>261</v>
      </c>
      <c r="F115" s="161"/>
      <c r="G115" s="161"/>
      <c r="H115" s="161"/>
      <c r="I115" s="3"/>
      <c r="J115" s="16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2:77" x14ac:dyDescent="0.25">
      <c r="B116" s="54" t="s">
        <v>257</v>
      </c>
      <c r="C116" s="151">
        <v>450</v>
      </c>
      <c r="D116" s="151">
        <v>563</v>
      </c>
      <c r="E116" s="151">
        <v>493</v>
      </c>
      <c r="F116" s="161"/>
      <c r="G116" s="161"/>
      <c r="H116" s="161"/>
      <c r="I116" s="3"/>
      <c r="J116" s="16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2:77" x14ac:dyDescent="0.25">
      <c r="B117" s="55" t="s">
        <v>258</v>
      </c>
      <c r="C117" s="150">
        <v>3252</v>
      </c>
      <c r="D117" s="150">
        <v>3373</v>
      </c>
      <c r="E117" s="150">
        <v>2926</v>
      </c>
      <c r="F117" s="161"/>
      <c r="G117" s="161"/>
      <c r="H117" s="161"/>
      <c r="I117" s="3"/>
      <c r="J117" s="16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2:77" x14ac:dyDescent="0.25">
      <c r="B118" s="54" t="s">
        <v>259</v>
      </c>
      <c r="C118" s="151">
        <v>890</v>
      </c>
      <c r="D118" s="151">
        <v>560</v>
      </c>
      <c r="E118" s="151">
        <v>523</v>
      </c>
      <c r="F118" s="161"/>
      <c r="G118" s="161"/>
      <c r="H118" s="161"/>
      <c r="I118" s="3"/>
      <c r="J118" s="16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2:77" x14ac:dyDescent="0.25">
      <c r="B119" s="55" t="s">
        <v>260</v>
      </c>
      <c r="C119" s="150">
        <v>272</v>
      </c>
      <c r="D119" s="150">
        <v>465</v>
      </c>
      <c r="E119" s="150">
        <v>479</v>
      </c>
      <c r="F119" s="161"/>
      <c r="G119" s="161"/>
      <c r="H119" s="161"/>
      <c r="I119" s="3"/>
      <c r="J119" s="16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2:77" x14ac:dyDescent="0.25">
      <c r="B120" s="54" t="s">
        <v>261</v>
      </c>
      <c r="C120" s="151">
        <v>278</v>
      </c>
      <c r="D120" s="151">
        <v>339</v>
      </c>
      <c r="E120" s="151">
        <v>307</v>
      </c>
      <c r="F120" s="161"/>
      <c r="G120" s="161"/>
      <c r="H120" s="161"/>
      <c r="I120" s="3"/>
      <c r="J120" s="16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2:77" x14ac:dyDescent="0.25">
      <c r="B121" s="55" t="s">
        <v>262</v>
      </c>
      <c r="C121" s="150">
        <v>2824</v>
      </c>
      <c r="D121" s="150">
        <v>2836</v>
      </c>
      <c r="E121" s="150">
        <v>2723</v>
      </c>
      <c r="F121" s="161"/>
      <c r="G121" s="161"/>
      <c r="H121" s="161"/>
      <c r="I121" s="3"/>
      <c r="J121" s="16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2:77" x14ac:dyDescent="0.25">
      <c r="B122" s="54" t="s">
        <v>84</v>
      </c>
      <c r="C122" s="151">
        <v>9004</v>
      </c>
      <c r="D122" s="151">
        <v>10485</v>
      </c>
      <c r="E122" s="151">
        <v>10119</v>
      </c>
      <c r="F122" s="161"/>
      <c r="G122" s="3"/>
      <c r="H122" s="1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2:77" ht="27" customHeight="1" x14ac:dyDescent="0.25">
      <c r="B123" s="201" t="s">
        <v>229</v>
      </c>
      <c r="C123" s="201"/>
      <c r="D123" s="201"/>
      <c r="E123" s="201"/>
      <c r="F123" s="161"/>
      <c r="G123" s="3"/>
      <c r="H123" s="1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2:77" s="3" customFormat="1" x14ac:dyDescent="0.25"/>
    <row r="125" spans="2:77" s="3" customFormat="1" x14ac:dyDescent="0.25"/>
    <row r="126" spans="2:77" s="3" customFormat="1" x14ac:dyDescent="0.25"/>
    <row r="127" spans="2:77" s="3" customFormat="1" x14ac:dyDescent="0.25"/>
    <row r="128" spans="2:77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pans="6:77" s="3" customFormat="1" x14ac:dyDescent="0.25"/>
    <row r="434" spans="6:77" s="3" customFormat="1" x14ac:dyDescent="0.25"/>
    <row r="435" spans="6:77" s="3" customFormat="1" x14ac:dyDescent="0.25"/>
    <row r="436" spans="6:77" s="3" customFormat="1" x14ac:dyDescent="0.25"/>
    <row r="437" spans="6:77" s="3" customFormat="1" x14ac:dyDescent="0.25"/>
    <row r="438" spans="6:77" s="3" customFormat="1" x14ac:dyDescent="0.25"/>
    <row r="439" spans="6:77" s="3" customFormat="1" x14ac:dyDescent="0.25"/>
    <row r="440" spans="6:77" s="3" customFormat="1" x14ac:dyDescent="0.25"/>
    <row r="441" spans="6:77" s="3" customFormat="1" x14ac:dyDescent="0.25"/>
    <row r="442" spans="6:77" s="3" customFormat="1" x14ac:dyDescent="0.25"/>
    <row r="443" spans="6:77" s="3" customFormat="1" x14ac:dyDescent="0.25"/>
    <row r="444" spans="6:77" s="3" customFormat="1" x14ac:dyDescent="0.25"/>
    <row r="445" spans="6:77" s="3" customFormat="1" x14ac:dyDescent="0.25"/>
    <row r="446" spans="6:77" x14ac:dyDescent="0.25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</row>
    <row r="447" spans="6:77" x14ac:dyDescent="0.25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</row>
    <row r="448" spans="6:77" x14ac:dyDescent="0.25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</row>
    <row r="449" spans="6:77" x14ac:dyDescent="0.25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</row>
    <row r="450" spans="6:77" x14ac:dyDescent="0.25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</row>
    <row r="451" spans="6:77" x14ac:dyDescent="0.25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</row>
    <row r="452" spans="6:77" x14ac:dyDescent="0.25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</row>
    <row r="453" spans="6:77" x14ac:dyDescent="0.25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</row>
    <row r="454" spans="6:77" x14ac:dyDescent="0.25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</row>
    <row r="455" spans="6:77" x14ac:dyDescent="0.25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</row>
    <row r="456" spans="6:77" x14ac:dyDescent="0.25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</row>
    <row r="457" spans="6:77" x14ac:dyDescent="0.25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</row>
    <row r="458" spans="6:77" x14ac:dyDescent="0.25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</row>
    <row r="459" spans="6:77" x14ac:dyDescent="0.25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</row>
    <row r="460" spans="6:77" x14ac:dyDescent="0.25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</row>
    <row r="461" spans="6:77" x14ac:dyDescent="0.25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</row>
    <row r="462" spans="6:77" x14ac:dyDescent="0.25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</row>
    <row r="463" spans="6:77" x14ac:dyDescent="0.25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</row>
    <row r="464" spans="6:77" x14ac:dyDescent="0.25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</row>
    <row r="465" spans="6:77" x14ac:dyDescent="0.25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</row>
    <row r="466" spans="6:77" x14ac:dyDescent="0.25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</row>
    <row r="467" spans="6:77" x14ac:dyDescent="0.25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</row>
    <row r="468" spans="6:77" x14ac:dyDescent="0.25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</row>
    <row r="469" spans="6:77" x14ac:dyDescent="0.25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</row>
    <row r="470" spans="6:77" x14ac:dyDescent="0.25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</row>
    <row r="471" spans="6:77" x14ac:dyDescent="0.25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</row>
    <row r="472" spans="6:77" x14ac:dyDescent="0.25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</row>
    <row r="473" spans="6:77" x14ac:dyDescent="0.25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</row>
    <row r="474" spans="6:77" x14ac:dyDescent="0.25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</row>
    <row r="475" spans="6:77" x14ac:dyDescent="0.25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</row>
    <row r="476" spans="6:77" x14ac:dyDescent="0.25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</row>
    <row r="477" spans="6:77" x14ac:dyDescent="0.25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</row>
    <row r="478" spans="6:77" x14ac:dyDescent="0.25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</row>
    <row r="479" spans="6:77" x14ac:dyDescent="0.25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</row>
    <row r="480" spans="6:77" x14ac:dyDescent="0.25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</row>
    <row r="481" spans="6:77" x14ac:dyDescent="0.25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</row>
    <row r="482" spans="6:77" x14ac:dyDescent="0.25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</row>
    <row r="483" spans="6:77" x14ac:dyDescent="0.25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</row>
    <row r="484" spans="6:77" x14ac:dyDescent="0.25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</row>
    <row r="485" spans="6:77" x14ac:dyDescent="0.25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</row>
    <row r="486" spans="6:77" x14ac:dyDescent="0.25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</row>
    <row r="487" spans="6:77" x14ac:dyDescent="0.25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</row>
    <row r="488" spans="6:77" x14ac:dyDescent="0.25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</row>
    <row r="489" spans="6:77" x14ac:dyDescent="0.25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</row>
    <row r="490" spans="6:77" x14ac:dyDescent="0.25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</row>
    <row r="491" spans="6:77" x14ac:dyDescent="0.25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</row>
    <row r="492" spans="6:77" x14ac:dyDescent="0.25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</row>
    <row r="493" spans="6:77" x14ac:dyDescent="0.25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</row>
    <row r="494" spans="6:77" x14ac:dyDescent="0.25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</row>
    <row r="495" spans="6:77" x14ac:dyDescent="0.25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</row>
    <row r="496" spans="6:77" x14ac:dyDescent="0.25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</row>
    <row r="497" spans="6:77" x14ac:dyDescent="0.25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</row>
    <row r="498" spans="6:77" x14ac:dyDescent="0.25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</row>
    <row r="499" spans="6:77" x14ac:dyDescent="0.25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</row>
    <row r="500" spans="6:77" x14ac:dyDescent="0.25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</row>
    <row r="501" spans="6:77" x14ac:dyDescent="0.25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</row>
    <row r="502" spans="6:77" x14ac:dyDescent="0.25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</row>
    <row r="503" spans="6:77" x14ac:dyDescent="0.25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</row>
    <row r="504" spans="6:77" x14ac:dyDescent="0.25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</row>
    <row r="505" spans="6:77" x14ac:dyDescent="0.25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</row>
    <row r="506" spans="6:77" x14ac:dyDescent="0.25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</row>
    <row r="507" spans="6:77" x14ac:dyDescent="0.25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</row>
    <row r="508" spans="6:77" x14ac:dyDescent="0.25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</row>
    <row r="509" spans="6:77" x14ac:dyDescent="0.25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</row>
    <row r="510" spans="6:77" x14ac:dyDescent="0.25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</row>
    <row r="511" spans="6:77" x14ac:dyDescent="0.25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</row>
    <row r="512" spans="6:77" x14ac:dyDescent="0.25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</row>
    <row r="513" spans="6:77" x14ac:dyDescent="0.25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</row>
    <row r="514" spans="6:77" x14ac:dyDescent="0.25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</row>
    <row r="515" spans="6:77" x14ac:dyDescent="0.25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</row>
    <row r="516" spans="6:77" x14ac:dyDescent="0.25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</row>
    <row r="517" spans="6:77" x14ac:dyDescent="0.25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</row>
    <row r="518" spans="6:77" x14ac:dyDescent="0.25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</row>
    <row r="519" spans="6:77" x14ac:dyDescent="0.25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</row>
    <row r="520" spans="6:77" x14ac:dyDescent="0.25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</row>
    <row r="521" spans="6:77" x14ac:dyDescent="0.25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</row>
    <row r="522" spans="6:77" x14ac:dyDescent="0.25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</row>
    <row r="523" spans="6:77" x14ac:dyDescent="0.25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</row>
    <row r="524" spans="6:77" x14ac:dyDescent="0.25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</row>
    <row r="525" spans="6:77" x14ac:dyDescent="0.25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</row>
    <row r="526" spans="6:77" x14ac:dyDescent="0.25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</row>
    <row r="527" spans="6:77" x14ac:dyDescent="0.25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</row>
    <row r="528" spans="6:77" x14ac:dyDescent="0.25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</row>
    <row r="529" spans="6:77" x14ac:dyDescent="0.25"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</row>
    <row r="530" spans="6:77" x14ac:dyDescent="0.25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</row>
    <row r="531" spans="6:77" x14ac:dyDescent="0.25"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</row>
    <row r="532" spans="6:77" x14ac:dyDescent="0.25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</row>
    <row r="533" spans="6:77" x14ac:dyDescent="0.25"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</row>
    <row r="534" spans="6:77" x14ac:dyDescent="0.25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</row>
    <row r="535" spans="6:77" x14ac:dyDescent="0.25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</row>
    <row r="536" spans="6:77" x14ac:dyDescent="0.25"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</row>
    <row r="537" spans="6:77" x14ac:dyDescent="0.25"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</row>
    <row r="538" spans="6:77" x14ac:dyDescent="0.25"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</row>
    <row r="539" spans="6:77" x14ac:dyDescent="0.25"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</row>
    <row r="540" spans="6:77" x14ac:dyDescent="0.25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</row>
    <row r="541" spans="6:77" x14ac:dyDescent="0.25"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</row>
    <row r="542" spans="6:77" x14ac:dyDescent="0.25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</row>
    <row r="543" spans="6:77" x14ac:dyDescent="0.25"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</row>
    <row r="544" spans="6:77" x14ac:dyDescent="0.25"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</row>
    <row r="545" spans="6:77" x14ac:dyDescent="0.25"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</row>
    <row r="546" spans="6:77" x14ac:dyDescent="0.25"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</row>
    <row r="547" spans="6:77" x14ac:dyDescent="0.25"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</row>
    <row r="548" spans="6:77" x14ac:dyDescent="0.25"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</row>
    <row r="549" spans="6:77" x14ac:dyDescent="0.25"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</row>
    <row r="550" spans="6:77" x14ac:dyDescent="0.25"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</row>
    <row r="551" spans="6:77" x14ac:dyDescent="0.25"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</row>
    <row r="552" spans="6:77" x14ac:dyDescent="0.25"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</row>
    <row r="553" spans="6:77" x14ac:dyDescent="0.25"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</row>
    <row r="554" spans="6:77" x14ac:dyDescent="0.25"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</row>
    <row r="555" spans="6:77" x14ac:dyDescent="0.25"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</row>
    <row r="556" spans="6:77" x14ac:dyDescent="0.25"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</row>
    <row r="557" spans="6:77" x14ac:dyDescent="0.25"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</row>
    <row r="558" spans="6:77" x14ac:dyDescent="0.25"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</row>
    <row r="559" spans="6:77" x14ac:dyDescent="0.25"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</row>
    <row r="560" spans="6:77" x14ac:dyDescent="0.25"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</row>
    <row r="561" spans="6:77" x14ac:dyDescent="0.25"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</row>
    <row r="562" spans="6:77" x14ac:dyDescent="0.25"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</row>
    <row r="563" spans="6:77" x14ac:dyDescent="0.25"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</row>
    <row r="564" spans="6:77" x14ac:dyDescent="0.25"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</row>
    <row r="565" spans="6:77" x14ac:dyDescent="0.25"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</row>
    <row r="566" spans="6:77" x14ac:dyDescent="0.25"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</row>
    <row r="567" spans="6:77" x14ac:dyDescent="0.25"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</row>
    <row r="568" spans="6:77" x14ac:dyDescent="0.25"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</row>
    <row r="569" spans="6:77" x14ac:dyDescent="0.25"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</row>
    <row r="570" spans="6:77" x14ac:dyDescent="0.25"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</row>
    <row r="571" spans="6:77" x14ac:dyDescent="0.25"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</row>
    <row r="572" spans="6:77" x14ac:dyDescent="0.25"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</row>
    <row r="573" spans="6:77" x14ac:dyDescent="0.25"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</row>
    <row r="574" spans="6:77" x14ac:dyDescent="0.25"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</row>
    <row r="575" spans="6:77" x14ac:dyDescent="0.25"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</row>
    <row r="576" spans="6:77" x14ac:dyDescent="0.25"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</row>
    <row r="577" spans="6:77" x14ac:dyDescent="0.25"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</row>
    <row r="578" spans="6:77" x14ac:dyDescent="0.25"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</row>
    <row r="579" spans="6:77" x14ac:dyDescent="0.25"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</row>
    <row r="580" spans="6:77" x14ac:dyDescent="0.25"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</row>
    <row r="581" spans="6:77" x14ac:dyDescent="0.25"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</row>
    <row r="582" spans="6:77" x14ac:dyDescent="0.25"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</row>
    <row r="583" spans="6:77" x14ac:dyDescent="0.25"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</row>
    <row r="584" spans="6:77" x14ac:dyDescent="0.25"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</row>
    <row r="585" spans="6:77" x14ac:dyDescent="0.25"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</row>
    <row r="586" spans="6:77" x14ac:dyDescent="0.25"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</row>
    <row r="587" spans="6:77" x14ac:dyDescent="0.25"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</row>
    <row r="588" spans="6:77" x14ac:dyDescent="0.25"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</row>
    <row r="589" spans="6:77" x14ac:dyDescent="0.25"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</row>
    <row r="590" spans="6:77" x14ac:dyDescent="0.25"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</row>
    <row r="591" spans="6:77" x14ac:dyDescent="0.25"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</row>
    <row r="592" spans="6:77" x14ac:dyDescent="0.25"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</row>
    <row r="593" spans="6:77" x14ac:dyDescent="0.25"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</row>
    <row r="594" spans="6:77" x14ac:dyDescent="0.25"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</row>
    <row r="595" spans="6:77" x14ac:dyDescent="0.25"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</row>
    <row r="596" spans="6:77" x14ac:dyDescent="0.25"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</row>
    <row r="597" spans="6:77" x14ac:dyDescent="0.25"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</row>
    <row r="598" spans="6:77" x14ac:dyDescent="0.25"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</row>
    <row r="599" spans="6:77" x14ac:dyDescent="0.25"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</row>
    <row r="600" spans="6:77" x14ac:dyDescent="0.25"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</row>
    <row r="601" spans="6:77" x14ac:dyDescent="0.25"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</row>
    <row r="602" spans="6:77" x14ac:dyDescent="0.25"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</row>
    <row r="603" spans="6:77" x14ac:dyDescent="0.25"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</row>
    <row r="604" spans="6:77" x14ac:dyDescent="0.25"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</row>
    <row r="605" spans="6:77" x14ac:dyDescent="0.25"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</row>
    <row r="606" spans="6:77" x14ac:dyDescent="0.25"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</row>
    <row r="607" spans="6:77" x14ac:dyDescent="0.25"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</row>
    <row r="608" spans="6:77" x14ac:dyDescent="0.25"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</row>
    <row r="609" spans="6:77" x14ac:dyDescent="0.25"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</row>
    <row r="610" spans="6:77" x14ac:dyDescent="0.25"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</row>
    <row r="611" spans="6:77" x14ac:dyDescent="0.25"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</row>
    <row r="612" spans="6:77" x14ac:dyDescent="0.25"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</row>
    <row r="613" spans="6:77" x14ac:dyDescent="0.25"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</row>
    <row r="614" spans="6:77" x14ac:dyDescent="0.25"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</row>
    <row r="615" spans="6:77" x14ac:dyDescent="0.25"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</row>
    <row r="616" spans="6:77" x14ac:dyDescent="0.25"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</row>
    <row r="617" spans="6:77" x14ac:dyDescent="0.25"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</row>
    <row r="618" spans="6:77" x14ac:dyDescent="0.25"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</row>
    <row r="619" spans="6:77" x14ac:dyDescent="0.25"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</row>
    <row r="620" spans="6:77" x14ac:dyDescent="0.25"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</row>
    <row r="621" spans="6:77" x14ac:dyDescent="0.25"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</row>
    <row r="622" spans="6:77" x14ac:dyDescent="0.25"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</row>
  </sheetData>
  <mergeCells count="20">
    <mergeCell ref="B123:E123"/>
    <mergeCell ref="B56:E56"/>
    <mergeCell ref="B65:E65"/>
    <mergeCell ref="B69:E69"/>
    <mergeCell ref="B105:E105"/>
    <mergeCell ref="B109:E109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7"/>
  <sheetViews>
    <sheetView zoomScale="80" zoomScaleNormal="80" workbookViewId="0">
      <selection activeCell="B1" sqref="B1:N1048576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9" max="9" width="10.85546875" customWidth="1"/>
    <col min="10" max="10" width="12.7109375" customWidth="1"/>
    <col min="12" max="12" width="8.85546875" style="3"/>
    <col min="13" max="13" width="15.85546875" style="3" bestFit="1" customWidth="1"/>
    <col min="14" max="14" width="12.285156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209" t="s">
        <v>148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2:14" x14ac:dyDescent="0.25">
      <c r="B4" s="185" t="s">
        <v>6</v>
      </c>
      <c r="C4" s="210">
        <v>44866</v>
      </c>
      <c r="D4" s="210"/>
      <c r="E4" s="210"/>
      <c r="F4" s="210"/>
      <c r="G4" s="210">
        <v>45200</v>
      </c>
      <c r="H4" s="210"/>
      <c r="I4" s="210"/>
      <c r="J4" s="210"/>
      <c r="K4" s="210">
        <v>45231</v>
      </c>
      <c r="L4" s="210"/>
      <c r="M4" s="210"/>
      <c r="N4" s="211"/>
    </row>
    <row r="5" spans="2:14" ht="30.75" thickBot="1" x14ac:dyDescent="0.3">
      <c r="B5" s="186"/>
      <c r="C5" s="111" t="s">
        <v>1</v>
      </c>
      <c r="D5" s="111" t="s">
        <v>4</v>
      </c>
      <c r="E5" s="111" t="s">
        <v>5</v>
      </c>
      <c r="F5" s="111" t="s">
        <v>73</v>
      </c>
      <c r="G5" s="111" t="s">
        <v>1</v>
      </c>
      <c r="H5" s="111" t="s">
        <v>4</v>
      </c>
      <c r="I5" s="111" t="s">
        <v>5</v>
      </c>
      <c r="J5" s="111" t="s">
        <v>73</v>
      </c>
      <c r="K5" s="111" t="s">
        <v>1</v>
      </c>
      <c r="L5" s="111" t="s">
        <v>4</v>
      </c>
      <c r="M5" s="111" t="s">
        <v>5</v>
      </c>
      <c r="N5" s="40" t="s">
        <v>73</v>
      </c>
    </row>
    <row r="6" spans="2:14" ht="15.75" thickTop="1" x14ac:dyDescent="0.25">
      <c r="B6" s="1" t="s">
        <v>1</v>
      </c>
      <c r="C6" s="42">
        <f t="shared" ref="C6:N6" si="0">SUM(C7:C19)</f>
        <v>4176</v>
      </c>
      <c r="D6" s="42">
        <f t="shared" si="0"/>
        <v>2300</v>
      </c>
      <c r="E6" s="42">
        <f t="shared" si="0"/>
        <v>1875</v>
      </c>
      <c r="F6" s="42">
        <f t="shared" si="0"/>
        <v>1</v>
      </c>
      <c r="G6" s="42">
        <f t="shared" si="0"/>
        <v>4753</v>
      </c>
      <c r="H6" s="42">
        <f t="shared" si="0"/>
        <v>2741</v>
      </c>
      <c r="I6" s="42">
        <f t="shared" si="0"/>
        <v>2011</v>
      </c>
      <c r="J6" s="42">
        <f t="shared" si="0"/>
        <v>1</v>
      </c>
      <c r="K6" s="42">
        <f t="shared" si="0"/>
        <v>4926</v>
      </c>
      <c r="L6" s="42">
        <f t="shared" si="0"/>
        <v>2878</v>
      </c>
      <c r="M6" s="42">
        <f t="shared" si="0"/>
        <v>2047</v>
      </c>
      <c r="N6" s="42">
        <f t="shared" si="0"/>
        <v>1</v>
      </c>
    </row>
    <row r="7" spans="2:14" x14ac:dyDescent="0.25">
      <c r="B7" s="43" t="s">
        <v>224</v>
      </c>
      <c r="C7" s="44">
        <v>2552</v>
      </c>
      <c r="D7" s="44">
        <v>1344</v>
      </c>
      <c r="E7" s="44">
        <v>1207</v>
      </c>
      <c r="F7" s="44">
        <v>1</v>
      </c>
      <c r="G7" s="44">
        <v>2738</v>
      </c>
      <c r="H7" s="44">
        <v>1518</v>
      </c>
      <c r="I7" s="44">
        <v>1220</v>
      </c>
      <c r="J7" s="44">
        <v>0</v>
      </c>
      <c r="K7" s="44">
        <v>2538</v>
      </c>
      <c r="L7" s="44">
        <v>1391</v>
      </c>
      <c r="M7" s="44">
        <v>1146</v>
      </c>
      <c r="N7" s="44">
        <v>1</v>
      </c>
    </row>
    <row r="8" spans="2:14" x14ac:dyDescent="0.25">
      <c r="B8" s="43" t="s">
        <v>246</v>
      </c>
      <c r="C8" s="45">
        <v>702</v>
      </c>
      <c r="D8" s="45">
        <v>378</v>
      </c>
      <c r="E8" s="45">
        <v>324</v>
      </c>
      <c r="F8" s="45">
        <v>0</v>
      </c>
      <c r="G8" s="45">
        <v>842</v>
      </c>
      <c r="H8" s="45">
        <v>452</v>
      </c>
      <c r="I8" s="45">
        <v>389</v>
      </c>
      <c r="J8" s="45">
        <v>1</v>
      </c>
      <c r="K8" s="45">
        <v>866</v>
      </c>
      <c r="L8" s="45">
        <v>463</v>
      </c>
      <c r="M8" s="45">
        <v>403</v>
      </c>
      <c r="N8" s="45">
        <v>0</v>
      </c>
    </row>
    <row r="9" spans="2:14" x14ac:dyDescent="0.25">
      <c r="B9" s="43" t="s">
        <v>245</v>
      </c>
      <c r="C9" s="44">
        <v>253</v>
      </c>
      <c r="D9" s="44">
        <v>141</v>
      </c>
      <c r="E9" s="44">
        <v>112</v>
      </c>
      <c r="F9" s="44">
        <v>0</v>
      </c>
      <c r="G9" s="44">
        <v>193</v>
      </c>
      <c r="H9" s="44">
        <v>118</v>
      </c>
      <c r="I9" s="44">
        <v>75</v>
      </c>
      <c r="J9" s="44">
        <v>0</v>
      </c>
      <c r="K9" s="44">
        <v>331</v>
      </c>
      <c r="L9" s="44">
        <v>182</v>
      </c>
      <c r="M9" s="44">
        <v>149</v>
      </c>
      <c r="N9" s="44">
        <v>0</v>
      </c>
    </row>
    <row r="10" spans="2:14" x14ac:dyDescent="0.25">
      <c r="B10" s="43" t="s">
        <v>263</v>
      </c>
      <c r="C10" s="45">
        <v>0</v>
      </c>
      <c r="D10" s="45">
        <v>0</v>
      </c>
      <c r="E10" s="45">
        <v>0</v>
      </c>
      <c r="F10" s="45">
        <v>0</v>
      </c>
      <c r="G10" s="45">
        <v>11</v>
      </c>
      <c r="H10" s="45">
        <v>7</v>
      </c>
      <c r="I10" s="45">
        <v>4</v>
      </c>
      <c r="J10" s="45">
        <v>0</v>
      </c>
      <c r="K10" s="45">
        <v>192</v>
      </c>
      <c r="L10" s="45">
        <v>130</v>
      </c>
      <c r="M10" s="45">
        <v>62</v>
      </c>
      <c r="N10" s="45">
        <v>0</v>
      </c>
    </row>
    <row r="11" spans="2:14" x14ac:dyDescent="0.25">
      <c r="B11" s="43" t="s">
        <v>264</v>
      </c>
      <c r="C11" s="44">
        <v>8</v>
      </c>
      <c r="D11" s="44">
        <v>7</v>
      </c>
      <c r="E11" s="44">
        <v>1</v>
      </c>
      <c r="F11" s="44">
        <v>0</v>
      </c>
      <c r="G11" s="44">
        <v>17</v>
      </c>
      <c r="H11" s="44">
        <v>17</v>
      </c>
      <c r="I11" s="44">
        <v>0</v>
      </c>
      <c r="J11" s="44">
        <v>0</v>
      </c>
      <c r="K11" s="44">
        <v>109</v>
      </c>
      <c r="L11" s="44">
        <v>109</v>
      </c>
      <c r="M11" s="44">
        <v>0</v>
      </c>
      <c r="N11" s="44">
        <v>0</v>
      </c>
    </row>
    <row r="12" spans="2:14" x14ac:dyDescent="0.25">
      <c r="B12" s="43" t="s">
        <v>209</v>
      </c>
      <c r="C12" s="45">
        <v>45</v>
      </c>
      <c r="D12" s="45">
        <v>32</v>
      </c>
      <c r="E12" s="45">
        <v>13</v>
      </c>
      <c r="F12" s="45">
        <v>0</v>
      </c>
      <c r="G12" s="45">
        <v>104</v>
      </c>
      <c r="H12" s="45">
        <v>60</v>
      </c>
      <c r="I12" s="45">
        <v>44</v>
      </c>
      <c r="J12" s="45">
        <v>0</v>
      </c>
      <c r="K12" s="45">
        <v>108</v>
      </c>
      <c r="L12" s="45">
        <v>50</v>
      </c>
      <c r="M12" s="45">
        <v>58</v>
      </c>
      <c r="N12" s="45">
        <v>0</v>
      </c>
    </row>
    <row r="13" spans="2:14" x14ac:dyDescent="0.25">
      <c r="B13" s="43" t="s">
        <v>210</v>
      </c>
      <c r="C13" s="44">
        <v>66</v>
      </c>
      <c r="D13" s="44">
        <v>42</v>
      </c>
      <c r="E13" s="44">
        <v>24</v>
      </c>
      <c r="F13" s="44">
        <v>0</v>
      </c>
      <c r="G13" s="44">
        <v>82</v>
      </c>
      <c r="H13" s="44">
        <v>54</v>
      </c>
      <c r="I13" s="44">
        <v>28</v>
      </c>
      <c r="J13" s="44">
        <v>0</v>
      </c>
      <c r="K13" s="44">
        <v>92</v>
      </c>
      <c r="L13" s="44">
        <v>61</v>
      </c>
      <c r="M13" s="44">
        <v>31</v>
      </c>
      <c r="N13" s="44">
        <v>0</v>
      </c>
    </row>
    <row r="14" spans="2:14" x14ac:dyDescent="0.25">
      <c r="B14" s="43" t="s">
        <v>265</v>
      </c>
      <c r="C14" s="45">
        <v>72</v>
      </c>
      <c r="D14" s="45">
        <v>39</v>
      </c>
      <c r="E14" s="45">
        <v>33</v>
      </c>
      <c r="F14" s="45">
        <v>0</v>
      </c>
      <c r="G14" s="45">
        <v>57</v>
      </c>
      <c r="H14" s="45">
        <v>32</v>
      </c>
      <c r="I14" s="45">
        <v>25</v>
      </c>
      <c r="J14" s="45">
        <v>0</v>
      </c>
      <c r="K14" s="45">
        <v>54</v>
      </c>
      <c r="L14" s="45">
        <v>30</v>
      </c>
      <c r="M14" s="45">
        <v>24</v>
      </c>
      <c r="N14" s="45">
        <v>0</v>
      </c>
    </row>
    <row r="15" spans="2:14" x14ac:dyDescent="0.25">
      <c r="B15" s="43" t="s">
        <v>266</v>
      </c>
      <c r="C15" s="44">
        <v>26</v>
      </c>
      <c r="D15" s="44">
        <v>17</v>
      </c>
      <c r="E15" s="44">
        <v>9</v>
      </c>
      <c r="F15" s="44">
        <v>0</v>
      </c>
      <c r="G15" s="44">
        <v>56</v>
      </c>
      <c r="H15" s="44">
        <v>47</v>
      </c>
      <c r="I15" s="44">
        <v>9</v>
      </c>
      <c r="J15" s="44">
        <v>0</v>
      </c>
      <c r="K15" s="44">
        <v>46</v>
      </c>
      <c r="L15" s="44">
        <v>39</v>
      </c>
      <c r="M15" s="44">
        <v>7</v>
      </c>
      <c r="N15" s="44">
        <v>0</v>
      </c>
    </row>
    <row r="16" spans="2:14" x14ac:dyDescent="0.25">
      <c r="B16" s="43" t="s">
        <v>267</v>
      </c>
      <c r="C16" s="45">
        <v>8</v>
      </c>
      <c r="D16" s="45">
        <v>7</v>
      </c>
      <c r="E16" s="45">
        <v>1</v>
      </c>
      <c r="F16" s="45">
        <v>0</v>
      </c>
      <c r="G16" s="45">
        <v>24</v>
      </c>
      <c r="H16" s="45">
        <v>21</v>
      </c>
      <c r="I16" s="45">
        <v>3</v>
      </c>
      <c r="J16" s="45">
        <v>0</v>
      </c>
      <c r="K16" s="45">
        <v>38</v>
      </c>
      <c r="L16" s="45">
        <v>30</v>
      </c>
      <c r="M16" s="45">
        <v>8</v>
      </c>
      <c r="N16" s="45">
        <v>0</v>
      </c>
    </row>
    <row r="17" spans="2:14" x14ac:dyDescent="0.25">
      <c r="B17" s="43" t="s">
        <v>203</v>
      </c>
      <c r="C17" s="44">
        <v>28</v>
      </c>
      <c r="D17" s="44">
        <v>17</v>
      </c>
      <c r="E17" s="44">
        <v>11</v>
      </c>
      <c r="F17" s="44">
        <v>0</v>
      </c>
      <c r="G17" s="44">
        <v>29</v>
      </c>
      <c r="H17" s="44">
        <v>16</v>
      </c>
      <c r="I17" s="44">
        <v>13</v>
      </c>
      <c r="J17" s="44">
        <v>0</v>
      </c>
      <c r="K17" s="44">
        <v>22</v>
      </c>
      <c r="L17" s="44">
        <v>13</v>
      </c>
      <c r="M17" s="44">
        <v>9</v>
      </c>
      <c r="N17" s="44">
        <v>0</v>
      </c>
    </row>
    <row r="18" spans="2:14" x14ac:dyDescent="0.25">
      <c r="B18" s="43" t="s">
        <v>222</v>
      </c>
      <c r="C18" s="45">
        <v>0</v>
      </c>
      <c r="D18" s="45">
        <v>0</v>
      </c>
      <c r="E18" s="45">
        <v>0</v>
      </c>
      <c r="F18" s="45">
        <v>0</v>
      </c>
      <c r="G18" s="45">
        <v>2</v>
      </c>
      <c r="H18" s="45">
        <v>0</v>
      </c>
      <c r="I18" s="45">
        <v>2</v>
      </c>
      <c r="J18" s="45">
        <v>0</v>
      </c>
      <c r="K18" s="45">
        <v>2</v>
      </c>
      <c r="L18" s="45">
        <v>1</v>
      </c>
      <c r="M18" s="45">
        <v>1</v>
      </c>
      <c r="N18" s="45">
        <v>0</v>
      </c>
    </row>
    <row r="19" spans="2:14" ht="15.75" thickBot="1" x14ac:dyDescent="0.3">
      <c r="B19" s="46" t="s">
        <v>76</v>
      </c>
      <c r="C19" s="44">
        <v>416</v>
      </c>
      <c r="D19" s="44">
        <v>276</v>
      </c>
      <c r="E19" s="44">
        <v>140</v>
      </c>
      <c r="F19" s="44">
        <v>0</v>
      </c>
      <c r="G19" s="44">
        <v>598</v>
      </c>
      <c r="H19" s="44">
        <v>399</v>
      </c>
      <c r="I19" s="44">
        <v>199</v>
      </c>
      <c r="J19" s="44">
        <v>0</v>
      </c>
      <c r="K19" s="44">
        <v>528</v>
      </c>
      <c r="L19" s="44">
        <v>379</v>
      </c>
      <c r="M19" s="44">
        <v>149</v>
      </c>
      <c r="N19" s="44">
        <v>0</v>
      </c>
    </row>
    <row r="20" spans="2:14" ht="15.75" thickTop="1" x14ac:dyDescent="0.25">
      <c r="B20" s="213" t="s">
        <v>149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2:14" s="3" customFormat="1" x14ac:dyDescent="0.25">
      <c r="B21" s="7"/>
      <c r="C21" s="7"/>
      <c r="D21" s="7"/>
      <c r="E21" s="7"/>
    </row>
    <row r="22" spans="2:14" s="3" customFormat="1" x14ac:dyDescent="0.25">
      <c r="B22" s="7"/>
      <c r="C22" s="7"/>
      <c r="D22" s="7"/>
      <c r="E22" s="7"/>
    </row>
    <row r="23" spans="2:14" s="3" customFormat="1" x14ac:dyDescent="0.25"/>
    <row r="24" spans="2:14" ht="31.9" customHeight="1" x14ac:dyDescent="0.25">
      <c r="B24" s="209" t="s">
        <v>280</v>
      </c>
      <c r="C24" s="209"/>
      <c r="D24" s="209"/>
      <c r="E24" s="209"/>
      <c r="F24" s="3"/>
      <c r="G24" s="3"/>
      <c r="H24" s="3"/>
      <c r="I24" s="3"/>
      <c r="J24" s="3"/>
      <c r="K24" s="3"/>
    </row>
    <row r="25" spans="2:14" ht="15.75" thickBot="1" x14ac:dyDescent="0.3">
      <c r="B25" s="116" t="s">
        <v>72</v>
      </c>
      <c r="C25" s="121">
        <v>44866</v>
      </c>
      <c r="D25" s="121">
        <v>45200</v>
      </c>
      <c r="E25" s="121">
        <v>45231</v>
      </c>
      <c r="F25" s="3"/>
      <c r="G25" s="3"/>
      <c r="H25" s="3"/>
      <c r="I25" s="3"/>
      <c r="J25" s="3"/>
      <c r="K25" s="3"/>
    </row>
    <row r="26" spans="2:14" ht="15.75" thickTop="1" x14ac:dyDescent="0.25">
      <c r="B26" s="115" t="s">
        <v>1</v>
      </c>
      <c r="C26" s="114">
        <v>4176</v>
      </c>
      <c r="D26" s="114">
        <v>4753</v>
      </c>
      <c r="E26" s="114">
        <v>4926</v>
      </c>
      <c r="F26" s="3"/>
      <c r="G26" s="3"/>
      <c r="H26" s="3"/>
      <c r="I26" s="3"/>
      <c r="J26" s="3"/>
      <c r="K26" s="3"/>
    </row>
    <row r="27" spans="2:14" x14ac:dyDescent="0.25">
      <c r="B27" s="43" t="s">
        <v>104</v>
      </c>
      <c r="C27" s="50">
        <v>1174</v>
      </c>
      <c r="D27" s="50">
        <v>1256</v>
      </c>
      <c r="E27" s="50">
        <v>1204</v>
      </c>
      <c r="F27" s="3"/>
      <c r="G27" s="3"/>
      <c r="H27" s="3"/>
      <c r="I27" s="3"/>
      <c r="J27" s="3"/>
      <c r="K27" s="3"/>
    </row>
    <row r="28" spans="2:14" x14ac:dyDescent="0.25">
      <c r="B28" s="43" t="s">
        <v>42</v>
      </c>
      <c r="C28" s="100">
        <v>821</v>
      </c>
      <c r="D28" s="100">
        <v>982</v>
      </c>
      <c r="E28" s="100">
        <v>1057</v>
      </c>
      <c r="F28" s="3"/>
      <c r="G28" s="3"/>
      <c r="H28" s="3"/>
      <c r="I28" s="3"/>
      <c r="J28" s="3"/>
      <c r="K28" s="3"/>
    </row>
    <row r="29" spans="2:14" x14ac:dyDescent="0.25">
      <c r="B29" s="43" t="s">
        <v>105</v>
      </c>
      <c r="C29" s="50">
        <v>1422</v>
      </c>
      <c r="D29" s="50">
        <v>1506</v>
      </c>
      <c r="E29" s="50">
        <v>1671</v>
      </c>
      <c r="F29" s="3"/>
      <c r="G29" s="3"/>
      <c r="H29" s="3"/>
      <c r="I29" s="3"/>
      <c r="J29" s="3"/>
      <c r="K29" s="3"/>
    </row>
    <row r="30" spans="2:14" x14ac:dyDescent="0.25">
      <c r="B30" s="43" t="s">
        <v>101</v>
      </c>
      <c r="C30" s="100">
        <v>421</v>
      </c>
      <c r="D30" s="100">
        <v>538</v>
      </c>
      <c r="E30" s="100">
        <v>548</v>
      </c>
      <c r="F30" s="3"/>
      <c r="G30" s="3"/>
      <c r="H30" s="3"/>
      <c r="I30" s="3"/>
      <c r="J30" s="3"/>
      <c r="K30" s="3"/>
    </row>
    <row r="31" spans="2:14" x14ac:dyDescent="0.25">
      <c r="B31" s="43" t="s">
        <v>102</v>
      </c>
      <c r="C31" s="50">
        <v>226</v>
      </c>
      <c r="D31" s="50">
        <v>285</v>
      </c>
      <c r="E31" s="50">
        <v>282</v>
      </c>
      <c r="F31" s="3"/>
      <c r="G31" s="3"/>
      <c r="H31" s="3"/>
      <c r="I31" s="3"/>
      <c r="J31" s="3"/>
      <c r="K31" s="3"/>
    </row>
    <row r="32" spans="2:14" ht="15.75" thickBot="1" x14ac:dyDescent="0.3">
      <c r="B32" s="43" t="s">
        <v>103</v>
      </c>
      <c r="C32" s="100">
        <v>112</v>
      </c>
      <c r="D32" s="100">
        <v>186</v>
      </c>
      <c r="E32" s="100">
        <v>164</v>
      </c>
      <c r="F32" s="3"/>
      <c r="G32" s="3"/>
      <c r="H32" s="3"/>
      <c r="I32" s="3"/>
      <c r="J32" s="3"/>
      <c r="K32" s="3"/>
    </row>
    <row r="33" spans="1:67" s="3" customFormat="1" ht="45.6" customHeight="1" thickTop="1" x14ac:dyDescent="0.25">
      <c r="B33" s="212" t="s">
        <v>149</v>
      </c>
      <c r="C33" s="212"/>
      <c r="D33" s="212"/>
      <c r="E33" s="212"/>
    </row>
    <row r="34" spans="1:67" s="3" customFormat="1" x14ac:dyDescent="0.25"/>
    <row r="35" spans="1:67" s="3" customFormat="1" x14ac:dyDescent="0.25"/>
    <row r="36" spans="1:67" ht="47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ht="46.15" customHeight="1" x14ac:dyDescent="0.25">
      <c r="B37" s="209" t="s">
        <v>150</v>
      </c>
      <c r="C37" s="209"/>
      <c r="D37" s="209"/>
      <c r="E37" s="209"/>
      <c r="F37" s="3"/>
      <c r="G37" s="3"/>
      <c r="H37" s="3"/>
      <c r="I37" s="3"/>
      <c r="J37" s="3"/>
      <c r="K37" s="3"/>
    </row>
    <row r="38" spans="1:67" ht="30.75" thickBot="1" x14ac:dyDescent="0.3">
      <c r="B38" s="99" t="s">
        <v>71</v>
      </c>
      <c r="C38" s="121">
        <v>44866</v>
      </c>
      <c r="D38" s="121">
        <v>45200</v>
      </c>
      <c r="E38" s="121">
        <v>45231</v>
      </c>
      <c r="F38" s="3"/>
      <c r="G38" s="3"/>
      <c r="H38" s="3"/>
      <c r="I38" s="3"/>
      <c r="J38" s="3"/>
      <c r="K38" s="3"/>
    </row>
    <row r="39" spans="1:67" s="35" customFormat="1" ht="15.75" thickTop="1" x14ac:dyDescent="0.25">
      <c r="A39" s="6"/>
      <c r="B39" s="162" t="s">
        <v>47</v>
      </c>
      <c r="C39" s="114">
        <v>4176</v>
      </c>
      <c r="D39" s="114">
        <v>4753</v>
      </c>
      <c r="E39" s="114">
        <v>4926</v>
      </c>
      <c r="F39" s="3"/>
      <c r="G39" s="3"/>
      <c r="H39" s="3"/>
      <c r="I39" s="3"/>
      <c r="J39" s="3"/>
      <c r="K39" s="3"/>
      <c r="L39" s="3"/>
      <c r="M39" s="3"/>
      <c r="N39" s="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25">
      <c r="B40" s="1" t="s">
        <v>9</v>
      </c>
      <c r="C40" s="48">
        <v>2879</v>
      </c>
      <c r="D40" s="48">
        <v>2935</v>
      </c>
      <c r="E40" s="48">
        <v>2704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25">
      <c r="B41" s="43" t="s">
        <v>10</v>
      </c>
      <c r="C41" s="49">
        <v>15</v>
      </c>
      <c r="D41" s="49">
        <v>4</v>
      </c>
      <c r="E41" s="49">
        <v>24</v>
      </c>
      <c r="F41" s="3"/>
      <c r="G41" s="3"/>
      <c r="H41" s="3"/>
      <c r="I41" s="3"/>
      <c r="J41" s="3"/>
      <c r="K41" s="3"/>
    </row>
    <row r="42" spans="1:67" x14ac:dyDescent="0.25">
      <c r="B42" s="43" t="s">
        <v>11</v>
      </c>
      <c r="C42" s="44">
        <v>281</v>
      </c>
      <c r="D42" s="44">
        <v>370</v>
      </c>
      <c r="E42" s="44">
        <v>236</v>
      </c>
      <c r="F42" s="3"/>
      <c r="G42" s="3"/>
      <c r="H42" s="3"/>
      <c r="I42" s="3"/>
      <c r="J42" s="3"/>
      <c r="K42" s="3"/>
    </row>
    <row r="43" spans="1:67" x14ac:dyDescent="0.25">
      <c r="B43" s="43" t="s">
        <v>12</v>
      </c>
      <c r="C43" s="49">
        <v>569</v>
      </c>
      <c r="D43" s="49">
        <v>402</v>
      </c>
      <c r="E43" s="49">
        <v>343</v>
      </c>
      <c r="F43" s="3"/>
      <c r="G43" s="3"/>
      <c r="H43" s="3"/>
      <c r="I43" s="3"/>
      <c r="J43" s="3"/>
      <c r="K43" s="3"/>
    </row>
    <row r="44" spans="1:67" x14ac:dyDescent="0.25">
      <c r="B44" s="43" t="s">
        <v>13</v>
      </c>
      <c r="C44" s="44">
        <v>1968</v>
      </c>
      <c r="D44" s="44">
        <v>2131</v>
      </c>
      <c r="E44" s="44">
        <v>2082</v>
      </c>
      <c r="F44" s="3"/>
      <c r="G44" s="3"/>
      <c r="H44" s="3"/>
      <c r="I44" s="3"/>
      <c r="J44" s="3"/>
      <c r="K44" s="3"/>
    </row>
    <row r="45" spans="1:67" x14ac:dyDescent="0.25">
      <c r="B45" s="43" t="s">
        <v>14</v>
      </c>
      <c r="C45" s="49">
        <v>30</v>
      </c>
      <c r="D45" s="49">
        <v>12</v>
      </c>
      <c r="E45" s="49">
        <v>17</v>
      </c>
      <c r="F45" s="3"/>
      <c r="G45" s="3"/>
      <c r="H45" s="3"/>
      <c r="I45" s="3"/>
      <c r="J45" s="3"/>
      <c r="K45" s="3"/>
    </row>
    <row r="46" spans="1:67" s="35" customFormat="1" x14ac:dyDescent="0.25">
      <c r="A46" s="6"/>
      <c r="B46" s="43" t="s">
        <v>15</v>
      </c>
      <c r="C46" s="44">
        <v>16</v>
      </c>
      <c r="D46" s="44">
        <v>6</v>
      </c>
      <c r="E46" s="44">
        <v>2</v>
      </c>
      <c r="F46" s="3"/>
      <c r="G46" s="3"/>
      <c r="H46" s="3"/>
      <c r="I46" s="3"/>
      <c r="J46" s="3"/>
      <c r="K46" s="3"/>
      <c r="L46" s="3"/>
      <c r="M46" s="3"/>
      <c r="N46" s="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25">
      <c r="B47" s="43" t="s">
        <v>16</v>
      </c>
      <c r="C47" s="49">
        <v>0</v>
      </c>
      <c r="D47" s="49">
        <v>10</v>
      </c>
      <c r="E47" s="49">
        <v>0</v>
      </c>
      <c r="F47" s="3"/>
      <c r="G47" s="3"/>
      <c r="H47" s="3"/>
      <c r="I47" s="3"/>
      <c r="J47" s="3"/>
      <c r="K47" s="3"/>
    </row>
    <row r="48" spans="1:67" x14ac:dyDescent="0.25">
      <c r="B48" s="1" t="s">
        <v>17</v>
      </c>
      <c r="C48" s="48">
        <v>61</v>
      </c>
      <c r="D48" s="48">
        <v>59</v>
      </c>
      <c r="E48" s="48">
        <v>45</v>
      </c>
      <c r="F48" s="6"/>
      <c r="G48" s="3"/>
      <c r="H48" s="3"/>
      <c r="I48" s="3"/>
      <c r="J48" s="3"/>
      <c r="K48" s="3"/>
    </row>
    <row r="49" spans="1:67" x14ac:dyDescent="0.25">
      <c r="B49" s="43" t="s">
        <v>18</v>
      </c>
      <c r="C49" s="49">
        <v>4</v>
      </c>
      <c r="D49" s="49">
        <v>2</v>
      </c>
      <c r="E49" s="49">
        <v>1</v>
      </c>
      <c r="F49" s="3"/>
      <c r="G49" s="3"/>
      <c r="H49" s="3"/>
      <c r="I49" s="3"/>
      <c r="J49" s="3"/>
      <c r="K49" s="3"/>
    </row>
    <row r="50" spans="1:67" x14ac:dyDescent="0.25">
      <c r="B50" s="43" t="s">
        <v>19</v>
      </c>
      <c r="C50" s="44">
        <v>0</v>
      </c>
      <c r="D50" s="44">
        <v>1</v>
      </c>
      <c r="E50" s="44">
        <v>0</v>
      </c>
      <c r="F50" s="3"/>
      <c r="G50" s="3"/>
      <c r="H50" s="3"/>
      <c r="I50" s="3"/>
      <c r="J50" s="3"/>
      <c r="K50" s="3"/>
    </row>
    <row r="51" spans="1:67" x14ac:dyDescent="0.25">
      <c r="B51" s="43" t="s">
        <v>20</v>
      </c>
      <c r="C51" s="49">
        <v>27</v>
      </c>
      <c r="D51" s="49">
        <v>12</v>
      </c>
      <c r="E51" s="49">
        <v>10</v>
      </c>
      <c r="F51" s="3"/>
      <c r="G51" s="3"/>
      <c r="H51" s="3"/>
      <c r="I51" s="3"/>
      <c r="J51" s="3"/>
      <c r="K51" s="3"/>
    </row>
    <row r="52" spans="1:67" x14ac:dyDescent="0.25">
      <c r="B52" s="43" t="s">
        <v>21</v>
      </c>
      <c r="C52" s="44">
        <v>1</v>
      </c>
      <c r="D52" s="44">
        <v>0</v>
      </c>
      <c r="E52" s="44">
        <v>5</v>
      </c>
      <c r="F52" s="3"/>
      <c r="G52" s="3"/>
      <c r="H52" s="3"/>
      <c r="I52" s="3"/>
      <c r="J52" s="3"/>
      <c r="K52" s="3"/>
    </row>
    <row r="53" spans="1:67" x14ac:dyDescent="0.25">
      <c r="B53" s="43" t="s">
        <v>22</v>
      </c>
      <c r="C53" s="49">
        <v>7</v>
      </c>
      <c r="D53" s="49">
        <v>5</v>
      </c>
      <c r="E53" s="49">
        <v>7</v>
      </c>
      <c r="F53" s="3"/>
      <c r="G53" s="3"/>
      <c r="H53" s="3"/>
      <c r="I53" s="3"/>
      <c r="J53" s="3"/>
      <c r="K53" s="3"/>
    </row>
    <row r="54" spans="1:67" x14ac:dyDescent="0.25">
      <c r="B54" s="43" t="s">
        <v>23</v>
      </c>
      <c r="C54" s="44">
        <v>9</v>
      </c>
      <c r="D54" s="44">
        <v>19</v>
      </c>
      <c r="E54" s="44">
        <v>2</v>
      </c>
      <c r="F54" s="3"/>
      <c r="G54" s="3"/>
      <c r="H54" s="3"/>
      <c r="I54" s="3"/>
      <c r="J54" s="3"/>
      <c r="K54" s="3"/>
    </row>
    <row r="55" spans="1:67" x14ac:dyDescent="0.25">
      <c r="B55" s="43" t="s">
        <v>24</v>
      </c>
      <c r="C55" s="49">
        <v>0</v>
      </c>
      <c r="D55" s="49">
        <v>0</v>
      </c>
      <c r="E55" s="49">
        <v>0</v>
      </c>
      <c r="F55" s="3"/>
      <c r="G55" s="3"/>
      <c r="H55" s="3"/>
      <c r="I55" s="3"/>
      <c r="J55" s="3"/>
      <c r="K55" s="3"/>
    </row>
    <row r="56" spans="1:67" x14ac:dyDescent="0.25">
      <c r="B56" s="43" t="s">
        <v>25</v>
      </c>
      <c r="C56" s="44">
        <v>1</v>
      </c>
      <c r="D56" s="44">
        <v>2</v>
      </c>
      <c r="E56" s="44">
        <v>6</v>
      </c>
      <c r="F56" s="3"/>
      <c r="G56" s="3"/>
      <c r="H56" s="3"/>
      <c r="I56" s="3"/>
      <c r="J56" s="3"/>
      <c r="K56" s="3"/>
    </row>
    <row r="57" spans="1:67" x14ac:dyDescent="0.25">
      <c r="B57" s="43" t="s">
        <v>26</v>
      </c>
      <c r="C57" s="49">
        <v>12</v>
      </c>
      <c r="D57" s="49">
        <v>18</v>
      </c>
      <c r="E57" s="49">
        <v>14</v>
      </c>
      <c r="F57" s="3"/>
      <c r="G57" s="3"/>
      <c r="H57" s="3"/>
      <c r="I57" s="3"/>
      <c r="J57" s="3"/>
      <c r="K57" s="3"/>
    </row>
    <row r="58" spans="1:67" s="35" customFormat="1" x14ac:dyDescent="0.25">
      <c r="A58" s="6"/>
      <c r="B58" s="1" t="s">
        <v>27</v>
      </c>
      <c r="C58" s="48">
        <v>745</v>
      </c>
      <c r="D58" s="48">
        <v>972</v>
      </c>
      <c r="E58" s="48">
        <v>1393</v>
      </c>
      <c r="F58" s="3"/>
      <c r="G58" s="3"/>
      <c r="H58" s="3"/>
      <c r="I58" s="3"/>
      <c r="J58" s="3"/>
      <c r="K58" s="3"/>
      <c r="L58" s="3"/>
      <c r="M58" s="3"/>
      <c r="N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43" t="s">
        <v>28</v>
      </c>
      <c r="C59" s="49">
        <v>22</v>
      </c>
      <c r="D59" s="49">
        <v>43</v>
      </c>
      <c r="E59" s="49">
        <v>28</v>
      </c>
      <c r="F59" s="3"/>
      <c r="G59" s="3"/>
      <c r="H59" s="3"/>
      <c r="I59" s="3"/>
      <c r="J59" s="3"/>
      <c r="K59" s="3"/>
    </row>
    <row r="60" spans="1:67" x14ac:dyDescent="0.25">
      <c r="B60" s="62" t="s">
        <v>29</v>
      </c>
      <c r="C60" s="44">
        <v>14</v>
      </c>
      <c r="D60" s="44">
        <v>3</v>
      </c>
      <c r="E60" s="44">
        <v>2</v>
      </c>
      <c r="F60" s="3"/>
      <c r="G60" s="3"/>
      <c r="H60" s="3"/>
      <c r="I60" s="3"/>
      <c r="J60" s="3"/>
      <c r="K60" s="3"/>
    </row>
    <row r="61" spans="1:67" x14ac:dyDescent="0.25">
      <c r="B61" s="62" t="s">
        <v>30</v>
      </c>
      <c r="C61" s="49">
        <v>54</v>
      </c>
      <c r="D61" s="49">
        <v>69</v>
      </c>
      <c r="E61" s="49">
        <v>44</v>
      </c>
      <c r="F61" s="3"/>
      <c r="G61" s="3"/>
      <c r="H61" s="3"/>
      <c r="I61" s="3"/>
      <c r="J61" s="3"/>
      <c r="K61" s="3"/>
    </row>
    <row r="62" spans="1:67" x14ac:dyDescent="0.25">
      <c r="B62" s="43" t="s">
        <v>31</v>
      </c>
      <c r="C62" s="44">
        <v>655</v>
      </c>
      <c r="D62" s="44">
        <v>857</v>
      </c>
      <c r="E62" s="44">
        <v>1319</v>
      </c>
      <c r="F62" s="3"/>
      <c r="G62" s="3"/>
      <c r="H62" s="3"/>
      <c r="I62" s="3"/>
      <c r="J62" s="3"/>
      <c r="K62" s="3"/>
    </row>
    <row r="63" spans="1:67" s="3" customFormat="1" x14ac:dyDescent="0.25">
      <c r="B63" s="1" t="s">
        <v>32</v>
      </c>
      <c r="C63" s="42">
        <v>425</v>
      </c>
      <c r="D63" s="42">
        <v>630</v>
      </c>
      <c r="E63" s="42">
        <v>620</v>
      </c>
    </row>
    <row r="64" spans="1:67" s="3" customFormat="1" x14ac:dyDescent="0.25">
      <c r="B64" s="43" t="s">
        <v>33</v>
      </c>
      <c r="C64" s="44">
        <v>175</v>
      </c>
      <c r="D64" s="44">
        <v>324</v>
      </c>
      <c r="E64" s="44">
        <v>349</v>
      </c>
    </row>
    <row r="65" spans="2:14" s="3" customFormat="1" x14ac:dyDescent="0.25">
      <c r="B65" s="43" t="s">
        <v>34</v>
      </c>
      <c r="C65" s="49">
        <v>167</v>
      </c>
      <c r="D65" s="49">
        <v>152</v>
      </c>
      <c r="E65" s="49">
        <v>178</v>
      </c>
    </row>
    <row r="66" spans="2:14" x14ac:dyDescent="0.25">
      <c r="B66" s="43" t="s">
        <v>35</v>
      </c>
      <c r="C66" s="44">
        <v>83</v>
      </c>
      <c r="D66" s="44">
        <v>154</v>
      </c>
      <c r="E66" s="44">
        <v>93</v>
      </c>
      <c r="F66" s="3"/>
      <c r="G66" s="3"/>
      <c r="H66" s="3"/>
      <c r="I66" s="3"/>
      <c r="J66" s="3"/>
      <c r="K66" s="3"/>
    </row>
    <row r="67" spans="2:14" x14ac:dyDescent="0.25">
      <c r="B67" s="1" t="s">
        <v>36</v>
      </c>
      <c r="C67" s="49">
        <v>66</v>
      </c>
      <c r="D67" s="49">
        <v>157</v>
      </c>
      <c r="E67" s="49">
        <v>164</v>
      </c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25">
      <c r="B68" s="43" t="s">
        <v>268</v>
      </c>
      <c r="C68" s="44">
        <v>19</v>
      </c>
      <c r="D68" s="44">
        <v>34</v>
      </c>
      <c r="E68" s="44">
        <v>35</v>
      </c>
      <c r="F68" s="3"/>
      <c r="G68" s="3"/>
      <c r="H68" s="3"/>
      <c r="I68" s="3"/>
      <c r="J68" s="3"/>
      <c r="K68" s="3"/>
    </row>
    <row r="69" spans="2:14" x14ac:dyDescent="0.25">
      <c r="B69" s="43" t="s">
        <v>269</v>
      </c>
      <c r="C69" s="49">
        <v>33</v>
      </c>
      <c r="D69" s="49">
        <v>45</v>
      </c>
      <c r="E69" s="49">
        <v>60</v>
      </c>
      <c r="F69" s="3"/>
      <c r="G69" s="3"/>
      <c r="H69" s="3"/>
      <c r="I69" s="3"/>
      <c r="J69" s="3"/>
      <c r="K69" s="3"/>
    </row>
    <row r="70" spans="2:14" x14ac:dyDescent="0.25">
      <c r="B70" s="43" t="s">
        <v>39</v>
      </c>
      <c r="C70" s="44">
        <v>6</v>
      </c>
      <c r="D70" s="44">
        <v>33</v>
      </c>
      <c r="E70" s="44">
        <v>25</v>
      </c>
      <c r="F70" s="3"/>
      <c r="G70" s="3"/>
      <c r="H70" s="3"/>
      <c r="I70" s="3"/>
      <c r="J70" s="3"/>
      <c r="K70" s="3"/>
    </row>
    <row r="71" spans="2:14" ht="15.75" thickBot="1" x14ac:dyDescent="0.3">
      <c r="B71" s="43" t="s">
        <v>40</v>
      </c>
      <c r="C71" s="44">
        <v>8</v>
      </c>
      <c r="D71" s="44">
        <v>45</v>
      </c>
      <c r="E71" s="44">
        <v>44</v>
      </c>
      <c r="F71" s="3"/>
      <c r="G71" s="3"/>
      <c r="H71" s="3"/>
      <c r="I71" s="3"/>
      <c r="J71" s="3"/>
      <c r="K71" s="3"/>
    </row>
    <row r="72" spans="2:14" ht="39.6" customHeight="1" thickTop="1" x14ac:dyDescent="0.25">
      <c r="B72" s="212" t="s">
        <v>149</v>
      </c>
      <c r="C72" s="212"/>
      <c r="D72" s="212"/>
      <c r="E72" s="212"/>
      <c r="F72" s="3"/>
      <c r="G72" s="3"/>
      <c r="H72" s="3"/>
      <c r="I72" s="3"/>
      <c r="J72" s="3"/>
      <c r="K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ht="46.15" customHeight="1" x14ac:dyDescent="0.25">
      <c r="B76" s="209" t="s">
        <v>151</v>
      </c>
      <c r="C76" s="209"/>
      <c r="D76" s="209"/>
      <c r="E76" s="209"/>
      <c r="F76" s="3"/>
      <c r="G76" s="3"/>
      <c r="H76" s="3"/>
      <c r="I76" s="3"/>
      <c r="J76" s="3"/>
      <c r="K76" s="3"/>
    </row>
    <row r="77" spans="2:14" ht="15.75" thickBot="1" x14ac:dyDescent="0.3">
      <c r="B77" s="99" t="s">
        <v>83</v>
      </c>
      <c r="C77" s="121">
        <v>44866</v>
      </c>
      <c r="D77" s="121">
        <v>45200</v>
      </c>
      <c r="E77" s="121">
        <v>45231</v>
      </c>
      <c r="F77" s="3"/>
      <c r="G77" s="3"/>
      <c r="H77" s="3"/>
      <c r="I77" s="3"/>
      <c r="J77" s="3"/>
      <c r="K77" s="3"/>
    </row>
    <row r="78" spans="2:14" ht="15.75" thickTop="1" x14ac:dyDescent="0.25">
      <c r="B78" s="117" t="s">
        <v>47</v>
      </c>
      <c r="C78" s="114">
        <f>SUM(C79:C89)</f>
        <v>4176</v>
      </c>
      <c r="D78" s="114">
        <f t="shared" ref="D78:E78" si="1">SUM(D79:D89)</f>
        <v>4753</v>
      </c>
      <c r="E78" s="114">
        <f t="shared" si="1"/>
        <v>4926</v>
      </c>
      <c r="F78" s="3"/>
      <c r="G78" s="3"/>
      <c r="H78" s="3"/>
      <c r="I78" s="3"/>
      <c r="J78" s="3"/>
      <c r="K78" s="3"/>
    </row>
    <row r="79" spans="2:14" x14ac:dyDescent="0.25">
      <c r="B79" s="62" t="s">
        <v>270</v>
      </c>
      <c r="C79" s="44">
        <v>1144</v>
      </c>
      <c r="D79" s="44">
        <v>1163</v>
      </c>
      <c r="E79" s="44">
        <v>1207</v>
      </c>
      <c r="F79" s="3"/>
      <c r="G79" s="3"/>
      <c r="H79" s="3"/>
      <c r="I79" s="3"/>
      <c r="J79" s="3"/>
      <c r="K79" s="3"/>
    </row>
    <row r="80" spans="2:14" x14ac:dyDescent="0.25">
      <c r="B80" s="62" t="s">
        <v>271</v>
      </c>
      <c r="C80" s="45">
        <v>822</v>
      </c>
      <c r="D80" s="45">
        <v>966</v>
      </c>
      <c r="E80" s="45">
        <v>872</v>
      </c>
      <c r="F80" s="3"/>
      <c r="G80" s="3"/>
      <c r="H80" s="3"/>
      <c r="I80" s="3"/>
      <c r="J80" s="3"/>
      <c r="K80" s="3"/>
    </row>
    <row r="81" spans="2:5" s="3" customFormat="1" x14ac:dyDescent="0.25">
      <c r="B81" s="62" t="s">
        <v>272</v>
      </c>
      <c r="C81" s="44">
        <v>575</v>
      </c>
      <c r="D81" s="44">
        <v>609</v>
      </c>
      <c r="E81" s="44">
        <v>769</v>
      </c>
    </row>
    <row r="82" spans="2:5" s="3" customFormat="1" x14ac:dyDescent="0.25">
      <c r="B82" s="62" t="s">
        <v>273</v>
      </c>
      <c r="C82" s="45">
        <v>1</v>
      </c>
      <c r="D82" s="45">
        <v>170</v>
      </c>
      <c r="E82" s="45">
        <v>453</v>
      </c>
    </row>
    <row r="83" spans="2:5" s="3" customFormat="1" x14ac:dyDescent="0.25">
      <c r="B83" s="62" t="s">
        <v>274</v>
      </c>
      <c r="C83" s="44">
        <v>522</v>
      </c>
      <c r="D83" s="44">
        <v>344</v>
      </c>
      <c r="E83" s="44">
        <v>315</v>
      </c>
    </row>
    <row r="84" spans="2:5" s="3" customFormat="1" x14ac:dyDescent="0.25">
      <c r="B84" s="62" t="s">
        <v>275</v>
      </c>
      <c r="C84" s="45">
        <v>90</v>
      </c>
      <c r="D84" s="45">
        <v>206</v>
      </c>
      <c r="E84" s="45">
        <v>267</v>
      </c>
    </row>
    <row r="85" spans="2:5" s="3" customFormat="1" x14ac:dyDescent="0.25">
      <c r="B85" s="62" t="s">
        <v>276</v>
      </c>
      <c r="C85" s="44">
        <v>271</v>
      </c>
      <c r="D85" s="44">
        <v>368</v>
      </c>
      <c r="E85" s="44">
        <v>228</v>
      </c>
    </row>
    <row r="86" spans="2:5" s="3" customFormat="1" x14ac:dyDescent="0.25">
      <c r="B86" s="62" t="s">
        <v>277</v>
      </c>
      <c r="C86" s="45">
        <v>73</v>
      </c>
      <c r="D86" s="45">
        <v>47</v>
      </c>
      <c r="E86" s="45">
        <v>71</v>
      </c>
    </row>
    <row r="87" spans="2:5" s="3" customFormat="1" x14ac:dyDescent="0.25">
      <c r="B87" s="62" t="s">
        <v>278</v>
      </c>
      <c r="C87" s="44">
        <v>24</v>
      </c>
      <c r="D87" s="44">
        <v>18</v>
      </c>
      <c r="E87" s="44">
        <v>45</v>
      </c>
    </row>
    <row r="88" spans="2:5" s="3" customFormat="1" x14ac:dyDescent="0.25">
      <c r="B88" s="62" t="s">
        <v>279</v>
      </c>
      <c r="C88" s="45">
        <v>8</v>
      </c>
      <c r="D88" s="45">
        <v>45</v>
      </c>
      <c r="E88" s="45">
        <v>44</v>
      </c>
    </row>
    <row r="89" spans="2:5" s="3" customFormat="1" ht="15.75" thickBot="1" x14ac:dyDescent="0.3">
      <c r="B89" s="46" t="s">
        <v>76</v>
      </c>
      <c r="C89" s="47">
        <v>646</v>
      </c>
      <c r="D89" s="47">
        <v>817</v>
      </c>
      <c r="E89" s="47">
        <v>655</v>
      </c>
    </row>
    <row r="90" spans="2:5" s="3" customFormat="1" ht="42.6" customHeight="1" thickTop="1" x14ac:dyDescent="0.25">
      <c r="B90" s="212" t="s">
        <v>149</v>
      </c>
      <c r="C90" s="212"/>
      <c r="D90" s="212"/>
      <c r="E90" s="212"/>
    </row>
    <row r="91" spans="2:5" s="3" customFormat="1" x14ac:dyDescent="0.25"/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F370" s="3"/>
      <c r="G370" s="3"/>
      <c r="H370" s="3"/>
      <c r="I370" s="3"/>
      <c r="J370" s="3"/>
      <c r="K370" s="3"/>
    </row>
    <row r="371" spans="2:11" x14ac:dyDescent="0.25">
      <c r="F371" s="3"/>
      <c r="G371" s="3"/>
      <c r="H371" s="3"/>
      <c r="I371" s="3"/>
      <c r="J371" s="3"/>
      <c r="K371" s="3"/>
    </row>
    <row r="372" spans="2:11" x14ac:dyDescent="0.25"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</sheetData>
  <mergeCells count="12">
    <mergeCell ref="B76:E76"/>
    <mergeCell ref="B90:E90"/>
    <mergeCell ref="B20:N20"/>
    <mergeCell ref="B24:E24"/>
    <mergeCell ref="B33:E33"/>
    <mergeCell ref="B37:E37"/>
    <mergeCell ref="B72:E72"/>
    <mergeCell ref="B4:B5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9E1B-E163-4B3E-88BC-28D980F46759}">
  <dimension ref="A1:BR510"/>
  <sheetViews>
    <sheetView tabSelected="1" workbookViewId="0">
      <selection activeCell="B1" sqref="B1:N1048576"/>
    </sheetView>
  </sheetViews>
  <sheetFormatPr defaultRowHeight="15" x14ac:dyDescent="0.25"/>
  <cols>
    <col min="1" max="1" width="8.85546875" style="3"/>
    <col min="2" max="2" width="35.5703125" customWidth="1"/>
    <col min="3" max="3" width="10.28515625" customWidth="1"/>
    <col min="4" max="4" width="8.5703125" customWidth="1"/>
    <col min="5" max="5" width="10.5703125" customWidth="1"/>
    <col min="6" max="6" width="15.5703125" bestFit="1" customWidth="1"/>
    <col min="7" max="7" width="10.5703125" bestFit="1" customWidth="1"/>
    <col min="8" max="8" width="9.5703125" bestFit="1" customWidth="1"/>
    <col min="9" max="9" width="9.7109375" bestFit="1" customWidth="1"/>
    <col min="10" max="10" width="15.5703125" bestFit="1" customWidth="1"/>
    <col min="11" max="11" width="7.140625" bestFit="1" customWidth="1"/>
    <col min="12" max="12" width="8.28515625" customWidth="1"/>
    <col min="13" max="13" width="10.42578125" customWidth="1"/>
    <col min="14" max="14" width="15.5703125" bestFit="1" customWidth="1"/>
    <col min="15" max="15" width="8.85546875" style="3"/>
    <col min="16" max="16" width="15.85546875" style="3" bestFit="1" customWidth="1"/>
    <col min="17" max="70" width="8.85546875" style="3"/>
  </cols>
  <sheetData>
    <row r="1" spans="2:14" s="3" customFormat="1" x14ac:dyDescent="0.25"/>
    <row r="2" spans="2:14" s="3" customFormat="1" ht="14.45" customHeight="1" x14ac:dyDescent="0.25">
      <c r="B2" s="214" t="s">
        <v>168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2:14" s="3" customFormat="1" x14ac:dyDescent="0.25">
      <c r="B3" s="222" t="s">
        <v>160</v>
      </c>
      <c r="C3" s="217">
        <v>44866</v>
      </c>
      <c r="D3" s="218"/>
      <c r="E3" s="218"/>
      <c r="F3" s="218"/>
      <c r="G3" s="217">
        <v>45200</v>
      </c>
      <c r="H3" s="218"/>
      <c r="I3" s="218"/>
      <c r="J3" s="218"/>
      <c r="K3" s="219">
        <v>45231</v>
      </c>
      <c r="L3" s="220"/>
      <c r="M3" s="220"/>
      <c r="N3" s="221"/>
    </row>
    <row r="4" spans="2:14" s="3" customFormat="1" ht="15.75" thickBot="1" x14ac:dyDescent="0.3">
      <c r="B4" s="223"/>
      <c r="C4" s="129" t="s">
        <v>1</v>
      </c>
      <c r="D4" s="130" t="s">
        <v>4</v>
      </c>
      <c r="E4" s="131" t="s">
        <v>5</v>
      </c>
      <c r="F4" s="131" t="s">
        <v>159</v>
      </c>
      <c r="G4" s="129" t="s">
        <v>1</v>
      </c>
      <c r="H4" s="131" t="s">
        <v>4</v>
      </c>
      <c r="I4" s="131" t="s">
        <v>5</v>
      </c>
      <c r="J4" s="131" t="s">
        <v>159</v>
      </c>
      <c r="K4" s="132" t="s">
        <v>1</v>
      </c>
      <c r="L4" s="133" t="s">
        <v>4</v>
      </c>
      <c r="M4" s="134" t="s">
        <v>5</v>
      </c>
      <c r="N4" s="135" t="s">
        <v>159</v>
      </c>
    </row>
    <row r="5" spans="2:14" s="3" customFormat="1" ht="15.75" thickTop="1" x14ac:dyDescent="0.25">
      <c r="B5" s="115" t="s">
        <v>1</v>
      </c>
      <c r="C5" s="114">
        <f>SUM(C6:C11)</f>
        <v>3362</v>
      </c>
      <c r="D5" s="114">
        <f t="shared" ref="D5:N5" si="0">SUM(D6:D11)</f>
        <v>2178</v>
      </c>
      <c r="E5" s="114">
        <f t="shared" si="0"/>
        <v>1184</v>
      </c>
      <c r="F5" s="114">
        <f t="shared" si="0"/>
        <v>0</v>
      </c>
      <c r="G5" s="114">
        <f t="shared" si="0"/>
        <v>31943</v>
      </c>
      <c r="H5" s="114">
        <f t="shared" si="0"/>
        <v>15210</v>
      </c>
      <c r="I5" s="114">
        <f t="shared" si="0"/>
        <v>11723</v>
      </c>
      <c r="J5" s="114">
        <f t="shared" si="0"/>
        <v>5010</v>
      </c>
      <c r="K5" s="114">
        <f t="shared" si="0"/>
        <v>1019</v>
      </c>
      <c r="L5" s="114">
        <f t="shared" si="0"/>
        <v>427</v>
      </c>
      <c r="M5" s="114">
        <f t="shared" si="0"/>
        <v>197</v>
      </c>
      <c r="N5" s="114">
        <f t="shared" si="0"/>
        <v>395</v>
      </c>
    </row>
    <row r="6" spans="2:14" s="3" customFormat="1" x14ac:dyDescent="0.25">
      <c r="B6" s="136" t="s">
        <v>161</v>
      </c>
      <c r="C6" s="137">
        <v>960</v>
      </c>
      <c r="D6" s="137">
        <v>511</v>
      </c>
      <c r="E6" s="137">
        <v>449</v>
      </c>
      <c r="F6" s="137">
        <v>0</v>
      </c>
      <c r="G6" s="137">
        <v>20126</v>
      </c>
      <c r="H6" s="137">
        <v>11373</v>
      </c>
      <c r="I6" s="137">
        <v>8745</v>
      </c>
      <c r="J6" s="137">
        <v>8</v>
      </c>
      <c r="K6" s="137">
        <v>0</v>
      </c>
      <c r="L6" s="137">
        <v>0</v>
      </c>
      <c r="M6" s="137">
        <v>0</v>
      </c>
      <c r="N6" s="137">
        <v>0</v>
      </c>
    </row>
    <row r="7" spans="2:14" s="3" customFormat="1" x14ac:dyDescent="0.25">
      <c r="B7" s="136" t="s">
        <v>162</v>
      </c>
      <c r="C7" s="138">
        <v>441</v>
      </c>
      <c r="D7" s="138">
        <v>193</v>
      </c>
      <c r="E7" s="138">
        <v>248</v>
      </c>
      <c r="F7" s="138">
        <v>0</v>
      </c>
      <c r="G7" s="138">
        <v>32</v>
      </c>
      <c r="H7" s="138">
        <v>25</v>
      </c>
      <c r="I7" s="138">
        <v>7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</row>
    <row r="8" spans="2:14" s="3" customFormat="1" x14ac:dyDescent="0.25">
      <c r="B8" s="136" t="s">
        <v>163</v>
      </c>
      <c r="C8" s="137">
        <v>94</v>
      </c>
      <c r="D8" s="137">
        <v>60</v>
      </c>
      <c r="E8" s="137">
        <v>34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</row>
    <row r="9" spans="2:14" s="3" customFormat="1" x14ac:dyDescent="0.25">
      <c r="B9" s="136" t="s">
        <v>164</v>
      </c>
      <c r="C9" s="138">
        <v>2</v>
      </c>
      <c r="D9" s="138">
        <v>1</v>
      </c>
      <c r="E9" s="138">
        <v>1</v>
      </c>
      <c r="F9" s="138">
        <v>0</v>
      </c>
      <c r="G9" s="138">
        <v>4</v>
      </c>
      <c r="H9" s="138">
        <v>2</v>
      </c>
      <c r="I9" s="138">
        <v>2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</row>
    <row r="10" spans="2:14" s="3" customFormat="1" x14ac:dyDescent="0.25">
      <c r="B10" s="136" t="s">
        <v>165</v>
      </c>
      <c r="C10" s="137">
        <v>53</v>
      </c>
      <c r="D10" s="137">
        <v>29</v>
      </c>
      <c r="E10" s="137">
        <v>24</v>
      </c>
      <c r="F10" s="137">
        <v>0</v>
      </c>
      <c r="G10" s="137">
        <v>5</v>
      </c>
      <c r="H10" s="137">
        <v>2</v>
      </c>
      <c r="I10" s="137">
        <v>3</v>
      </c>
      <c r="J10" s="137">
        <v>0</v>
      </c>
      <c r="K10" s="137">
        <v>7</v>
      </c>
      <c r="L10" s="137">
        <v>3</v>
      </c>
      <c r="M10" s="137">
        <v>4</v>
      </c>
      <c r="N10" s="137">
        <v>0</v>
      </c>
    </row>
    <row r="11" spans="2:14" s="3" customFormat="1" ht="15.75" thickBot="1" x14ac:dyDescent="0.3">
      <c r="B11" s="136" t="s">
        <v>166</v>
      </c>
      <c r="C11" s="138">
        <v>1812</v>
      </c>
      <c r="D11" s="138">
        <v>1384</v>
      </c>
      <c r="E11" s="138">
        <v>428</v>
      </c>
      <c r="F11" s="138">
        <v>0</v>
      </c>
      <c r="G11" s="138">
        <v>11776</v>
      </c>
      <c r="H11" s="138">
        <v>3808</v>
      </c>
      <c r="I11" s="138">
        <v>2966</v>
      </c>
      <c r="J11" s="138">
        <v>5002</v>
      </c>
      <c r="K11" s="138">
        <v>1012</v>
      </c>
      <c r="L11" s="138">
        <v>424</v>
      </c>
      <c r="M11" s="138">
        <v>193</v>
      </c>
      <c r="N11" s="138">
        <v>395</v>
      </c>
    </row>
    <row r="12" spans="2:14" s="3" customFormat="1" ht="15" customHeight="1" thickTop="1" x14ac:dyDescent="0.25">
      <c r="B12" s="215" t="s">
        <v>169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2:14" s="3" customFormat="1" x14ac:dyDescent="0.25"/>
    <row r="14" spans="2:14" s="3" customFormat="1" x14ac:dyDescent="0.25"/>
    <row r="15" spans="2:14" s="3" customFormat="1" x14ac:dyDescent="0.25"/>
    <row r="16" spans="2:14" ht="32.25" customHeight="1" x14ac:dyDescent="0.25">
      <c r="B16" s="214" t="s">
        <v>170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2:14" x14ac:dyDescent="0.25">
      <c r="B17" s="222" t="s">
        <v>6</v>
      </c>
      <c r="C17" s="217">
        <v>44866</v>
      </c>
      <c r="D17" s="218"/>
      <c r="E17" s="218"/>
      <c r="F17" s="218"/>
      <c r="G17" s="217">
        <v>45200</v>
      </c>
      <c r="H17" s="218"/>
      <c r="I17" s="218"/>
      <c r="J17" s="218"/>
      <c r="K17" s="219">
        <v>45231</v>
      </c>
      <c r="L17" s="220"/>
      <c r="M17" s="220"/>
      <c r="N17" s="221"/>
    </row>
    <row r="18" spans="2:14" ht="15.75" thickBot="1" x14ac:dyDescent="0.3">
      <c r="B18" s="223"/>
      <c r="C18" s="129" t="s">
        <v>1</v>
      </c>
      <c r="D18" s="130" t="s">
        <v>4</v>
      </c>
      <c r="E18" s="131" t="s">
        <v>5</v>
      </c>
      <c r="F18" s="131" t="s">
        <v>159</v>
      </c>
      <c r="G18" s="129" t="s">
        <v>1</v>
      </c>
      <c r="H18" s="131" t="s">
        <v>4</v>
      </c>
      <c r="I18" s="131" t="s">
        <v>5</v>
      </c>
      <c r="J18" s="131" t="s">
        <v>159</v>
      </c>
      <c r="K18" s="132" t="s">
        <v>1</v>
      </c>
      <c r="L18" s="133" t="s">
        <v>4</v>
      </c>
      <c r="M18" s="134" t="s">
        <v>5</v>
      </c>
      <c r="N18" s="135" t="s">
        <v>159</v>
      </c>
    </row>
    <row r="19" spans="2:14" ht="15.75" thickTop="1" x14ac:dyDescent="0.25">
      <c r="B19" s="115" t="s">
        <v>1</v>
      </c>
      <c r="C19" s="114">
        <f>SUM(C20:C31)</f>
        <v>1401</v>
      </c>
      <c r="D19" s="114">
        <f t="shared" ref="D19:N19" si="1">SUM(D20:D31)</f>
        <v>704</v>
      </c>
      <c r="E19" s="114">
        <f t="shared" si="1"/>
        <v>697</v>
      </c>
      <c r="F19" s="114">
        <f t="shared" si="1"/>
        <v>0</v>
      </c>
      <c r="G19" s="114">
        <f t="shared" si="1"/>
        <v>20158</v>
      </c>
      <c r="H19" s="114">
        <f t="shared" si="1"/>
        <v>11398</v>
      </c>
      <c r="I19" s="114">
        <f t="shared" si="1"/>
        <v>8752</v>
      </c>
      <c r="J19" s="114">
        <f t="shared" si="1"/>
        <v>8</v>
      </c>
      <c r="K19" s="114">
        <f t="shared" si="1"/>
        <v>0</v>
      </c>
      <c r="L19" s="114">
        <f t="shared" si="1"/>
        <v>0</v>
      </c>
      <c r="M19" s="114">
        <f t="shared" si="1"/>
        <v>0</v>
      </c>
      <c r="N19" s="114">
        <f t="shared" si="1"/>
        <v>0</v>
      </c>
    </row>
    <row r="20" spans="2:14" x14ac:dyDescent="0.25">
      <c r="B20" s="136" t="s">
        <v>224</v>
      </c>
      <c r="C20" s="137">
        <v>1216</v>
      </c>
      <c r="D20" s="137">
        <v>574</v>
      </c>
      <c r="E20" s="137">
        <v>642</v>
      </c>
      <c r="F20" s="137">
        <v>0</v>
      </c>
      <c r="G20" s="137">
        <v>19491</v>
      </c>
      <c r="H20" s="137">
        <v>11005</v>
      </c>
      <c r="I20" s="137">
        <v>8478</v>
      </c>
      <c r="J20" s="137">
        <v>8</v>
      </c>
      <c r="K20" s="137">
        <v>0</v>
      </c>
      <c r="L20" s="137">
        <v>0</v>
      </c>
      <c r="M20" s="137">
        <v>0</v>
      </c>
      <c r="N20" s="137">
        <v>0</v>
      </c>
    </row>
    <row r="21" spans="2:14" x14ac:dyDescent="0.25">
      <c r="B21" s="136" t="s">
        <v>203</v>
      </c>
      <c r="C21" s="138">
        <v>25</v>
      </c>
      <c r="D21" s="138">
        <v>13</v>
      </c>
      <c r="E21" s="138">
        <v>12</v>
      </c>
      <c r="F21" s="138">
        <v>0</v>
      </c>
      <c r="G21" s="138">
        <v>304</v>
      </c>
      <c r="H21" s="138">
        <v>173</v>
      </c>
      <c r="I21" s="138">
        <v>131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</row>
    <row r="22" spans="2:14" x14ac:dyDescent="0.25">
      <c r="B22" s="136" t="s">
        <v>327</v>
      </c>
      <c r="C22" s="137">
        <v>12</v>
      </c>
      <c r="D22" s="137">
        <v>7</v>
      </c>
      <c r="E22" s="137">
        <v>5</v>
      </c>
      <c r="F22" s="137">
        <v>0</v>
      </c>
      <c r="G22" s="137">
        <v>99</v>
      </c>
      <c r="H22" s="137">
        <v>79</v>
      </c>
      <c r="I22" s="137">
        <v>20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</row>
    <row r="23" spans="2:14" x14ac:dyDescent="0.25">
      <c r="B23" s="136" t="s">
        <v>328</v>
      </c>
      <c r="C23" s="138">
        <v>0</v>
      </c>
      <c r="D23" s="138">
        <v>0</v>
      </c>
      <c r="E23" s="138">
        <v>0</v>
      </c>
      <c r="F23" s="138">
        <v>0</v>
      </c>
      <c r="G23" s="138">
        <v>78</v>
      </c>
      <c r="H23" s="138">
        <v>0</v>
      </c>
      <c r="I23" s="138">
        <v>78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x14ac:dyDescent="0.25">
      <c r="B24" s="136" t="s">
        <v>329</v>
      </c>
      <c r="C24" s="137">
        <v>2</v>
      </c>
      <c r="D24" s="137">
        <v>2</v>
      </c>
      <c r="E24" s="137">
        <v>0</v>
      </c>
      <c r="F24" s="137">
        <v>0</v>
      </c>
      <c r="G24" s="137">
        <v>65</v>
      </c>
      <c r="H24" s="137">
        <v>50</v>
      </c>
      <c r="I24" s="137">
        <v>15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</row>
    <row r="25" spans="2:14" x14ac:dyDescent="0.25">
      <c r="B25" s="136" t="s">
        <v>330</v>
      </c>
      <c r="C25" s="138">
        <v>1</v>
      </c>
      <c r="D25" s="138">
        <v>0</v>
      </c>
      <c r="E25" s="138">
        <v>1</v>
      </c>
      <c r="F25" s="138">
        <v>0</v>
      </c>
      <c r="G25" s="138">
        <v>43</v>
      </c>
      <c r="H25" s="138">
        <v>40</v>
      </c>
      <c r="I25" s="138">
        <v>3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</row>
    <row r="26" spans="2:14" x14ac:dyDescent="0.25">
      <c r="B26" s="136" t="s">
        <v>331</v>
      </c>
      <c r="C26" s="137">
        <v>0</v>
      </c>
      <c r="D26" s="137">
        <v>0</v>
      </c>
      <c r="E26" s="137">
        <v>0</v>
      </c>
      <c r="F26" s="137">
        <v>0</v>
      </c>
      <c r="G26" s="137">
        <v>24</v>
      </c>
      <c r="H26" s="137">
        <v>15</v>
      </c>
      <c r="I26" s="137">
        <v>9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</row>
    <row r="27" spans="2:14" x14ac:dyDescent="0.25">
      <c r="B27" s="136" t="s">
        <v>246</v>
      </c>
      <c r="C27" s="138">
        <v>77</v>
      </c>
      <c r="D27" s="138">
        <v>62</v>
      </c>
      <c r="E27" s="138">
        <v>15</v>
      </c>
      <c r="F27" s="138">
        <v>0</v>
      </c>
      <c r="G27" s="138">
        <v>14</v>
      </c>
      <c r="H27" s="138">
        <v>9</v>
      </c>
      <c r="I27" s="138">
        <v>5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</row>
    <row r="28" spans="2:14" x14ac:dyDescent="0.25">
      <c r="B28" s="136" t="s">
        <v>332</v>
      </c>
      <c r="C28" s="137">
        <v>0</v>
      </c>
      <c r="D28" s="137">
        <v>0</v>
      </c>
      <c r="E28" s="137">
        <v>0</v>
      </c>
      <c r="F28" s="137">
        <v>0</v>
      </c>
      <c r="G28" s="137">
        <v>5</v>
      </c>
      <c r="H28" s="137">
        <v>5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</row>
    <row r="29" spans="2:14" x14ac:dyDescent="0.25">
      <c r="B29" s="136" t="s">
        <v>333</v>
      </c>
      <c r="C29" s="138">
        <v>6</v>
      </c>
      <c r="D29" s="138">
        <v>3</v>
      </c>
      <c r="E29" s="138">
        <v>3</v>
      </c>
      <c r="F29" s="138">
        <v>0</v>
      </c>
      <c r="G29" s="138">
        <v>5</v>
      </c>
      <c r="H29" s="138">
        <v>2</v>
      </c>
      <c r="I29" s="138">
        <v>3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</row>
    <row r="30" spans="2:14" x14ac:dyDescent="0.25">
      <c r="B30" s="136" t="s">
        <v>334</v>
      </c>
      <c r="C30" s="137">
        <v>0</v>
      </c>
      <c r="D30" s="137">
        <v>0</v>
      </c>
      <c r="E30" s="137">
        <v>0</v>
      </c>
      <c r="F30" s="137">
        <v>0</v>
      </c>
      <c r="G30" s="137">
        <v>5</v>
      </c>
      <c r="H30" s="137">
        <v>0</v>
      </c>
      <c r="I30" s="137">
        <v>5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</row>
    <row r="31" spans="2:14" ht="15.75" thickBot="1" x14ac:dyDescent="0.3">
      <c r="B31" s="136" t="s">
        <v>76</v>
      </c>
      <c r="C31" s="138">
        <v>62</v>
      </c>
      <c r="D31" s="138">
        <v>43</v>
      </c>
      <c r="E31" s="138">
        <v>19</v>
      </c>
      <c r="F31" s="138">
        <v>0</v>
      </c>
      <c r="G31" s="138">
        <v>25</v>
      </c>
      <c r="H31" s="138">
        <v>20</v>
      </c>
      <c r="I31" s="138">
        <v>5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</row>
    <row r="32" spans="2:14" ht="15" customHeight="1" thickTop="1" x14ac:dyDescent="0.25">
      <c r="B32" s="215" t="s">
        <v>169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2:70" x14ac:dyDescent="0.25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25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25"/>
    <row r="36" spans="2:70" ht="45" customHeight="1" x14ac:dyDescent="0.25">
      <c r="B36" s="214" t="s">
        <v>171</v>
      </c>
      <c r="C36" s="214"/>
      <c r="D36" s="214"/>
      <c r="E36" s="214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">
      <c r="B37" s="139" t="s">
        <v>72</v>
      </c>
      <c r="C37" s="140">
        <v>44866</v>
      </c>
      <c r="D37" s="140">
        <v>45200</v>
      </c>
      <c r="E37" s="140">
        <v>45231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.75" thickTop="1" x14ac:dyDescent="0.25">
      <c r="B38" s="115" t="s">
        <v>1</v>
      </c>
      <c r="C38" s="114">
        <v>1401</v>
      </c>
      <c r="D38" s="114">
        <v>20158</v>
      </c>
      <c r="E38" s="114">
        <v>0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25">
      <c r="B39" s="136" t="s">
        <v>104</v>
      </c>
      <c r="C39" s="137">
        <v>374</v>
      </c>
      <c r="D39" s="137">
        <v>6878</v>
      </c>
      <c r="E39" s="137">
        <v>0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25">
      <c r="B40" s="136" t="s">
        <v>42</v>
      </c>
      <c r="C40" s="138">
        <v>314</v>
      </c>
      <c r="D40" s="138">
        <v>4647</v>
      </c>
      <c r="E40" s="138">
        <v>0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25">
      <c r="B41" s="136" t="s">
        <v>105</v>
      </c>
      <c r="C41" s="137">
        <v>451</v>
      </c>
      <c r="D41" s="137">
        <v>5474</v>
      </c>
      <c r="E41" s="137">
        <v>0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25">
      <c r="B42" s="136" t="s">
        <v>101</v>
      </c>
      <c r="C42" s="138">
        <v>148</v>
      </c>
      <c r="D42" s="138">
        <v>1677</v>
      </c>
      <c r="E42" s="138">
        <v>0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25">
      <c r="B43" s="136" t="s">
        <v>102</v>
      </c>
      <c r="C43" s="137">
        <v>71</v>
      </c>
      <c r="D43" s="137">
        <v>870</v>
      </c>
      <c r="E43" s="137">
        <v>0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x14ac:dyDescent="0.25">
      <c r="B44" s="136" t="s">
        <v>103</v>
      </c>
      <c r="C44" s="138">
        <v>42</v>
      </c>
      <c r="D44" s="138">
        <v>612</v>
      </c>
      <c r="E44" s="138">
        <v>0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ht="28.15" customHeight="1" thickBot="1" x14ac:dyDescent="0.3">
      <c r="B45" s="136" t="s">
        <v>73</v>
      </c>
      <c r="C45" s="137">
        <v>1</v>
      </c>
      <c r="D45" s="137">
        <v>0</v>
      </c>
      <c r="E45" s="137">
        <v>0</v>
      </c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s="3" customFormat="1" ht="15.75" customHeight="1" thickTop="1" x14ac:dyDescent="0.25">
      <c r="B46" s="216" t="s">
        <v>169</v>
      </c>
      <c r="C46" s="216"/>
      <c r="D46" s="216"/>
      <c r="E46" s="216"/>
    </row>
    <row r="47" spans="2:70" s="3" customFormat="1" x14ac:dyDescent="0.25">
      <c r="E47"/>
    </row>
    <row r="48" spans="2:70" s="3" customFormat="1" x14ac:dyDescent="0.25">
      <c r="E48"/>
    </row>
    <row r="49" spans="2:70" ht="47.25" customHeight="1" x14ac:dyDescent="0.25">
      <c r="B49" s="3"/>
      <c r="C49" s="3"/>
      <c r="D49" s="3"/>
      <c r="F49" s="3"/>
      <c r="G49" s="3"/>
      <c r="H49" s="3"/>
      <c r="I49" s="3"/>
      <c r="J49" s="3"/>
      <c r="K49" s="3"/>
      <c r="L49" s="3"/>
      <c r="M49" s="3"/>
      <c r="N49" s="3"/>
      <c r="BR49"/>
    </row>
    <row r="50" spans="2:70" ht="35.25" customHeight="1" x14ac:dyDescent="0.25">
      <c r="B50" s="214" t="s">
        <v>172</v>
      </c>
      <c r="C50" s="214"/>
      <c r="D50" s="214"/>
      <c r="E50" s="214"/>
      <c r="F50" s="3"/>
      <c r="G50" s="3"/>
      <c r="H50" s="3"/>
      <c r="I50" s="3"/>
      <c r="J50" s="3"/>
      <c r="K50" s="3"/>
      <c r="L50" s="3"/>
      <c r="M50" s="3"/>
      <c r="N50" s="3"/>
      <c r="BR50"/>
    </row>
    <row r="51" spans="2:70" ht="30.75" thickBot="1" x14ac:dyDescent="0.3">
      <c r="B51" s="139" t="s">
        <v>71</v>
      </c>
      <c r="C51" s="140">
        <v>44866</v>
      </c>
      <c r="D51" s="140">
        <v>45200</v>
      </c>
      <c r="E51" s="140">
        <v>45231</v>
      </c>
      <c r="F51" s="3"/>
      <c r="G51" s="3"/>
      <c r="H51" s="3"/>
      <c r="I51" s="3"/>
      <c r="J51" s="3"/>
      <c r="K51" s="3"/>
      <c r="L51" s="3"/>
      <c r="M51" s="3"/>
      <c r="N51" s="3"/>
      <c r="BR51"/>
    </row>
    <row r="52" spans="2:70" s="35" customFormat="1" ht="15.75" thickTop="1" x14ac:dyDescent="0.25">
      <c r="B52" s="117" t="s">
        <v>47</v>
      </c>
      <c r="C52" s="141">
        <v>1401</v>
      </c>
      <c r="D52" s="141">
        <v>20158</v>
      </c>
      <c r="E52" s="141">
        <v>0</v>
      </c>
      <c r="F52" s="3"/>
      <c r="G52" s="3"/>
      <c r="H52" s="3"/>
      <c r="I52" s="3"/>
      <c r="J52" s="3"/>
      <c r="K52" s="3"/>
      <c r="L52" s="3"/>
      <c r="M52" s="3"/>
      <c r="N52" s="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</row>
    <row r="53" spans="2:70" x14ac:dyDescent="0.25">
      <c r="B53" s="142" t="s">
        <v>9</v>
      </c>
      <c r="C53" s="137">
        <v>1169</v>
      </c>
      <c r="D53" s="137">
        <v>18435</v>
      </c>
      <c r="E53" s="137">
        <v>0</v>
      </c>
      <c r="F53" s="6"/>
      <c r="G53" s="6"/>
      <c r="H53" s="6"/>
      <c r="I53" s="6"/>
      <c r="J53" s="6"/>
      <c r="K53" s="6"/>
      <c r="L53" s="6"/>
      <c r="M53" s="6"/>
      <c r="N53" s="6"/>
      <c r="BR53"/>
    </row>
    <row r="54" spans="2:70" x14ac:dyDescent="0.25">
      <c r="B54" s="136" t="s">
        <v>10</v>
      </c>
      <c r="C54" s="138">
        <v>11</v>
      </c>
      <c r="D54" s="138">
        <v>57</v>
      </c>
      <c r="E54" s="138">
        <v>0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x14ac:dyDescent="0.25">
      <c r="B55" s="136" t="s">
        <v>11</v>
      </c>
      <c r="C55" s="137">
        <v>8</v>
      </c>
      <c r="D55" s="137">
        <v>1331</v>
      </c>
      <c r="E55" s="137">
        <v>0</v>
      </c>
      <c r="F55" s="3"/>
      <c r="G55" s="3"/>
      <c r="H55" s="3"/>
      <c r="I55" s="3"/>
      <c r="J55" s="3"/>
      <c r="K55" s="3"/>
      <c r="L55" s="3"/>
      <c r="M55" s="3"/>
      <c r="N55" s="3"/>
      <c r="BR55"/>
    </row>
    <row r="56" spans="2:70" x14ac:dyDescent="0.25">
      <c r="B56" s="136" t="s">
        <v>12</v>
      </c>
      <c r="C56" s="138">
        <v>218</v>
      </c>
      <c r="D56" s="138">
        <v>2577</v>
      </c>
      <c r="E56" s="138">
        <v>0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25">
      <c r="B57" s="136" t="s">
        <v>13</v>
      </c>
      <c r="C57" s="137">
        <v>901</v>
      </c>
      <c r="D57" s="137">
        <v>14382</v>
      </c>
      <c r="E57" s="137">
        <v>0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25">
      <c r="B58" s="136" t="s">
        <v>14</v>
      </c>
      <c r="C58" s="138">
        <v>29</v>
      </c>
      <c r="D58" s="138">
        <v>80</v>
      </c>
      <c r="E58" s="138">
        <v>0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25">
      <c r="B59" s="136" t="s">
        <v>15</v>
      </c>
      <c r="C59" s="137">
        <v>1</v>
      </c>
      <c r="D59" s="137">
        <v>2</v>
      </c>
      <c r="E59" s="137">
        <v>0</v>
      </c>
      <c r="F59" s="3"/>
      <c r="G59" s="3"/>
      <c r="H59" s="3"/>
      <c r="I59" s="3"/>
      <c r="J59" s="3"/>
      <c r="K59" s="3"/>
      <c r="L59" s="3"/>
      <c r="M59" s="3"/>
      <c r="N59" s="3"/>
      <c r="BR59"/>
    </row>
    <row r="60" spans="2:70" s="35" customFormat="1" x14ac:dyDescent="0.25">
      <c r="B60" s="136" t="s">
        <v>16</v>
      </c>
      <c r="C60" s="138">
        <v>1</v>
      </c>
      <c r="D60" s="138">
        <v>6</v>
      </c>
      <c r="E60" s="138">
        <v>0</v>
      </c>
      <c r="F60" s="3"/>
      <c r="G60" s="3"/>
      <c r="H60" s="3"/>
      <c r="I60" s="3"/>
      <c r="J60" s="3"/>
      <c r="K60" s="3"/>
      <c r="L60" s="3"/>
      <c r="M60" s="3"/>
      <c r="N60" s="3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2:70" x14ac:dyDescent="0.25">
      <c r="B61" s="142" t="s">
        <v>17</v>
      </c>
      <c r="C61" s="137">
        <v>16</v>
      </c>
      <c r="D61" s="137">
        <v>82</v>
      </c>
      <c r="E61" s="137">
        <v>0</v>
      </c>
      <c r="F61" s="6"/>
      <c r="G61" s="6"/>
      <c r="H61" s="6"/>
      <c r="I61" s="6"/>
      <c r="J61" s="6"/>
      <c r="K61" s="6"/>
      <c r="L61" s="6"/>
      <c r="M61" s="6"/>
      <c r="N61" s="6"/>
      <c r="BR61"/>
    </row>
    <row r="62" spans="2:70" x14ac:dyDescent="0.25">
      <c r="B62" s="136" t="s">
        <v>18</v>
      </c>
      <c r="C62" s="138">
        <v>0</v>
      </c>
      <c r="D62" s="138">
        <v>16</v>
      </c>
      <c r="E62" s="138">
        <v>0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x14ac:dyDescent="0.25">
      <c r="B63" s="136" t="s">
        <v>19</v>
      </c>
      <c r="C63" s="137">
        <v>0</v>
      </c>
      <c r="D63" s="137">
        <v>8</v>
      </c>
      <c r="E63" s="137">
        <v>0</v>
      </c>
      <c r="F63" s="3"/>
      <c r="G63" s="3"/>
      <c r="H63" s="3"/>
      <c r="I63" s="3"/>
      <c r="J63" s="3"/>
      <c r="K63" s="3"/>
      <c r="L63" s="3"/>
      <c r="M63" s="3"/>
      <c r="N63" s="3"/>
      <c r="BR63"/>
    </row>
    <row r="64" spans="2:70" x14ac:dyDescent="0.25">
      <c r="B64" s="136" t="s">
        <v>20</v>
      </c>
      <c r="C64" s="138">
        <v>5</v>
      </c>
      <c r="D64" s="138">
        <v>1</v>
      </c>
      <c r="E64" s="138">
        <v>0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25">
      <c r="B65" s="136" t="s">
        <v>21</v>
      </c>
      <c r="C65" s="137">
        <v>0</v>
      </c>
      <c r="D65" s="137">
        <v>2</v>
      </c>
      <c r="E65" s="137">
        <v>0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25">
      <c r="B66" s="136" t="s">
        <v>22</v>
      </c>
      <c r="C66" s="138">
        <v>6</v>
      </c>
      <c r="D66" s="138">
        <v>46</v>
      </c>
      <c r="E66" s="138">
        <v>0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25">
      <c r="B67" s="136" t="s">
        <v>23</v>
      </c>
      <c r="C67" s="137">
        <v>1</v>
      </c>
      <c r="D67" s="137">
        <v>1</v>
      </c>
      <c r="E67" s="137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25">
      <c r="B68" s="136" t="s">
        <v>24</v>
      </c>
      <c r="C68" s="138">
        <v>2</v>
      </c>
      <c r="D68" s="138">
        <v>0</v>
      </c>
      <c r="E68" s="138">
        <v>0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25">
      <c r="B69" s="136" t="s">
        <v>25</v>
      </c>
      <c r="C69" s="137">
        <v>0</v>
      </c>
      <c r="D69" s="137">
        <v>1</v>
      </c>
      <c r="E69" s="137">
        <v>0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25">
      <c r="B70" s="136" t="s">
        <v>26</v>
      </c>
      <c r="C70" s="138">
        <v>2</v>
      </c>
      <c r="D70" s="138">
        <v>7</v>
      </c>
      <c r="E70" s="138">
        <v>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25">
      <c r="B71" s="142" t="s">
        <v>27</v>
      </c>
      <c r="C71" s="137">
        <v>143</v>
      </c>
      <c r="D71" s="137">
        <v>928</v>
      </c>
      <c r="E71" s="137">
        <v>0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25">
      <c r="B72" s="136" t="s">
        <v>28</v>
      </c>
      <c r="C72" s="138">
        <v>7</v>
      </c>
      <c r="D72" s="138">
        <v>71</v>
      </c>
      <c r="E72" s="138">
        <v>0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25">
      <c r="B73" s="136" t="s">
        <v>29</v>
      </c>
      <c r="C73" s="137">
        <v>2</v>
      </c>
      <c r="D73" s="137">
        <v>6</v>
      </c>
      <c r="E73" s="137">
        <v>0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25">
      <c r="B74" s="136" t="s">
        <v>30</v>
      </c>
      <c r="C74" s="138">
        <v>51</v>
      </c>
      <c r="D74" s="138">
        <v>89</v>
      </c>
      <c r="E74" s="138">
        <v>0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25">
      <c r="B75" s="136" t="s">
        <v>31</v>
      </c>
      <c r="C75" s="137">
        <v>83</v>
      </c>
      <c r="D75" s="137">
        <v>762</v>
      </c>
      <c r="E75" s="137">
        <v>0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25">
      <c r="B76" s="142" t="s">
        <v>32</v>
      </c>
      <c r="C76" s="138">
        <v>52</v>
      </c>
      <c r="D76" s="138">
        <v>436</v>
      </c>
      <c r="E76" s="138">
        <v>0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25">
      <c r="B77" s="136" t="s">
        <v>33</v>
      </c>
      <c r="C77" s="137">
        <v>25</v>
      </c>
      <c r="D77" s="137">
        <v>161</v>
      </c>
      <c r="E77" s="137">
        <v>0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s="35" customFormat="1" x14ac:dyDescent="0.25">
      <c r="B78" s="136" t="s">
        <v>34</v>
      </c>
      <c r="C78" s="138">
        <v>17</v>
      </c>
      <c r="D78" s="138">
        <v>228</v>
      </c>
      <c r="E78" s="138">
        <v>0</v>
      </c>
      <c r="F78" s="3"/>
      <c r="G78" s="3"/>
      <c r="H78" s="3"/>
      <c r="I78" s="3"/>
      <c r="J78" s="3"/>
      <c r="K78" s="3"/>
      <c r="L78" s="3"/>
      <c r="M78" s="3"/>
      <c r="N78" s="3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2:70" x14ac:dyDescent="0.25">
      <c r="B79" s="136" t="s">
        <v>35</v>
      </c>
      <c r="C79" s="137">
        <v>10</v>
      </c>
      <c r="D79" s="137">
        <v>47</v>
      </c>
      <c r="E79" s="137">
        <v>0</v>
      </c>
      <c r="F79" s="6"/>
      <c r="G79" s="6"/>
      <c r="H79" s="6"/>
      <c r="I79" s="6"/>
      <c r="J79" s="6"/>
      <c r="K79" s="6"/>
      <c r="L79" s="6"/>
      <c r="M79" s="6"/>
      <c r="N79" s="6"/>
      <c r="BR79"/>
    </row>
    <row r="80" spans="2:70" x14ac:dyDescent="0.25">
      <c r="B80" s="142" t="s">
        <v>36</v>
      </c>
      <c r="C80" s="138">
        <v>21</v>
      </c>
      <c r="D80" s="138">
        <v>277</v>
      </c>
      <c r="E80" s="138">
        <v>0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x14ac:dyDescent="0.25">
      <c r="B81" s="136" t="s">
        <v>37</v>
      </c>
      <c r="C81" s="137">
        <v>3</v>
      </c>
      <c r="D81" s="137">
        <v>107</v>
      </c>
      <c r="E81" s="137">
        <v>0</v>
      </c>
      <c r="F81" s="3"/>
      <c r="G81" s="3"/>
      <c r="H81" s="3"/>
      <c r="I81" s="3"/>
      <c r="J81" s="3"/>
      <c r="K81" s="3"/>
      <c r="L81" s="3"/>
      <c r="M81" s="3"/>
      <c r="N81" s="3"/>
      <c r="BR81"/>
    </row>
    <row r="82" spans="2:70" x14ac:dyDescent="0.25">
      <c r="B82" s="136" t="s">
        <v>56</v>
      </c>
      <c r="C82" s="138">
        <v>5</v>
      </c>
      <c r="D82" s="138">
        <v>109</v>
      </c>
      <c r="E82" s="138">
        <v>0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x14ac:dyDescent="0.25">
      <c r="B83" s="136" t="s">
        <v>39</v>
      </c>
      <c r="C83" s="137">
        <v>5</v>
      </c>
      <c r="D83" s="137">
        <v>38</v>
      </c>
      <c r="E83" s="137">
        <v>0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ht="51.75" customHeight="1" x14ac:dyDescent="0.25">
      <c r="B84" s="136" t="s">
        <v>40</v>
      </c>
      <c r="C84" s="138">
        <v>8</v>
      </c>
      <c r="D84" s="138">
        <v>23</v>
      </c>
      <c r="E84" s="138">
        <v>0</v>
      </c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s="3" customFormat="1" ht="15" customHeight="1" x14ac:dyDescent="0.25">
      <c r="B85" s="214" t="s">
        <v>169</v>
      </c>
      <c r="C85" s="214"/>
      <c r="D85" s="214"/>
      <c r="E85" s="214"/>
    </row>
    <row r="86" spans="2:70" s="3" customFormat="1" x14ac:dyDescent="0.25"/>
    <row r="87" spans="2:70" s="3" customFormat="1" x14ac:dyDescent="0.25"/>
    <row r="88" spans="2:70" ht="42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BR88"/>
    </row>
    <row r="89" spans="2:70" ht="15" customHeight="1" x14ac:dyDescent="0.25">
      <c r="B89" s="214" t="s">
        <v>173</v>
      </c>
      <c r="C89" s="214"/>
      <c r="D89" s="214"/>
      <c r="E89" s="214"/>
      <c r="F89" s="3"/>
      <c r="G89" s="3"/>
      <c r="H89" s="3"/>
      <c r="I89" s="3"/>
      <c r="J89" s="3"/>
      <c r="K89" s="3"/>
      <c r="L89" s="3"/>
      <c r="M89" s="3"/>
      <c r="N89" s="3"/>
      <c r="BR89"/>
    </row>
    <row r="90" spans="2:70" ht="15.75" thickBot="1" x14ac:dyDescent="0.3">
      <c r="B90" s="139" t="s">
        <v>167</v>
      </c>
      <c r="C90" s="140">
        <v>44866</v>
      </c>
      <c r="D90" s="140">
        <v>45200</v>
      </c>
      <c r="E90" s="140">
        <v>45231</v>
      </c>
      <c r="F90" s="3"/>
      <c r="G90" s="3"/>
      <c r="H90" s="3"/>
      <c r="I90" s="3"/>
      <c r="J90" s="3"/>
      <c r="K90" s="3"/>
      <c r="L90" s="3"/>
      <c r="M90" s="3"/>
      <c r="N90" s="3"/>
      <c r="BR90"/>
    </row>
    <row r="91" spans="2:70" ht="15.75" thickTop="1" x14ac:dyDescent="0.25">
      <c r="B91" s="117" t="s">
        <v>47</v>
      </c>
      <c r="C91" s="114">
        <f>SUM(C92:C102)</f>
        <v>1401</v>
      </c>
      <c r="D91" s="114">
        <f t="shared" ref="D91:E91" si="2">SUM(D92:D102)</f>
        <v>20158</v>
      </c>
      <c r="E91" s="114">
        <f t="shared" si="2"/>
        <v>0</v>
      </c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x14ac:dyDescent="0.25">
      <c r="B92" s="143" t="s">
        <v>270</v>
      </c>
      <c r="C92" s="137">
        <v>220</v>
      </c>
      <c r="D92" s="137">
        <v>9801</v>
      </c>
      <c r="E92" s="137">
        <v>0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x14ac:dyDescent="0.25">
      <c r="B93" s="143" t="s">
        <v>271</v>
      </c>
      <c r="C93" s="138">
        <v>681</v>
      </c>
      <c r="D93" s="138">
        <v>4575</v>
      </c>
      <c r="E93" s="138">
        <v>0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25">
      <c r="B94" s="143" t="s">
        <v>274</v>
      </c>
      <c r="C94" s="137">
        <v>218</v>
      </c>
      <c r="D94" s="137">
        <v>2442</v>
      </c>
      <c r="E94" s="137">
        <v>0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25">
      <c r="B95" s="143" t="s">
        <v>276</v>
      </c>
      <c r="C95" s="138">
        <v>3</v>
      </c>
      <c r="D95" s="138">
        <v>1299</v>
      </c>
      <c r="E95" s="138">
        <v>0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25">
      <c r="B96" s="143" t="s">
        <v>272</v>
      </c>
      <c r="C96" s="137">
        <v>63</v>
      </c>
      <c r="D96" s="137">
        <v>661</v>
      </c>
      <c r="E96" s="137">
        <v>0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25">
      <c r="B97" s="143" t="s">
        <v>335</v>
      </c>
      <c r="C97" s="138">
        <v>7</v>
      </c>
      <c r="D97" s="138">
        <v>165</v>
      </c>
      <c r="E97" s="138">
        <v>0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25">
      <c r="B98" s="143" t="s">
        <v>336</v>
      </c>
      <c r="C98" s="137">
        <v>0</v>
      </c>
      <c r="D98" s="137">
        <v>112</v>
      </c>
      <c r="E98" s="137">
        <v>0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25">
      <c r="B99" s="143" t="s">
        <v>337</v>
      </c>
      <c r="C99" s="138">
        <v>2</v>
      </c>
      <c r="D99" s="138">
        <v>96</v>
      </c>
      <c r="E99" s="138">
        <v>0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25">
      <c r="B100" s="143" t="s">
        <v>338</v>
      </c>
      <c r="C100" s="137">
        <v>4</v>
      </c>
      <c r="D100" s="137">
        <v>92</v>
      </c>
      <c r="E100" s="137">
        <v>0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25">
      <c r="B101" s="143" t="s">
        <v>339</v>
      </c>
      <c r="C101" s="138">
        <v>5</v>
      </c>
      <c r="D101" s="138">
        <v>90</v>
      </c>
      <c r="E101" s="138">
        <v>0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ht="48" customHeight="1" x14ac:dyDescent="0.25">
      <c r="B102" s="136" t="s">
        <v>76</v>
      </c>
      <c r="C102" s="137">
        <v>198</v>
      </c>
      <c r="D102" s="137">
        <v>825</v>
      </c>
      <c r="E102" s="137">
        <v>0</v>
      </c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s="3" customFormat="1" ht="15" customHeight="1" x14ac:dyDescent="0.25">
      <c r="B103" s="214" t="s">
        <v>169</v>
      </c>
      <c r="C103" s="214"/>
      <c r="D103" s="214"/>
      <c r="E103" s="214"/>
    </row>
    <row r="104" spans="2:70" s="3" customFormat="1" x14ac:dyDescent="0.25"/>
    <row r="105" spans="2:70" s="3" customFormat="1" x14ac:dyDescent="0.25"/>
    <row r="106" spans="2:70" s="3" customFormat="1" x14ac:dyDescent="0.25"/>
    <row r="107" spans="2:70" s="3" customFormat="1" x14ac:dyDescent="0.25"/>
    <row r="108" spans="2:70" s="3" customFormat="1" x14ac:dyDescent="0.25"/>
    <row r="109" spans="2:70" s="3" customFormat="1" x14ac:dyDescent="0.25"/>
    <row r="110" spans="2:70" s="3" customFormat="1" x14ac:dyDescent="0.25"/>
    <row r="111" spans="2:70" s="3" customFormat="1" x14ac:dyDescent="0.25"/>
    <row r="112" spans="2:70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pans="2:14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G400" s="3"/>
      <c r="H400" s="3"/>
      <c r="I400" s="3"/>
      <c r="J400" s="3"/>
      <c r="K400" s="3"/>
      <c r="L400" s="3"/>
      <c r="M400" s="3"/>
      <c r="N400" s="3"/>
    </row>
    <row r="401" spans="7:14" x14ac:dyDescent="0.25">
      <c r="G401" s="3"/>
      <c r="H401" s="3"/>
      <c r="I401" s="3"/>
      <c r="J401" s="3"/>
      <c r="K401" s="3"/>
      <c r="L401" s="3"/>
      <c r="M401" s="3"/>
      <c r="N401" s="3"/>
    </row>
    <row r="402" spans="7:14" x14ac:dyDescent="0.25">
      <c r="G402" s="3"/>
      <c r="H402" s="3"/>
      <c r="I402" s="3"/>
      <c r="J402" s="3"/>
      <c r="K402" s="3"/>
      <c r="L402" s="3"/>
      <c r="M402" s="3"/>
      <c r="N402" s="3"/>
    </row>
    <row r="403" spans="7:14" x14ac:dyDescent="0.25">
      <c r="G403" s="3"/>
      <c r="H403" s="3"/>
      <c r="I403" s="3"/>
      <c r="J403" s="3"/>
      <c r="K403" s="3"/>
      <c r="L403" s="3"/>
      <c r="M403" s="3"/>
      <c r="N403" s="3"/>
    </row>
    <row r="404" spans="7:14" x14ac:dyDescent="0.25">
      <c r="G404" s="3"/>
      <c r="H404" s="3"/>
      <c r="I404" s="3"/>
      <c r="J404" s="3"/>
      <c r="K404" s="3"/>
      <c r="L404" s="3"/>
      <c r="M404" s="3"/>
      <c r="N404" s="3"/>
    </row>
    <row r="405" spans="7:14" x14ac:dyDescent="0.25">
      <c r="G405" s="3"/>
      <c r="H405" s="3"/>
      <c r="I405" s="3"/>
      <c r="J405" s="3"/>
      <c r="K405" s="3"/>
      <c r="L405" s="3"/>
      <c r="M405" s="3"/>
      <c r="N405" s="3"/>
    </row>
    <row r="406" spans="7:14" x14ac:dyDescent="0.25">
      <c r="G406" s="3"/>
      <c r="H406" s="3"/>
      <c r="I406" s="3"/>
      <c r="J406" s="3"/>
      <c r="K406" s="3"/>
      <c r="L406" s="3"/>
      <c r="M406" s="3"/>
      <c r="N406" s="3"/>
    </row>
    <row r="407" spans="7:14" x14ac:dyDescent="0.25">
      <c r="G407" s="3"/>
      <c r="H407" s="3"/>
      <c r="I407" s="3"/>
      <c r="J407" s="3"/>
      <c r="K407" s="3"/>
      <c r="L407" s="3"/>
      <c r="M407" s="3"/>
      <c r="N407" s="3"/>
    </row>
    <row r="408" spans="7:14" x14ac:dyDescent="0.25">
      <c r="G408" s="3"/>
      <c r="H408" s="3"/>
      <c r="I408" s="3"/>
      <c r="J408" s="3"/>
      <c r="K408" s="3"/>
      <c r="L408" s="3"/>
      <c r="M408" s="3"/>
      <c r="N408" s="3"/>
    </row>
    <row r="409" spans="7:14" x14ac:dyDescent="0.25">
      <c r="G409" s="3"/>
      <c r="H409" s="3"/>
      <c r="I409" s="3"/>
      <c r="J409" s="3"/>
      <c r="K409" s="3"/>
      <c r="L409" s="3"/>
      <c r="M409" s="3"/>
      <c r="N409" s="3"/>
    </row>
    <row r="410" spans="7:14" x14ac:dyDescent="0.25">
      <c r="G410" s="3"/>
      <c r="H410" s="3"/>
      <c r="I410" s="3"/>
      <c r="J410" s="3"/>
      <c r="K410" s="3"/>
      <c r="L410" s="3"/>
      <c r="M410" s="3"/>
      <c r="N410" s="3"/>
    </row>
    <row r="411" spans="7:14" x14ac:dyDescent="0.25">
      <c r="G411" s="3"/>
      <c r="H411" s="3"/>
      <c r="I411" s="3"/>
      <c r="J411" s="3"/>
      <c r="K411" s="3"/>
      <c r="L411" s="3"/>
      <c r="M411" s="3"/>
      <c r="N411" s="3"/>
    </row>
    <row r="412" spans="7:14" x14ac:dyDescent="0.25">
      <c r="G412" s="3"/>
      <c r="H412" s="3"/>
      <c r="I412" s="3"/>
      <c r="J412" s="3"/>
      <c r="K412" s="3"/>
      <c r="L412" s="3"/>
      <c r="M412" s="3"/>
      <c r="N412" s="3"/>
    </row>
    <row r="413" spans="7:14" x14ac:dyDescent="0.25">
      <c r="G413" s="3"/>
      <c r="H413" s="3"/>
      <c r="I413" s="3"/>
      <c r="J413" s="3"/>
      <c r="K413" s="3"/>
      <c r="L413" s="3"/>
      <c r="M413" s="3"/>
      <c r="N413" s="3"/>
    </row>
    <row r="414" spans="7:14" x14ac:dyDescent="0.25">
      <c r="G414" s="3"/>
      <c r="H414" s="3"/>
      <c r="I414" s="3"/>
      <c r="J414" s="3"/>
      <c r="K414" s="3"/>
      <c r="L414" s="3"/>
      <c r="M414" s="3"/>
      <c r="N414" s="3"/>
    </row>
    <row r="415" spans="7:14" x14ac:dyDescent="0.25">
      <c r="G415" s="3"/>
      <c r="H415" s="3"/>
      <c r="I415" s="3"/>
      <c r="J415" s="3"/>
      <c r="K415" s="3"/>
      <c r="L415" s="3"/>
      <c r="M415" s="3"/>
      <c r="N415" s="3"/>
    </row>
    <row r="416" spans="7:14" x14ac:dyDescent="0.25">
      <c r="G416" s="3"/>
      <c r="H416" s="3"/>
      <c r="I416" s="3"/>
      <c r="J416" s="3"/>
      <c r="K416" s="3"/>
      <c r="L416" s="3"/>
      <c r="M416" s="3"/>
      <c r="N416" s="3"/>
    </row>
    <row r="417" spans="7:14" x14ac:dyDescent="0.25">
      <c r="G417" s="3"/>
      <c r="H417" s="3"/>
      <c r="I417" s="3"/>
      <c r="J417" s="3"/>
      <c r="K417" s="3"/>
      <c r="L417" s="3"/>
      <c r="M417" s="3"/>
      <c r="N417" s="3"/>
    </row>
    <row r="418" spans="7:14" x14ac:dyDescent="0.25">
      <c r="G418" s="3"/>
      <c r="H418" s="3"/>
      <c r="I418" s="3"/>
      <c r="J418" s="3"/>
      <c r="K418" s="3"/>
      <c r="L418" s="3"/>
      <c r="M418" s="3"/>
      <c r="N418" s="3"/>
    </row>
    <row r="419" spans="7:14" x14ac:dyDescent="0.25">
      <c r="G419" s="3"/>
      <c r="H419" s="3"/>
      <c r="I419" s="3"/>
      <c r="J419" s="3"/>
      <c r="K419" s="3"/>
      <c r="L419" s="3"/>
      <c r="M419" s="3"/>
      <c r="N419" s="3"/>
    </row>
    <row r="420" spans="7:14" x14ac:dyDescent="0.25">
      <c r="G420" s="3"/>
      <c r="H420" s="3"/>
      <c r="I420" s="3"/>
      <c r="J420" s="3"/>
      <c r="K420" s="3"/>
      <c r="L420" s="3"/>
      <c r="M420" s="3"/>
      <c r="N420" s="3"/>
    </row>
    <row r="421" spans="7:14" x14ac:dyDescent="0.25">
      <c r="G421" s="3"/>
      <c r="H421" s="3"/>
      <c r="I421" s="3"/>
      <c r="J421" s="3"/>
      <c r="K421" s="3"/>
      <c r="L421" s="3"/>
      <c r="M421" s="3"/>
      <c r="N421" s="3"/>
    </row>
    <row r="422" spans="7:14" x14ac:dyDescent="0.25">
      <c r="G422" s="3"/>
      <c r="H422" s="3"/>
      <c r="I422" s="3"/>
      <c r="J422" s="3"/>
      <c r="K422" s="3"/>
      <c r="L422" s="3"/>
      <c r="M422" s="3"/>
      <c r="N422" s="3"/>
    </row>
    <row r="423" spans="7:14" x14ac:dyDescent="0.25">
      <c r="G423" s="3"/>
      <c r="H423" s="3"/>
      <c r="I423" s="3"/>
      <c r="J423" s="3"/>
      <c r="K423" s="3"/>
      <c r="L423" s="3"/>
      <c r="M423" s="3"/>
      <c r="N423" s="3"/>
    </row>
    <row r="424" spans="7:14" x14ac:dyDescent="0.25">
      <c r="G424" s="3"/>
      <c r="H424" s="3"/>
      <c r="I424" s="3"/>
      <c r="J424" s="3"/>
      <c r="K424" s="3"/>
      <c r="L424" s="3"/>
      <c r="M424" s="3"/>
      <c r="N424" s="3"/>
    </row>
    <row r="425" spans="7:14" x14ac:dyDescent="0.25">
      <c r="G425" s="3"/>
      <c r="H425" s="3"/>
      <c r="I425" s="3"/>
      <c r="J425" s="3"/>
      <c r="K425" s="3"/>
      <c r="L425" s="3"/>
      <c r="M425" s="3"/>
      <c r="N425" s="3"/>
    </row>
    <row r="426" spans="7:14" x14ac:dyDescent="0.25">
      <c r="G426" s="3"/>
      <c r="H426" s="3"/>
      <c r="I426" s="3"/>
      <c r="J426" s="3"/>
      <c r="K426" s="3"/>
      <c r="L426" s="3"/>
      <c r="M426" s="3"/>
      <c r="N426" s="3"/>
    </row>
    <row r="427" spans="7:14" x14ac:dyDescent="0.25">
      <c r="G427" s="3"/>
      <c r="H427" s="3"/>
      <c r="I427" s="3"/>
      <c r="J427" s="3"/>
      <c r="K427" s="3"/>
      <c r="L427" s="3"/>
      <c r="M427" s="3"/>
      <c r="N427" s="3"/>
    </row>
    <row r="428" spans="7:14" x14ac:dyDescent="0.25">
      <c r="G428" s="3"/>
      <c r="H428" s="3"/>
      <c r="I428" s="3"/>
      <c r="J428" s="3"/>
      <c r="K428" s="3"/>
      <c r="L428" s="3"/>
      <c r="M428" s="3"/>
      <c r="N428" s="3"/>
    </row>
    <row r="429" spans="7:14" x14ac:dyDescent="0.25">
      <c r="G429" s="3"/>
      <c r="H429" s="3"/>
      <c r="I429" s="3"/>
      <c r="J429" s="3"/>
      <c r="K429" s="3"/>
      <c r="L429" s="3"/>
      <c r="M429" s="3"/>
      <c r="N429" s="3"/>
    </row>
    <row r="430" spans="7:14" x14ac:dyDescent="0.25">
      <c r="G430" s="3"/>
      <c r="H430" s="3"/>
      <c r="I430" s="3"/>
      <c r="J430" s="3"/>
      <c r="K430" s="3"/>
      <c r="L430" s="3"/>
      <c r="M430" s="3"/>
      <c r="N430" s="3"/>
    </row>
    <row r="431" spans="7:14" x14ac:dyDescent="0.25">
      <c r="G431" s="3"/>
      <c r="H431" s="3"/>
      <c r="I431" s="3"/>
      <c r="J431" s="3"/>
      <c r="K431" s="3"/>
      <c r="L431" s="3"/>
      <c r="M431" s="3"/>
      <c r="N431" s="3"/>
    </row>
    <row r="432" spans="7:14" x14ac:dyDescent="0.25">
      <c r="G432" s="3"/>
      <c r="H432" s="3"/>
      <c r="I432" s="3"/>
      <c r="J432" s="3"/>
      <c r="K432" s="3"/>
      <c r="L432" s="3"/>
      <c r="M432" s="3"/>
      <c r="N432" s="3"/>
    </row>
    <row r="433" spans="7:14" x14ac:dyDescent="0.25">
      <c r="G433" s="3"/>
      <c r="H433" s="3"/>
      <c r="I433" s="3"/>
      <c r="J433" s="3"/>
      <c r="K433" s="3"/>
      <c r="L433" s="3"/>
      <c r="M433" s="3"/>
      <c r="N433" s="3"/>
    </row>
    <row r="434" spans="7:14" x14ac:dyDescent="0.25">
      <c r="G434" s="3"/>
      <c r="H434" s="3"/>
      <c r="I434" s="3"/>
      <c r="J434" s="3"/>
      <c r="K434" s="3"/>
      <c r="L434" s="3"/>
      <c r="M434" s="3"/>
      <c r="N434" s="3"/>
    </row>
    <row r="435" spans="7:14" x14ac:dyDescent="0.25">
      <c r="G435" s="3"/>
      <c r="H435" s="3"/>
      <c r="I435" s="3"/>
      <c r="J435" s="3"/>
      <c r="K435" s="3"/>
      <c r="L435" s="3"/>
      <c r="M435" s="3"/>
      <c r="N435" s="3"/>
    </row>
    <row r="436" spans="7:14" x14ac:dyDescent="0.25">
      <c r="G436" s="3"/>
      <c r="H436" s="3"/>
      <c r="I436" s="3"/>
      <c r="J436" s="3"/>
      <c r="K436" s="3"/>
      <c r="L436" s="3"/>
      <c r="M436" s="3"/>
      <c r="N436" s="3"/>
    </row>
    <row r="437" spans="7:14" x14ac:dyDescent="0.25">
      <c r="G437" s="3"/>
      <c r="H437" s="3"/>
      <c r="I437" s="3"/>
      <c r="J437" s="3"/>
      <c r="K437" s="3"/>
      <c r="L437" s="3"/>
      <c r="M437" s="3"/>
      <c r="N437" s="3"/>
    </row>
    <row r="438" spans="7:14" x14ac:dyDescent="0.25">
      <c r="G438" s="3"/>
      <c r="H438" s="3"/>
      <c r="I438" s="3"/>
      <c r="J438" s="3"/>
      <c r="K438" s="3"/>
      <c r="L438" s="3"/>
      <c r="M438" s="3"/>
      <c r="N438" s="3"/>
    </row>
    <row r="439" spans="7:14" x14ac:dyDescent="0.25">
      <c r="G439" s="3"/>
      <c r="H439" s="3"/>
      <c r="I439" s="3"/>
      <c r="J439" s="3"/>
      <c r="K439" s="3"/>
      <c r="L439" s="3"/>
      <c r="M439" s="3"/>
      <c r="N439" s="3"/>
    </row>
    <row r="440" spans="7:14" x14ac:dyDescent="0.25">
      <c r="G440" s="3"/>
      <c r="H440" s="3"/>
      <c r="I440" s="3"/>
      <c r="J440" s="3"/>
      <c r="K440" s="3"/>
      <c r="L440" s="3"/>
      <c r="M440" s="3"/>
      <c r="N440" s="3"/>
    </row>
    <row r="441" spans="7:14" x14ac:dyDescent="0.25">
      <c r="G441" s="3"/>
      <c r="H441" s="3"/>
      <c r="I441" s="3"/>
      <c r="J441" s="3"/>
      <c r="K441" s="3"/>
      <c r="L441" s="3"/>
      <c r="M441" s="3"/>
      <c r="N441" s="3"/>
    </row>
    <row r="442" spans="7:14" x14ac:dyDescent="0.25">
      <c r="G442" s="3"/>
      <c r="H442" s="3"/>
      <c r="I442" s="3"/>
      <c r="J442" s="3"/>
      <c r="K442" s="3"/>
      <c r="L442" s="3"/>
      <c r="M442" s="3"/>
      <c r="N442" s="3"/>
    </row>
    <row r="443" spans="7:14" x14ac:dyDescent="0.25">
      <c r="G443" s="3"/>
      <c r="H443" s="3"/>
      <c r="I443" s="3"/>
      <c r="J443" s="3"/>
      <c r="K443" s="3"/>
      <c r="L443" s="3"/>
      <c r="M443" s="3"/>
      <c r="N443" s="3"/>
    </row>
    <row r="444" spans="7:14" x14ac:dyDescent="0.25">
      <c r="G444" s="3"/>
      <c r="H444" s="3"/>
      <c r="I444" s="3"/>
      <c r="J444" s="3"/>
      <c r="K444" s="3"/>
      <c r="L444" s="3"/>
      <c r="M444" s="3"/>
      <c r="N444" s="3"/>
    </row>
    <row r="445" spans="7:14" x14ac:dyDescent="0.25">
      <c r="G445" s="3"/>
      <c r="H445" s="3"/>
      <c r="I445" s="3"/>
      <c r="J445" s="3"/>
      <c r="K445" s="3"/>
      <c r="L445" s="3"/>
      <c r="M445" s="3"/>
      <c r="N445" s="3"/>
    </row>
    <row r="446" spans="7:14" x14ac:dyDescent="0.25">
      <c r="G446" s="3"/>
      <c r="H446" s="3"/>
      <c r="I446" s="3"/>
      <c r="J446" s="3"/>
      <c r="K446" s="3"/>
      <c r="L446" s="3"/>
      <c r="M446" s="3"/>
      <c r="N446" s="3"/>
    </row>
    <row r="447" spans="7:14" x14ac:dyDescent="0.25">
      <c r="G447" s="3"/>
      <c r="H447" s="3"/>
      <c r="I447" s="3"/>
      <c r="J447" s="3"/>
      <c r="K447" s="3"/>
      <c r="L447" s="3"/>
      <c r="M447" s="3"/>
      <c r="N447" s="3"/>
    </row>
    <row r="448" spans="7:14" x14ac:dyDescent="0.25">
      <c r="G448" s="3"/>
      <c r="H448" s="3"/>
      <c r="I448" s="3"/>
      <c r="J448" s="3"/>
      <c r="K448" s="3"/>
      <c r="L448" s="3"/>
      <c r="M448" s="3"/>
      <c r="N448" s="3"/>
    </row>
    <row r="449" spans="7:14" x14ac:dyDescent="0.25">
      <c r="G449" s="3"/>
      <c r="H449" s="3"/>
      <c r="I449" s="3"/>
      <c r="J449" s="3"/>
      <c r="K449" s="3"/>
      <c r="L449" s="3"/>
      <c r="M449" s="3"/>
      <c r="N449" s="3"/>
    </row>
    <row r="450" spans="7:14" x14ac:dyDescent="0.25">
      <c r="G450" s="3"/>
      <c r="H450" s="3"/>
      <c r="I450" s="3"/>
      <c r="J450" s="3"/>
      <c r="K450" s="3"/>
      <c r="L450" s="3"/>
      <c r="M450" s="3"/>
      <c r="N450" s="3"/>
    </row>
    <row r="451" spans="7:14" x14ac:dyDescent="0.25">
      <c r="G451" s="3"/>
      <c r="H451" s="3"/>
      <c r="I451" s="3"/>
      <c r="J451" s="3"/>
      <c r="K451" s="3"/>
      <c r="L451" s="3"/>
      <c r="M451" s="3"/>
      <c r="N451" s="3"/>
    </row>
    <row r="452" spans="7:14" x14ac:dyDescent="0.25">
      <c r="G452" s="3"/>
      <c r="H452" s="3"/>
      <c r="I452" s="3"/>
      <c r="J452" s="3"/>
      <c r="K452" s="3"/>
      <c r="L452" s="3"/>
      <c r="M452" s="3"/>
      <c r="N452" s="3"/>
    </row>
    <row r="453" spans="7:14" x14ac:dyDescent="0.25">
      <c r="G453" s="3"/>
      <c r="H453" s="3"/>
      <c r="I453" s="3"/>
      <c r="J453" s="3"/>
      <c r="K453" s="3"/>
      <c r="L453" s="3"/>
      <c r="M453" s="3"/>
      <c r="N453" s="3"/>
    </row>
    <row r="454" spans="7:14" x14ac:dyDescent="0.25">
      <c r="G454" s="3"/>
      <c r="H454" s="3"/>
      <c r="I454" s="3"/>
      <c r="J454" s="3"/>
      <c r="K454" s="3"/>
      <c r="L454" s="3"/>
      <c r="M454" s="3"/>
      <c r="N454" s="3"/>
    </row>
    <row r="455" spans="7:14" x14ac:dyDescent="0.25">
      <c r="G455" s="3"/>
      <c r="H455" s="3"/>
      <c r="I455" s="3"/>
      <c r="J455" s="3"/>
      <c r="K455" s="3"/>
      <c r="L455" s="3"/>
      <c r="M455" s="3"/>
      <c r="N455" s="3"/>
    </row>
    <row r="456" spans="7:14" x14ac:dyDescent="0.25">
      <c r="G456" s="3"/>
      <c r="H456" s="3"/>
      <c r="I456" s="3"/>
      <c r="J456" s="3"/>
      <c r="K456" s="3"/>
      <c r="L456" s="3"/>
      <c r="M456" s="3"/>
      <c r="N456" s="3"/>
    </row>
    <row r="457" spans="7:14" x14ac:dyDescent="0.25">
      <c r="G457" s="3"/>
      <c r="H457" s="3"/>
      <c r="I457" s="3"/>
      <c r="J457" s="3"/>
      <c r="K457" s="3"/>
      <c r="L457" s="3"/>
      <c r="M457" s="3"/>
      <c r="N457" s="3"/>
    </row>
    <row r="458" spans="7:14" x14ac:dyDescent="0.25">
      <c r="G458" s="3"/>
      <c r="H458" s="3"/>
      <c r="I458" s="3"/>
      <c r="J458" s="3"/>
      <c r="K458" s="3"/>
      <c r="L458" s="3"/>
      <c r="M458" s="3"/>
      <c r="N458" s="3"/>
    </row>
    <row r="459" spans="7:14" x14ac:dyDescent="0.25">
      <c r="G459" s="3"/>
      <c r="H459" s="3"/>
      <c r="I459" s="3"/>
      <c r="J459" s="3"/>
      <c r="K459" s="3"/>
      <c r="L459" s="3"/>
      <c r="M459" s="3"/>
      <c r="N459" s="3"/>
    </row>
    <row r="460" spans="7:14" x14ac:dyDescent="0.25">
      <c r="G460" s="3"/>
      <c r="H460" s="3"/>
      <c r="I460" s="3"/>
      <c r="J460" s="3"/>
      <c r="K460" s="3"/>
      <c r="L460" s="3"/>
      <c r="M460" s="3"/>
      <c r="N460" s="3"/>
    </row>
    <row r="461" spans="7:14" x14ac:dyDescent="0.25">
      <c r="G461" s="3"/>
      <c r="H461" s="3"/>
      <c r="I461" s="3"/>
      <c r="J461" s="3"/>
      <c r="K461" s="3"/>
      <c r="L461" s="3"/>
      <c r="M461" s="3"/>
      <c r="N461" s="3"/>
    </row>
    <row r="462" spans="7:14" x14ac:dyDescent="0.25">
      <c r="G462" s="3"/>
      <c r="H462" s="3"/>
      <c r="I462" s="3"/>
      <c r="J462" s="3"/>
      <c r="K462" s="3"/>
      <c r="L462" s="3"/>
      <c r="M462" s="3"/>
      <c r="N462" s="3"/>
    </row>
    <row r="463" spans="7:14" x14ac:dyDescent="0.25">
      <c r="G463" s="3"/>
      <c r="H463" s="3"/>
      <c r="I463" s="3"/>
      <c r="J463" s="3"/>
      <c r="K463" s="3"/>
      <c r="L463" s="3"/>
      <c r="M463" s="3"/>
      <c r="N463" s="3"/>
    </row>
    <row r="464" spans="7:14" x14ac:dyDescent="0.25">
      <c r="G464" s="3"/>
      <c r="H464" s="3"/>
      <c r="I464" s="3"/>
      <c r="J464" s="3"/>
      <c r="K464" s="3"/>
      <c r="L464" s="3"/>
      <c r="M464" s="3"/>
      <c r="N464" s="3"/>
    </row>
    <row r="465" spans="7:14" x14ac:dyDescent="0.25">
      <c r="G465" s="3"/>
      <c r="H465" s="3"/>
      <c r="I465" s="3"/>
      <c r="J465" s="3"/>
      <c r="K465" s="3"/>
      <c r="L465" s="3"/>
      <c r="M465" s="3"/>
      <c r="N465" s="3"/>
    </row>
    <row r="466" spans="7:14" x14ac:dyDescent="0.25">
      <c r="G466" s="3"/>
      <c r="H466" s="3"/>
      <c r="I466" s="3"/>
      <c r="J466" s="3"/>
      <c r="K466" s="3"/>
      <c r="L466" s="3"/>
      <c r="M466" s="3"/>
      <c r="N466" s="3"/>
    </row>
    <row r="467" spans="7:14" x14ac:dyDescent="0.25">
      <c r="G467" s="3"/>
      <c r="H467" s="3"/>
      <c r="I467" s="3"/>
      <c r="J467" s="3"/>
      <c r="K467" s="3"/>
      <c r="L467" s="3"/>
      <c r="M467" s="3"/>
      <c r="N467" s="3"/>
    </row>
    <row r="468" spans="7:14" x14ac:dyDescent="0.25">
      <c r="G468" s="3"/>
      <c r="H468" s="3"/>
      <c r="I468" s="3"/>
      <c r="J468" s="3"/>
      <c r="K468" s="3"/>
      <c r="L468" s="3"/>
      <c r="M468" s="3"/>
      <c r="N468" s="3"/>
    </row>
    <row r="469" spans="7:14" x14ac:dyDescent="0.25">
      <c r="G469" s="3"/>
      <c r="H469" s="3"/>
      <c r="I469" s="3"/>
      <c r="J469" s="3"/>
      <c r="K469" s="3"/>
      <c r="L469" s="3"/>
      <c r="M469" s="3"/>
      <c r="N469" s="3"/>
    </row>
    <row r="470" spans="7:14" x14ac:dyDescent="0.25">
      <c r="G470" s="3"/>
      <c r="H470" s="3"/>
      <c r="I470" s="3"/>
      <c r="J470" s="3"/>
      <c r="K470" s="3"/>
      <c r="L470" s="3"/>
      <c r="M470" s="3"/>
      <c r="N470" s="3"/>
    </row>
    <row r="471" spans="7:14" x14ac:dyDescent="0.25">
      <c r="G471" s="3"/>
      <c r="H471" s="3"/>
      <c r="I471" s="3"/>
      <c r="J471" s="3"/>
      <c r="K471" s="3"/>
      <c r="L471" s="3"/>
      <c r="M471" s="3"/>
      <c r="N471" s="3"/>
    </row>
    <row r="472" spans="7:14" x14ac:dyDescent="0.25">
      <c r="G472" s="3"/>
      <c r="H472" s="3"/>
      <c r="I472" s="3"/>
      <c r="J472" s="3"/>
      <c r="K472" s="3"/>
      <c r="L472" s="3"/>
      <c r="M472" s="3"/>
      <c r="N472" s="3"/>
    </row>
    <row r="473" spans="7:14" x14ac:dyDescent="0.25">
      <c r="G473" s="3"/>
      <c r="H473" s="3"/>
      <c r="I473" s="3"/>
      <c r="J473" s="3"/>
      <c r="K473" s="3"/>
      <c r="L473" s="3"/>
      <c r="M473" s="3"/>
      <c r="N473" s="3"/>
    </row>
    <row r="474" spans="7:14" x14ac:dyDescent="0.25">
      <c r="G474" s="3"/>
      <c r="H474" s="3"/>
      <c r="I474" s="3"/>
      <c r="J474" s="3"/>
      <c r="K474" s="3"/>
      <c r="L474" s="3"/>
      <c r="M474" s="3"/>
      <c r="N474" s="3"/>
    </row>
    <row r="475" spans="7:14" x14ac:dyDescent="0.25">
      <c r="G475" s="3"/>
      <c r="H475" s="3"/>
      <c r="I475" s="3"/>
      <c r="J475" s="3"/>
      <c r="K475" s="3"/>
      <c r="L475" s="3"/>
      <c r="M475" s="3"/>
      <c r="N475" s="3"/>
    </row>
    <row r="476" spans="7:14" x14ac:dyDescent="0.25">
      <c r="G476" s="3"/>
      <c r="H476" s="3"/>
      <c r="I476" s="3"/>
      <c r="J476" s="3"/>
      <c r="K476" s="3"/>
      <c r="L476" s="3"/>
      <c r="M476" s="3"/>
      <c r="N476" s="3"/>
    </row>
    <row r="477" spans="7:14" x14ac:dyDescent="0.25">
      <c r="G477" s="3"/>
      <c r="H477" s="3"/>
      <c r="I477" s="3"/>
      <c r="J477" s="3"/>
      <c r="K477" s="3"/>
      <c r="L477" s="3"/>
      <c r="M477" s="3"/>
      <c r="N477" s="3"/>
    </row>
    <row r="478" spans="7:14" x14ac:dyDescent="0.25">
      <c r="G478" s="3"/>
      <c r="H478" s="3"/>
      <c r="I478" s="3"/>
      <c r="J478" s="3"/>
      <c r="K478" s="3"/>
      <c r="L478" s="3"/>
      <c r="M478" s="3"/>
      <c r="N478" s="3"/>
    </row>
    <row r="479" spans="7:14" x14ac:dyDescent="0.25">
      <c r="G479" s="3"/>
      <c r="H479" s="3"/>
      <c r="I479" s="3"/>
      <c r="J479" s="3"/>
      <c r="K479" s="3"/>
      <c r="L479" s="3"/>
      <c r="M479" s="3"/>
      <c r="N479" s="3"/>
    </row>
    <row r="480" spans="7:14" x14ac:dyDescent="0.25">
      <c r="G480" s="3"/>
      <c r="H480" s="3"/>
      <c r="I480" s="3"/>
      <c r="J480" s="3"/>
      <c r="K480" s="3"/>
      <c r="L480" s="3"/>
      <c r="M480" s="3"/>
      <c r="N480" s="3"/>
    </row>
    <row r="481" spans="7:14" x14ac:dyDescent="0.25">
      <c r="G481" s="3"/>
      <c r="H481" s="3"/>
      <c r="I481" s="3"/>
      <c r="J481" s="3"/>
      <c r="K481" s="3"/>
      <c r="L481" s="3"/>
      <c r="M481" s="3"/>
      <c r="N481" s="3"/>
    </row>
    <row r="482" spans="7:14" x14ac:dyDescent="0.25">
      <c r="G482" s="3"/>
      <c r="H482" s="3"/>
      <c r="I482" s="3"/>
      <c r="J482" s="3"/>
      <c r="K482" s="3"/>
      <c r="L482" s="3"/>
      <c r="M482" s="3"/>
      <c r="N482" s="3"/>
    </row>
    <row r="483" spans="7:14" x14ac:dyDescent="0.25">
      <c r="G483" s="3"/>
      <c r="H483" s="3"/>
      <c r="I483" s="3"/>
      <c r="J483" s="3"/>
      <c r="K483" s="3"/>
      <c r="L483" s="3"/>
      <c r="M483" s="3"/>
      <c r="N483" s="3"/>
    </row>
    <row r="484" spans="7:14" x14ac:dyDescent="0.25">
      <c r="G484" s="3"/>
      <c r="H484" s="3"/>
      <c r="I484" s="3"/>
      <c r="J484" s="3"/>
      <c r="K484" s="3"/>
      <c r="L484" s="3"/>
      <c r="M484" s="3"/>
      <c r="N484" s="3"/>
    </row>
    <row r="485" spans="7:14" x14ac:dyDescent="0.25">
      <c r="G485" s="3"/>
      <c r="H485" s="3"/>
      <c r="I485" s="3"/>
      <c r="J485" s="3"/>
      <c r="K485" s="3"/>
      <c r="L485" s="3"/>
      <c r="M485" s="3"/>
      <c r="N485" s="3"/>
    </row>
    <row r="486" spans="7:14" x14ac:dyDescent="0.25">
      <c r="G486" s="3"/>
      <c r="H486" s="3"/>
      <c r="I486" s="3"/>
      <c r="J486" s="3"/>
      <c r="K486" s="3"/>
      <c r="L486" s="3"/>
      <c r="M486" s="3"/>
      <c r="N486" s="3"/>
    </row>
    <row r="487" spans="7:14" x14ac:dyDescent="0.25">
      <c r="G487" s="3"/>
      <c r="H487" s="3"/>
      <c r="I487" s="3"/>
      <c r="J487" s="3"/>
      <c r="K487" s="3"/>
      <c r="L487" s="3"/>
      <c r="M487" s="3"/>
      <c r="N487" s="3"/>
    </row>
    <row r="488" spans="7:14" x14ac:dyDescent="0.25">
      <c r="G488" s="3"/>
      <c r="H488" s="3"/>
      <c r="I488" s="3"/>
      <c r="J488" s="3"/>
      <c r="K488" s="3"/>
      <c r="L488" s="3"/>
      <c r="M488" s="3"/>
      <c r="N488" s="3"/>
    </row>
    <row r="489" spans="7:14" x14ac:dyDescent="0.25">
      <c r="G489" s="3"/>
      <c r="H489" s="3"/>
      <c r="I489" s="3"/>
      <c r="J489" s="3"/>
      <c r="K489" s="3"/>
      <c r="L489" s="3"/>
      <c r="M489" s="3"/>
      <c r="N489" s="3"/>
    </row>
    <row r="490" spans="7:14" x14ac:dyDescent="0.25">
      <c r="G490" s="3"/>
      <c r="H490" s="3"/>
      <c r="I490" s="3"/>
      <c r="J490" s="3"/>
      <c r="K490" s="3"/>
      <c r="L490" s="3"/>
      <c r="M490" s="3"/>
      <c r="N490" s="3"/>
    </row>
    <row r="491" spans="7:14" x14ac:dyDescent="0.25">
      <c r="G491" s="3"/>
      <c r="H491" s="3"/>
      <c r="I491" s="3"/>
      <c r="J491" s="3"/>
      <c r="K491" s="3"/>
      <c r="L491" s="3"/>
      <c r="M491" s="3"/>
      <c r="N491" s="3"/>
    </row>
    <row r="492" spans="7:14" x14ac:dyDescent="0.25">
      <c r="G492" s="3"/>
      <c r="H492" s="3"/>
      <c r="I492" s="3"/>
      <c r="J492" s="3"/>
      <c r="K492" s="3"/>
      <c r="L492" s="3"/>
      <c r="M492" s="3"/>
      <c r="N492" s="3"/>
    </row>
    <row r="493" spans="7:14" x14ac:dyDescent="0.25">
      <c r="G493" s="3"/>
      <c r="H493" s="3"/>
      <c r="I493" s="3"/>
      <c r="J493" s="3"/>
      <c r="K493" s="3"/>
      <c r="L493" s="3"/>
      <c r="M493" s="3"/>
      <c r="N493" s="3"/>
    </row>
    <row r="494" spans="7:14" x14ac:dyDescent="0.25">
      <c r="G494" s="3"/>
      <c r="H494" s="3"/>
      <c r="I494" s="3"/>
      <c r="J494" s="3"/>
      <c r="K494" s="3"/>
      <c r="L494" s="3"/>
      <c r="M494" s="3"/>
      <c r="N494" s="3"/>
    </row>
    <row r="495" spans="7:14" x14ac:dyDescent="0.25">
      <c r="G495" s="3"/>
      <c r="H495" s="3"/>
      <c r="I495" s="3"/>
      <c r="J495" s="3"/>
      <c r="K495" s="3"/>
      <c r="L495" s="3"/>
      <c r="M495" s="3"/>
      <c r="N495" s="3"/>
    </row>
    <row r="496" spans="7:14" x14ac:dyDescent="0.25">
      <c r="G496" s="3"/>
      <c r="H496" s="3"/>
      <c r="I496" s="3"/>
      <c r="J496" s="3"/>
      <c r="K496" s="3"/>
      <c r="L496" s="3"/>
      <c r="M496" s="3"/>
      <c r="N496" s="3"/>
    </row>
    <row r="497" spans="7:14" x14ac:dyDescent="0.25">
      <c r="G497" s="3"/>
      <c r="H497" s="3"/>
      <c r="I497" s="3"/>
      <c r="J497" s="3"/>
      <c r="K497" s="3"/>
      <c r="L497" s="3"/>
      <c r="M497" s="3"/>
      <c r="N497" s="3"/>
    </row>
    <row r="498" spans="7:14" x14ac:dyDescent="0.25">
      <c r="G498" s="3"/>
      <c r="H498" s="3"/>
      <c r="I498" s="3"/>
      <c r="J498" s="3"/>
      <c r="K498" s="3"/>
      <c r="L498" s="3"/>
      <c r="M498" s="3"/>
      <c r="N498" s="3"/>
    </row>
    <row r="499" spans="7:14" x14ac:dyDescent="0.25">
      <c r="G499" s="3"/>
      <c r="H499" s="3"/>
      <c r="I499" s="3"/>
      <c r="J499" s="3"/>
      <c r="K499" s="3"/>
      <c r="L499" s="3"/>
      <c r="M499" s="3"/>
      <c r="N499" s="3"/>
    </row>
    <row r="500" spans="7:14" x14ac:dyDescent="0.25">
      <c r="G500" s="3"/>
      <c r="H500" s="3"/>
      <c r="I500" s="3"/>
      <c r="J500" s="3"/>
      <c r="K500" s="3"/>
      <c r="L500" s="3"/>
      <c r="M500" s="3"/>
      <c r="N500" s="3"/>
    </row>
    <row r="501" spans="7:14" x14ac:dyDescent="0.25">
      <c r="G501" s="3"/>
      <c r="H501" s="3"/>
      <c r="I501" s="3"/>
      <c r="J501" s="3"/>
      <c r="K501" s="3"/>
      <c r="L501" s="3"/>
      <c r="M501" s="3"/>
      <c r="N501" s="3"/>
    </row>
    <row r="502" spans="7:14" x14ac:dyDescent="0.25">
      <c r="G502" s="3"/>
      <c r="H502" s="3"/>
      <c r="I502" s="3"/>
      <c r="J502" s="3"/>
      <c r="K502" s="3"/>
      <c r="L502" s="3"/>
      <c r="M502" s="3"/>
      <c r="N502" s="3"/>
    </row>
    <row r="503" spans="7:14" x14ac:dyDescent="0.25">
      <c r="G503" s="3"/>
      <c r="H503" s="3"/>
      <c r="I503" s="3"/>
      <c r="J503" s="3"/>
      <c r="K503" s="3"/>
      <c r="L503" s="3"/>
      <c r="M503" s="3"/>
      <c r="N503" s="3"/>
    </row>
    <row r="504" spans="7:14" x14ac:dyDescent="0.25">
      <c r="G504" s="3"/>
      <c r="H504" s="3"/>
      <c r="I504" s="3"/>
      <c r="J504" s="3"/>
      <c r="K504" s="3"/>
      <c r="L504" s="3"/>
      <c r="M504" s="3"/>
      <c r="N504" s="3"/>
    </row>
    <row r="505" spans="7:14" x14ac:dyDescent="0.25">
      <c r="G505" s="3"/>
      <c r="H505" s="3"/>
      <c r="I505" s="3"/>
      <c r="J505" s="3"/>
      <c r="K505" s="3"/>
      <c r="L505" s="3"/>
      <c r="M505" s="3"/>
      <c r="N505" s="3"/>
    </row>
    <row r="506" spans="7:14" x14ac:dyDescent="0.25">
      <c r="G506" s="3"/>
      <c r="H506" s="3"/>
      <c r="I506" s="3"/>
      <c r="J506" s="3"/>
      <c r="K506" s="3"/>
      <c r="L506" s="3"/>
      <c r="M506" s="3"/>
      <c r="N506" s="3"/>
    </row>
    <row r="507" spans="7:14" x14ac:dyDescent="0.25">
      <c r="G507" s="3"/>
      <c r="H507" s="3"/>
      <c r="I507" s="3"/>
      <c r="J507" s="3"/>
      <c r="K507" s="3"/>
      <c r="L507" s="3"/>
      <c r="M507" s="3"/>
      <c r="N507" s="3"/>
    </row>
    <row r="508" spans="7:14" x14ac:dyDescent="0.25">
      <c r="G508" s="3"/>
      <c r="H508" s="3"/>
      <c r="I508" s="3"/>
      <c r="J508" s="3"/>
      <c r="K508" s="3"/>
      <c r="L508" s="3"/>
      <c r="M508" s="3"/>
      <c r="N508" s="3"/>
    </row>
    <row r="509" spans="7:14" x14ac:dyDescent="0.25">
      <c r="G509" s="3"/>
      <c r="H509" s="3"/>
      <c r="I509" s="3"/>
      <c r="J509" s="3"/>
      <c r="K509" s="3"/>
      <c r="L509" s="3"/>
      <c r="M509" s="3"/>
      <c r="N509" s="3"/>
    </row>
    <row r="510" spans="7:14" x14ac:dyDescent="0.25">
      <c r="G510" s="3"/>
      <c r="H510" s="3"/>
      <c r="I510" s="3"/>
      <c r="J510" s="3"/>
      <c r="K510" s="3"/>
      <c r="L510" s="3"/>
      <c r="M510" s="3"/>
      <c r="N510" s="3"/>
    </row>
  </sheetData>
  <mergeCells count="18">
    <mergeCell ref="B16:N16"/>
    <mergeCell ref="B17:B18"/>
    <mergeCell ref="C17:F17"/>
    <mergeCell ref="G17:J17"/>
    <mergeCell ref="K17:N17"/>
    <mergeCell ref="B2:N2"/>
    <mergeCell ref="C3:F3"/>
    <mergeCell ref="G3:J3"/>
    <mergeCell ref="K3:N3"/>
    <mergeCell ref="B12:N12"/>
    <mergeCell ref="B3:B4"/>
    <mergeCell ref="B103:E103"/>
    <mergeCell ref="B32:N32"/>
    <mergeCell ref="B36:E36"/>
    <mergeCell ref="B46:E46"/>
    <mergeCell ref="B50:E50"/>
    <mergeCell ref="B85:E85"/>
    <mergeCell ref="B89:E8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833B-A1CC-4739-BA31-4A43EB89E708}">
  <dimension ref="A1:BO492"/>
  <sheetViews>
    <sheetView workbookViewId="0">
      <selection activeCell="J5" sqref="J5:K5"/>
    </sheetView>
  </sheetViews>
  <sheetFormatPr defaultRowHeight="15" x14ac:dyDescent="0.25"/>
  <cols>
    <col min="1" max="1" width="8.85546875" style="3"/>
    <col min="2" max="2" width="35.5703125" customWidth="1"/>
    <col min="3" max="5" width="13" customWidth="1"/>
    <col min="6" max="6" width="14.28515625" bestFit="1" customWidth="1"/>
    <col min="8" max="8" width="11" customWidth="1"/>
    <col min="12" max="12" width="8.85546875" style="3"/>
    <col min="13" max="13" width="15.85546875" style="3" bestFit="1" customWidth="1"/>
    <col min="14" max="67" width="8.85546875" style="3"/>
  </cols>
  <sheetData>
    <row r="1" spans="2:11" s="3" customFormat="1" x14ac:dyDescent="0.25"/>
    <row r="2" spans="2:11" s="3" customFormat="1" x14ac:dyDescent="0.25">
      <c r="B2" s="224" t="s">
        <v>340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s="3" customFormat="1" x14ac:dyDescent="0.25">
      <c r="B3" s="226" t="s">
        <v>341</v>
      </c>
      <c r="C3" s="228">
        <v>44866</v>
      </c>
      <c r="D3" s="229"/>
      <c r="E3" s="229"/>
      <c r="F3" s="228">
        <v>45200</v>
      </c>
      <c r="G3" s="229"/>
      <c r="H3" s="229"/>
      <c r="I3" s="233">
        <v>45231</v>
      </c>
      <c r="J3" s="234"/>
      <c r="K3" s="235"/>
    </row>
    <row r="4" spans="2:11" s="3" customFormat="1" ht="15.75" thickBot="1" x14ac:dyDescent="0.3">
      <c r="B4" s="227"/>
      <c r="C4" s="169" t="s">
        <v>1</v>
      </c>
      <c r="D4" s="170" t="s">
        <v>4</v>
      </c>
      <c r="E4" s="171" t="s">
        <v>5</v>
      </c>
      <c r="F4" s="169" t="s">
        <v>1</v>
      </c>
      <c r="G4" s="171" t="s">
        <v>4</v>
      </c>
      <c r="H4" s="171" t="s">
        <v>5</v>
      </c>
      <c r="I4" s="172" t="s">
        <v>1</v>
      </c>
      <c r="J4" s="173" t="s">
        <v>4</v>
      </c>
      <c r="K4" s="174" t="s">
        <v>5</v>
      </c>
    </row>
    <row r="5" spans="2:11" s="3" customFormat="1" ht="15.75" thickTop="1" x14ac:dyDescent="0.25">
      <c r="B5" s="115" t="s">
        <v>1</v>
      </c>
      <c r="C5" s="114">
        <f>SUM(C6:C8)</f>
        <v>1572</v>
      </c>
      <c r="D5" s="114">
        <f t="shared" ref="D5:K5" si="0">SUM(D6:D8)</f>
        <v>1021</v>
      </c>
      <c r="E5" s="114">
        <f t="shared" si="0"/>
        <v>551</v>
      </c>
      <c r="F5" s="114">
        <f t="shared" si="0"/>
        <v>1134</v>
      </c>
      <c r="G5" s="114">
        <f t="shared" si="0"/>
        <v>731</v>
      </c>
      <c r="H5" s="114">
        <f t="shared" si="0"/>
        <v>403</v>
      </c>
      <c r="I5" s="114">
        <f t="shared" si="0"/>
        <v>272</v>
      </c>
      <c r="J5" s="114">
        <f t="shared" si="0"/>
        <v>170</v>
      </c>
      <c r="K5" s="114">
        <f t="shared" si="0"/>
        <v>102</v>
      </c>
    </row>
    <row r="6" spans="2:11" s="3" customFormat="1" x14ac:dyDescent="0.25">
      <c r="B6" s="175" t="s">
        <v>342</v>
      </c>
      <c r="C6" s="176">
        <v>665</v>
      </c>
      <c r="D6" s="176">
        <v>424</v>
      </c>
      <c r="E6" s="176">
        <v>241</v>
      </c>
      <c r="F6" s="176">
        <v>792</v>
      </c>
      <c r="G6" s="176">
        <v>502</v>
      </c>
      <c r="H6" s="176">
        <v>290</v>
      </c>
      <c r="I6" s="176">
        <v>250</v>
      </c>
      <c r="J6" s="176">
        <v>157</v>
      </c>
      <c r="K6" s="176">
        <v>93</v>
      </c>
    </row>
    <row r="7" spans="2:11" s="3" customFormat="1" x14ac:dyDescent="0.25">
      <c r="B7" s="175" t="s">
        <v>343</v>
      </c>
      <c r="C7" s="177">
        <v>145</v>
      </c>
      <c r="D7" s="177">
        <v>95</v>
      </c>
      <c r="E7" s="177">
        <v>50</v>
      </c>
      <c r="F7" s="177">
        <v>68</v>
      </c>
      <c r="G7" s="177">
        <v>48</v>
      </c>
      <c r="H7" s="177">
        <v>20</v>
      </c>
      <c r="I7" s="177">
        <v>1</v>
      </c>
      <c r="J7" s="177">
        <v>0</v>
      </c>
      <c r="K7" s="177">
        <v>1</v>
      </c>
    </row>
    <row r="8" spans="2:11" s="3" customFormat="1" ht="15.75" thickBot="1" x14ac:dyDescent="0.3">
      <c r="B8" s="175" t="s">
        <v>344</v>
      </c>
      <c r="C8" s="176">
        <v>762</v>
      </c>
      <c r="D8" s="176">
        <v>502</v>
      </c>
      <c r="E8" s="176">
        <v>260</v>
      </c>
      <c r="F8" s="176">
        <v>274</v>
      </c>
      <c r="G8" s="176">
        <v>181</v>
      </c>
      <c r="H8" s="176">
        <v>93</v>
      </c>
      <c r="I8" s="176">
        <v>21</v>
      </c>
      <c r="J8" s="176">
        <v>13</v>
      </c>
      <c r="K8" s="176">
        <v>8</v>
      </c>
    </row>
    <row r="9" spans="2:11" s="3" customFormat="1" ht="15.75" thickTop="1" x14ac:dyDescent="0.25">
      <c r="B9" s="225" t="s">
        <v>345</v>
      </c>
      <c r="C9" s="225"/>
      <c r="D9" s="225"/>
      <c r="E9" s="225"/>
      <c r="F9" s="225"/>
      <c r="G9" s="225"/>
      <c r="H9" s="225"/>
      <c r="I9" s="225"/>
      <c r="J9" s="225"/>
      <c r="K9" s="225"/>
    </row>
    <row r="10" spans="2:11" s="3" customFormat="1" x14ac:dyDescent="0.25"/>
    <row r="11" spans="2:11" s="3" customFormat="1" x14ac:dyDescent="0.25"/>
    <row r="12" spans="2:11" s="3" customFormat="1" x14ac:dyDescent="0.25"/>
    <row r="13" spans="2:11" ht="32.25" customHeight="1" x14ac:dyDescent="0.25">
      <c r="B13" s="224" t="s">
        <v>346</v>
      </c>
      <c r="C13" s="224"/>
      <c r="D13" s="224"/>
      <c r="E13" s="224"/>
      <c r="F13" s="224"/>
      <c r="G13" s="224"/>
      <c r="H13" s="224"/>
      <c r="I13" s="224"/>
      <c r="J13" s="224"/>
      <c r="K13" s="224"/>
    </row>
    <row r="14" spans="2:11" x14ac:dyDescent="0.25">
      <c r="B14" s="226" t="s">
        <v>347</v>
      </c>
      <c r="C14" s="228">
        <v>44866</v>
      </c>
      <c r="D14" s="229"/>
      <c r="E14" s="229"/>
      <c r="F14" s="228">
        <v>45200</v>
      </c>
      <c r="G14" s="229"/>
      <c r="H14" s="229"/>
      <c r="I14" s="230">
        <v>45231</v>
      </c>
      <c r="J14" s="231"/>
      <c r="K14" s="232"/>
    </row>
    <row r="15" spans="2:11" ht="15.75" thickBot="1" x14ac:dyDescent="0.3">
      <c r="B15" s="227"/>
      <c r="C15" s="169" t="s">
        <v>1</v>
      </c>
      <c r="D15" s="170" t="s">
        <v>4</v>
      </c>
      <c r="E15" s="171" t="s">
        <v>5</v>
      </c>
      <c r="F15" s="169" t="s">
        <v>1</v>
      </c>
      <c r="G15" s="170" t="s">
        <v>4</v>
      </c>
      <c r="H15" s="171" t="s">
        <v>5</v>
      </c>
      <c r="I15" s="169" t="s">
        <v>1</v>
      </c>
      <c r="J15" s="170" t="s">
        <v>4</v>
      </c>
      <c r="K15" s="171" t="s">
        <v>5</v>
      </c>
    </row>
    <row r="16" spans="2:11" ht="15.75" thickTop="1" x14ac:dyDescent="0.25">
      <c r="B16" s="115" t="s">
        <v>1</v>
      </c>
      <c r="C16" s="114">
        <f>SUM(C17:C28)</f>
        <v>661</v>
      </c>
      <c r="D16" s="114">
        <f t="shared" ref="D16:J16" si="1">SUM(D17:D28)</f>
        <v>421</v>
      </c>
      <c r="E16" s="114">
        <f t="shared" si="1"/>
        <v>240</v>
      </c>
      <c r="F16" s="114">
        <f>SUM(F17:F28)</f>
        <v>794</v>
      </c>
      <c r="G16" s="114">
        <f t="shared" si="1"/>
        <v>503</v>
      </c>
      <c r="H16" s="114">
        <f t="shared" si="1"/>
        <v>291</v>
      </c>
      <c r="I16" s="114">
        <f t="shared" si="1"/>
        <v>250</v>
      </c>
      <c r="J16" s="114">
        <f t="shared" si="1"/>
        <v>157</v>
      </c>
      <c r="K16" s="114">
        <f>SUM(K17:K28)</f>
        <v>93</v>
      </c>
    </row>
    <row r="17" spans="2:11" x14ac:dyDescent="0.25">
      <c r="B17" s="175" t="s">
        <v>247</v>
      </c>
      <c r="C17" s="176">
        <v>118</v>
      </c>
      <c r="D17" s="176">
        <v>80</v>
      </c>
      <c r="E17" s="176">
        <v>38</v>
      </c>
      <c r="F17" s="176">
        <v>172</v>
      </c>
      <c r="G17" s="176">
        <v>115</v>
      </c>
      <c r="H17" s="176">
        <v>57</v>
      </c>
      <c r="I17" s="176">
        <v>54</v>
      </c>
      <c r="J17" s="176">
        <v>36</v>
      </c>
      <c r="K17" s="176">
        <v>18</v>
      </c>
    </row>
    <row r="18" spans="2:11" x14ac:dyDescent="0.25">
      <c r="B18" s="175" t="s">
        <v>246</v>
      </c>
      <c r="C18" s="177">
        <v>42</v>
      </c>
      <c r="D18" s="177">
        <v>20</v>
      </c>
      <c r="E18" s="177">
        <v>22</v>
      </c>
      <c r="F18" s="177">
        <v>78</v>
      </c>
      <c r="G18" s="177">
        <v>45</v>
      </c>
      <c r="H18" s="177">
        <v>33</v>
      </c>
      <c r="I18" s="177">
        <v>33</v>
      </c>
      <c r="J18" s="177">
        <v>20</v>
      </c>
      <c r="K18" s="177">
        <v>13</v>
      </c>
    </row>
    <row r="19" spans="2:11" x14ac:dyDescent="0.25">
      <c r="B19" s="175" t="s">
        <v>334</v>
      </c>
      <c r="C19" s="176">
        <v>22</v>
      </c>
      <c r="D19" s="176">
        <v>20</v>
      </c>
      <c r="E19" s="176">
        <v>2</v>
      </c>
      <c r="F19" s="176">
        <v>28</v>
      </c>
      <c r="G19" s="176">
        <v>27</v>
      </c>
      <c r="H19" s="176">
        <v>1</v>
      </c>
      <c r="I19" s="176">
        <v>17</v>
      </c>
      <c r="J19" s="176">
        <v>16</v>
      </c>
      <c r="K19" s="176">
        <v>1</v>
      </c>
    </row>
    <row r="20" spans="2:11" x14ac:dyDescent="0.25">
      <c r="B20" s="175" t="s">
        <v>348</v>
      </c>
      <c r="C20" s="177">
        <v>30</v>
      </c>
      <c r="D20" s="177">
        <v>21</v>
      </c>
      <c r="E20" s="177">
        <v>9</v>
      </c>
      <c r="F20" s="177">
        <v>23</v>
      </c>
      <c r="G20" s="177">
        <v>15</v>
      </c>
      <c r="H20" s="177">
        <v>8</v>
      </c>
      <c r="I20" s="177">
        <v>15</v>
      </c>
      <c r="J20" s="177">
        <v>8</v>
      </c>
      <c r="K20" s="177">
        <v>7</v>
      </c>
    </row>
    <row r="21" spans="2:11" x14ac:dyDescent="0.25">
      <c r="B21" s="175" t="s">
        <v>349</v>
      </c>
      <c r="C21" s="176">
        <v>41</v>
      </c>
      <c r="D21" s="176">
        <v>28</v>
      </c>
      <c r="E21" s="176">
        <v>13</v>
      </c>
      <c r="F21" s="176">
        <v>40</v>
      </c>
      <c r="G21" s="176">
        <v>27</v>
      </c>
      <c r="H21" s="176">
        <v>13</v>
      </c>
      <c r="I21" s="176">
        <v>15</v>
      </c>
      <c r="J21" s="176">
        <v>10</v>
      </c>
      <c r="K21" s="176">
        <v>5</v>
      </c>
    </row>
    <row r="22" spans="2:11" x14ac:dyDescent="0.25">
      <c r="B22" s="175" t="s">
        <v>224</v>
      </c>
      <c r="C22" s="177">
        <v>23</v>
      </c>
      <c r="D22" s="177">
        <v>9</v>
      </c>
      <c r="E22" s="177">
        <v>14</v>
      </c>
      <c r="F22" s="177">
        <v>44</v>
      </c>
      <c r="G22" s="177">
        <v>22</v>
      </c>
      <c r="H22" s="177">
        <v>22</v>
      </c>
      <c r="I22" s="177">
        <v>13</v>
      </c>
      <c r="J22" s="177">
        <v>4</v>
      </c>
      <c r="K22" s="177">
        <v>9</v>
      </c>
    </row>
    <row r="23" spans="2:11" x14ac:dyDescent="0.25">
      <c r="B23" s="175" t="s">
        <v>245</v>
      </c>
      <c r="C23" s="176">
        <v>64</v>
      </c>
      <c r="D23" s="176">
        <v>29</v>
      </c>
      <c r="E23" s="176">
        <v>35</v>
      </c>
      <c r="F23" s="176">
        <v>49</v>
      </c>
      <c r="G23" s="176">
        <v>29</v>
      </c>
      <c r="H23" s="176">
        <v>20</v>
      </c>
      <c r="I23" s="176">
        <v>10</v>
      </c>
      <c r="J23" s="176">
        <v>7</v>
      </c>
      <c r="K23" s="176">
        <v>3</v>
      </c>
    </row>
    <row r="24" spans="2:11" x14ac:dyDescent="0.25">
      <c r="B24" s="175" t="s">
        <v>206</v>
      </c>
      <c r="C24" s="177">
        <v>16</v>
      </c>
      <c r="D24" s="177">
        <v>7</v>
      </c>
      <c r="E24" s="177">
        <v>9</v>
      </c>
      <c r="F24" s="177">
        <v>28</v>
      </c>
      <c r="G24" s="177">
        <v>9</v>
      </c>
      <c r="H24" s="177">
        <v>19</v>
      </c>
      <c r="I24" s="177">
        <v>8</v>
      </c>
      <c r="J24" s="177">
        <v>5</v>
      </c>
      <c r="K24" s="177">
        <v>3</v>
      </c>
    </row>
    <row r="25" spans="2:11" x14ac:dyDescent="0.25">
      <c r="B25" s="175" t="s">
        <v>210</v>
      </c>
      <c r="C25" s="176">
        <v>11</v>
      </c>
      <c r="D25" s="176">
        <v>6</v>
      </c>
      <c r="E25" s="176">
        <v>5</v>
      </c>
      <c r="F25" s="176">
        <v>19</v>
      </c>
      <c r="G25" s="176">
        <v>9</v>
      </c>
      <c r="H25" s="176">
        <v>10</v>
      </c>
      <c r="I25" s="176">
        <v>7</v>
      </c>
      <c r="J25" s="176">
        <v>4</v>
      </c>
      <c r="K25" s="176">
        <v>3</v>
      </c>
    </row>
    <row r="26" spans="2:11" x14ac:dyDescent="0.25">
      <c r="B26" s="175" t="s">
        <v>327</v>
      </c>
      <c r="C26" s="177">
        <v>79</v>
      </c>
      <c r="D26" s="177">
        <v>62</v>
      </c>
      <c r="E26" s="177">
        <v>17</v>
      </c>
      <c r="F26" s="177">
        <v>46</v>
      </c>
      <c r="G26" s="177">
        <v>31</v>
      </c>
      <c r="H26" s="177">
        <v>15</v>
      </c>
      <c r="I26" s="177">
        <v>7</v>
      </c>
      <c r="J26" s="177">
        <v>4</v>
      </c>
      <c r="K26" s="177">
        <v>3</v>
      </c>
    </row>
    <row r="27" spans="2:11" x14ac:dyDescent="0.25">
      <c r="B27" s="175" t="s">
        <v>350</v>
      </c>
      <c r="C27" s="176">
        <v>9</v>
      </c>
      <c r="D27" s="176">
        <v>4</v>
      </c>
      <c r="E27" s="176">
        <v>5</v>
      </c>
      <c r="F27" s="176">
        <v>37</v>
      </c>
      <c r="G27" s="176">
        <v>20</v>
      </c>
      <c r="H27" s="176">
        <v>17</v>
      </c>
      <c r="I27" s="176">
        <v>6</v>
      </c>
      <c r="J27" s="176">
        <v>1</v>
      </c>
      <c r="K27" s="176">
        <v>5</v>
      </c>
    </row>
    <row r="28" spans="2:11" ht="15.75" thickBot="1" x14ac:dyDescent="0.3">
      <c r="B28" s="175" t="s">
        <v>76</v>
      </c>
      <c r="C28" s="177">
        <v>206</v>
      </c>
      <c r="D28" s="177">
        <v>135</v>
      </c>
      <c r="E28" s="177">
        <v>71</v>
      </c>
      <c r="F28" s="177">
        <v>230</v>
      </c>
      <c r="G28" s="177">
        <v>154</v>
      </c>
      <c r="H28" s="177">
        <v>76</v>
      </c>
      <c r="I28" s="177">
        <v>65</v>
      </c>
      <c r="J28" s="177">
        <v>42</v>
      </c>
      <c r="K28" s="177">
        <v>23</v>
      </c>
    </row>
    <row r="29" spans="2:11" ht="15" customHeight="1" thickTop="1" x14ac:dyDescent="0.25">
      <c r="B29" s="225" t="s">
        <v>345</v>
      </c>
      <c r="C29" s="225"/>
      <c r="D29" s="225"/>
      <c r="E29" s="225"/>
      <c r="F29" s="225"/>
      <c r="G29" s="225"/>
      <c r="H29" s="225"/>
      <c r="I29" s="225"/>
      <c r="J29" s="225"/>
      <c r="K29" s="225"/>
    </row>
    <row r="30" spans="2:11" x14ac:dyDescent="0.25">
      <c r="B30" s="7"/>
      <c r="C30" s="7"/>
      <c r="D30" s="7"/>
      <c r="E30" s="7"/>
      <c r="F30" s="3"/>
      <c r="G30" s="3"/>
      <c r="H30" s="3"/>
      <c r="I30" s="3"/>
      <c r="J30" s="3"/>
      <c r="K30" s="3"/>
    </row>
    <row r="31" spans="2:11" x14ac:dyDescent="0.25">
      <c r="B31" s="7"/>
      <c r="C31" s="7"/>
      <c r="D31" s="7"/>
      <c r="E31" s="7"/>
      <c r="F31" s="3"/>
      <c r="G31" s="3"/>
      <c r="H31" s="3"/>
      <c r="I31" s="3"/>
      <c r="J31" s="3"/>
      <c r="K31" s="3"/>
    </row>
    <row r="32" spans="2:11" s="3" customFormat="1" x14ac:dyDescent="0.25"/>
    <row r="33" spans="2:11" ht="45" customHeight="1" x14ac:dyDescent="0.25">
      <c r="B33" s="224" t="s">
        <v>351</v>
      </c>
      <c r="C33" s="224"/>
      <c r="D33" s="224"/>
      <c r="E33" s="224"/>
      <c r="F33" s="3"/>
      <c r="G33" s="3"/>
      <c r="H33" s="3"/>
      <c r="I33" s="3"/>
      <c r="J33" s="3"/>
      <c r="K33" s="3"/>
    </row>
    <row r="34" spans="2:11" ht="25.5" customHeight="1" thickBot="1" x14ac:dyDescent="0.3">
      <c r="B34" s="178" t="s">
        <v>72</v>
      </c>
      <c r="C34" s="179">
        <v>44866</v>
      </c>
      <c r="D34" s="179">
        <v>45200</v>
      </c>
      <c r="E34" s="179">
        <v>45231</v>
      </c>
      <c r="F34" s="3"/>
      <c r="G34" s="3"/>
      <c r="H34" s="3"/>
      <c r="I34" s="3"/>
      <c r="J34" s="3"/>
      <c r="K34" s="3"/>
    </row>
    <row r="35" spans="2:11" ht="15.75" thickTop="1" x14ac:dyDescent="0.25">
      <c r="B35" s="115" t="s">
        <v>1</v>
      </c>
      <c r="C35" s="114">
        <v>661</v>
      </c>
      <c r="D35" s="114">
        <v>794</v>
      </c>
      <c r="E35" s="114">
        <v>250</v>
      </c>
      <c r="F35" s="3"/>
      <c r="G35" s="3"/>
      <c r="H35" s="3"/>
      <c r="I35" s="3"/>
      <c r="J35" s="3"/>
      <c r="K35" s="3"/>
    </row>
    <row r="36" spans="2:11" x14ac:dyDescent="0.25">
      <c r="B36" s="175" t="s">
        <v>104</v>
      </c>
      <c r="C36" s="180">
        <v>106</v>
      </c>
      <c r="D36" s="180">
        <v>159</v>
      </c>
      <c r="E36" s="180">
        <v>5</v>
      </c>
      <c r="F36" s="3"/>
      <c r="G36" s="3"/>
      <c r="H36" s="3"/>
      <c r="I36" s="3"/>
      <c r="J36" s="3"/>
      <c r="K36" s="3"/>
    </row>
    <row r="37" spans="2:11" x14ac:dyDescent="0.25">
      <c r="B37" s="175" t="s">
        <v>42</v>
      </c>
      <c r="C37" s="181">
        <v>32</v>
      </c>
      <c r="D37" s="181">
        <v>32</v>
      </c>
      <c r="E37" s="181">
        <v>10</v>
      </c>
      <c r="F37" s="3"/>
      <c r="G37" s="3"/>
      <c r="H37" s="3"/>
      <c r="I37" s="3"/>
      <c r="J37" s="3"/>
      <c r="K37" s="3"/>
    </row>
    <row r="38" spans="2:11" x14ac:dyDescent="0.25">
      <c r="B38" s="175" t="s">
        <v>105</v>
      </c>
      <c r="C38" s="180">
        <v>341</v>
      </c>
      <c r="D38" s="180">
        <v>335</v>
      </c>
      <c r="E38" s="180">
        <v>130</v>
      </c>
      <c r="F38" s="3"/>
      <c r="G38" s="3"/>
      <c r="H38" s="3"/>
      <c r="I38" s="3"/>
      <c r="J38" s="3"/>
      <c r="K38" s="3"/>
    </row>
    <row r="39" spans="2:11" x14ac:dyDescent="0.25">
      <c r="B39" s="175" t="s">
        <v>101</v>
      </c>
      <c r="C39" s="181">
        <v>116</v>
      </c>
      <c r="D39" s="181">
        <v>165</v>
      </c>
      <c r="E39" s="181">
        <v>65</v>
      </c>
      <c r="F39" s="3"/>
      <c r="G39" s="3"/>
      <c r="H39" s="3"/>
      <c r="I39" s="3"/>
      <c r="J39" s="3"/>
      <c r="K39" s="3"/>
    </row>
    <row r="40" spans="2:11" x14ac:dyDescent="0.25">
      <c r="B40" s="175" t="s">
        <v>102</v>
      </c>
      <c r="C40" s="180">
        <v>56</v>
      </c>
      <c r="D40" s="180">
        <v>59</v>
      </c>
      <c r="E40" s="180">
        <v>13</v>
      </c>
      <c r="F40" s="3"/>
      <c r="G40" s="3"/>
      <c r="H40" s="3"/>
      <c r="I40" s="3"/>
      <c r="J40" s="3"/>
      <c r="K40" s="3"/>
    </row>
    <row r="41" spans="2:11" x14ac:dyDescent="0.25">
      <c r="B41" s="175" t="s">
        <v>103</v>
      </c>
      <c r="C41" s="181">
        <v>9</v>
      </c>
      <c r="D41" s="181">
        <v>44</v>
      </c>
      <c r="E41" s="181">
        <v>27</v>
      </c>
      <c r="F41" s="3"/>
      <c r="G41" s="3"/>
      <c r="H41" s="3"/>
      <c r="I41" s="3"/>
      <c r="J41" s="3"/>
      <c r="K41" s="3"/>
    </row>
    <row r="42" spans="2:11" ht="15.75" thickBot="1" x14ac:dyDescent="0.3">
      <c r="B42" s="175" t="s">
        <v>73</v>
      </c>
      <c r="C42" s="180">
        <v>1</v>
      </c>
      <c r="D42" s="180">
        <v>0</v>
      </c>
      <c r="E42" s="180">
        <v>0</v>
      </c>
      <c r="F42" s="3"/>
      <c r="G42" s="3"/>
      <c r="H42" s="3"/>
      <c r="I42" s="3"/>
      <c r="J42" s="3"/>
      <c r="K42" s="3"/>
    </row>
    <row r="43" spans="2:11" ht="28.15" customHeight="1" thickTop="1" x14ac:dyDescent="0.25">
      <c r="B43" s="225" t="s">
        <v>345</v>
      </c>
      <c r="C43" s="225"/>
      <c r="D43" s="225"/>
      <c r="E43" s="225"/>
      <c r="F43" s="3"/>
      <c r="G43" s="3"/>
      <c r="H43" s="3"/>
      <c r="I43" s="3"/>
      <c r="J43" s="3"/>
      <c r="K43" s="3"/>
    </row>
    <row r="44" spans="2:11" s="3" customFormat="1" x14ac:dyDescent="0.25"/>
    <row r="45" spans="2:11" s="3" customFormat="1" x14ac:dyDescent="0.25"/>
    <row r="46" spans="2:11" s="3" customFormat="1" x14ac:dyDescent="0.25"/>
    <row r="47" spans="2:11" ht="47.25" customHeight="1" x14ac:dyDescent="0.25">
      <c r="B47" s="224" t="s">
        <v>352</v>
      </c>
      <c r="C47" s="224"/>
      <c r="D47" s="224"/>
      <c r="E47" s="224"/>
      <c r="F47" s="3"/>
      <c r="G47" s="3"/>
      <c r="H47" s="3"/>
      <c r="I47" s="3"/>
      <c r="J47" s="3"/>
      <c r="K47" s="3"/>
    </row>
    <row r="48" spans="2:11" ht="35.25" customHeight="1" thickBot="1" x14ac:dyDescent="0.3">
      <c r="B48" s="178" t="s">
        <v>71</v>
      </c>
      <c r="C48" s="179">
        <v>44866</v>
      </c>
      <c r="D48" s="179">
        <v>45200</v>
      </c>
      <c r="E48" s="179">
        <v>45231</v>
      </c>
      <c r="F48" s="3"/>
      <c r="G48" s="3"/>
      <c r="H48" s="3"/>
      <c r="I48" s="3"/>
      <c r="J48" s="3"/>
      <c r="K48" s="3"/>
    </row>
    <row r="49" spans="1:67" ht="15.75" thickTop="1" x14ac:dyDescent="0.25">
      <c r="B49" s="117" t="s">
        <v>47</v>
      </c>
      <c r="C49" s="114">
        <v>661</v>
      </c>
      <c r="D49" s="114">
        <v>794</v>
      </c>
      <c r="E49" s="114">
        <v>250</v>
      </c>
      <c r="F49" s="3"/>
      <c r="G49" s="3"/>
      <c r="H49" s="3"/>
      <c r="I49" s="3"/>
      <c r="J49" s="3"/>
      <c r="K49" s="3"/>
    </row>
    <row r="50" spans="1:67" s="35" customFormat="1" x14ac:dyDescent="0.25">
      <c r="A50" s="6"/>
      <c r="B50" s="182" t="s">
        <v>9</v>
      </c>
      <c r="C50" s="180">
        <v>21</v>
      </c>
      <c r="D50" s="180">
        <v>34</v>
      </c>
      <c r="E50" s="180">
        <v>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x14ac:dyDescent="0.25">
      <c r="B51" s="175" t="s">
        <v>10</v>
      </c>
      <c r="C51" s="181">
        <v>5</v>
      </c>
      <c r="D51" s="181">
        <v>2</v>
      </c>
      <c r="E51" s="181">
        <v>3</v>
      </c>
      <c r="F51" s="3"/>
      <c r="G51" s="3"/>
      <c r="H51" s="3"/>
      <c r="I51" s="3"/>
      <c r="J51" s="3"/>
      <c r="K51" s="3"/>
    </row>
    <row r="52" spans="1:67" x14ac:dyDescent="0.25">
      <c r="B52" s="175" t="s">
        <v>11</v>
      </c>
      <c r="C52" s="180">
        <v>2</v>
      </c>
      <c r="D52" s="180">
        <v>0</v>
      </c>
      <c r="E52" s="180">
        <v>0</v>
      </c>
      <c r="F52" s="3"/>
      <c r="G52" s="3"/>
      <c r="H52" s="3"/>
      <c r="I52" s="3"/>
      <c r="J52" s="3"/>
      <c r="K52" s="3"/>
    </row>
    <row r="53" spans="1:67" x14ac:dyDescent="0.25">
      <c r="B53" s="175" t="s">
        <v>12</v>
      </c>
      <c r="C53" s="181">
        <v>1</v>
      </c>
      <c r="D53" s="181">
        <v>11</v>
      </c>
      <c r="E53" s="181">
        <v>4</v>
      </c>
      <c r="F53" s="3"/>
      <c r="G53" s="3"/>
      <c r="H53" s="3"/>
      <c r="I53" s="3"/>
      <c r="J53" s="3"/>
      <c r="K53" s="3"/>
    </row>
    <row r="54" spans="1:67" x14ac:dyDescent="0.25">
      <c r="B54" s="175" t="s">
        <v>13</v>
      </c>
      <c r="C54" s="180">
        <v>3</v>
      </c>
      <c r="D54" s="180">
        <v>8</v>
      </c>
      <c r="E54" s="180">
        <v>2</v>
      </c>
      <c r="F54" s="3"/>
      <c r="G54" s="3"/>
      <c r="H54" s="3"/>
      <c r="I54" s="3"/>
      <c r="J54" s="3"/>
      <c r="K54" s="3"/>
    </row>
    <row r="55" spans="1:67" x14ac:dyDescent="0.25">
      <c r="B55" s="175" t="s">
        <v>14</v>
      </c>
      <c r="C55" s="181">
        <v>7</v>
      </c>
      <c r="D55" s="181">
        <v>10</v>
      </c>
      <c r="E55" s="181">
        <v>0</v>
      </c>
      <c r="F55" s="3"/>
      <c r="G55" s="3"/>
      <c r="H55" s="3"/>
      <c r="I55" s="3"/>
      <c r="J55" s="3"/>
      <c r="K55" s="3"/>
    </row>
    <row r="56" spans="1:67" x14ac:dyDescent="0.25">
      <c r="B56" s="175" t="s">
        <v>15</v>
      </c>
      <c r="C56" s="180">
        <v>2</v>
      </c>
      <c r="D56" s="180">
        <v>1</v>
      </c>
      <c r="E56" s="180">
        <v>0</v>
      </c>
      <c r="F56" s="3"/>
      <c r="G56" s="3"/>
      <c r="H56" s="3"/>
      <c r="I56" s="3"/>
      <c r="J56" s="3"/>
      <c r="K56" s="3"/>
    </row>
    <row r="57" spans="1:67" x14ac:dyDescent="0.25">
      <c r="B57" s="175" t="s">
        <v>16</v>
      </c>
      <c r="C57" s="181">
        <v>1</v>
      </c>
      <c r="D57" s="181">
        <v>2</v>
      </c>
      <c r="E57" s="181">
        <v>0</v>
      </c>
      <c r="F57" s="3"/>
      <c r="G57" s="3"/>
      <c r="H57" s="3"/>
      <c r="I57" s="3"/>
      <c r="J57" s="3"/>
      <c r="K57" s="3"/>
    </row>
    <row r="58" spans="1:67" s="35" customFormat="1" x14ac:dyDescent="0.25">
      <c r="A58" s="6"/>
      <c r="B58" s="182" t="s">
        <v>17</v>
      </c>
      <c r="C58" s="180">
        <v>40</v>
      </c>
      <c r="D58" s="180">
        <v>65</v>
      </c>
      <c r="E58" s="180">
        <v>26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175" t="s">
        <v>18</v>
      </c>
      <c r="C59" s="181">
        <v>5</v>
      </c>
      <c r="D59" s="181">
        <v>6</v>
      </c>
      <c r="E59" s="181">
        <v>3</v>
      </c>
      <c r="F59" s="3"/>
      <c r="G59" s="3"/>
      <c r="H59" s="3"/>
      <c r="I59" s="3"/>
      <c r="J59" s="3"/>
      <c r="K59" s="3"/>
    </row>
    <row r="60" spans="1:67" x14ac:dyDescent="0.25">
      <c r="B60" s="175" t="s">
        <v>19</v>
      </c>
      <c r="C60" s="180">
        <v>0</v>
      </c>
      <c r="D60" s="180">
        <v>0</v>
      </c>
      <c r="E60" s="180">
        <v>0</v>
      </c>
      <c r="F60" s="3"/>
      <c r="G60" s="3"/>
      <c r="H60" s="3"/>
      <c r="I60" s="3"/>
      <c r="J60" s="3"/>
      <c r="K60" s="3"/>
    </row>
    <row r="61" spans="1:67" x14ac:dyDescent="0.25">
      <c r="B61" s="175" t="s">
        <v>20</v>
      </c>
      <c r="C61" s="181">
        <v>11</v>
      </c>
      <c r="D61" s="181">
        <v>16</v>
      </c>
      <c r="E61" s="181">
        <v>3</v>
      </c>
      <c r="F61" s="3"/>
      <c r="G61" s="3"/>
      <c r="H61" s="3"/>
      <c r="I61" s="3"/>
      <c r="J61" s="3"/>
      <c r="K61" s="3"/>
    </row>
    <row r="62" spans="1:67" x14ac:dyDescent="0.25">
      <c r="B62" s="175" t="s">
        <v>21</v>
      </c>
      <c r="C62" s="180">
        <v>2</v>
      </c>
      <c r="D62" s="180">
        <v>12</v>
      </c>
      <c r="E62" s="180">
        <v>4</v>
      </c>
      <c r="F62" s="3"/>
      <c r="G62" s="3"/>
      <c r="H62" s="3"/>
      <c r="I62" s="3"/>
      <c r="J62" s="3"/>
      <c r="K62" s="3"/>
    </row>
    <row r="63" spans="1:67" x14ac:dyDescent="0.25">
      <c r="B63" s="175" t="s">
        <v>22</v>
      </c>
      <c r="C63" s="181">
        <v>3</v>
      </c>
      <c r="D63" s="181">
        <v>3</v>
      </c>
      <c r="E63" s="181">
        <v>1</v>
      </c>
      <c r="F63" s="3"/>
      <c r="G63" s="3"/>
      <c r="H63" s="3"/>
      <c r="I63" s="3"/>
      <c r="J63" s="3"/>
      <c r="K63" s="3"/>
    </row>
    <row r="64" spans="1:67" x14ac:dyDescent="0.25">
      <c r="B64" s="175" t="s">
        <v>23</v>
      </c>
      <c r="C64" s="180">
        <v>4</v>
      </c>
      <c r="D64" s="180">
        <v>6</v>
      </c>
      <c r="E64" s="180">
        <v>3</v>
      </c>
      <c r="F64" s="3"/>
      <c r="G64" s="3"/>
      <c r="H64" s="3"/>
      <c r="I64" s="3"/>
      <c r="J64" s="3"/>
      <c r="K64" s="3"/>
    </row>
    <row r="65" spans="1:67" x14ac:dyDescent="0.25">
      <c r="B65" s="175" t="s">
        <v>24</v>
      </c>
      <c r="C65" s="181">
        <v>4</v>
      </c>
      <c r="D65" s="181">
        <v>2</v>
      </c>
      <c r="E65" s="181">
        <v>3</v>
      </c>
      <c r="F65" s="3"/>
      <c r="G65" s="3"/>
      <c r="H65" s="3"/>
      <c r="I65" s="3"/>
      <c r="J65" s="3"/>
      <c r="K65" s="3"/>
    </row>
    <row r="66" spans="1:67" x14ac:dyDescent="0.25">
      <c r="B66" s="175" t="s">
        <v>25</v>
      </c>
      <c r="C66" s="180">
        <v>3</v>
      </c>
      <c r="D66" s="180">
        <v>1</v>
      </c>
      <c r="E66" s="180">
        <v>2</v>
      </c>
      <c r="F66" s="3"/>
      <c r="G66" s="3"/>
      <c r="H66" s="3"/>
      <c r="I66" s="3"/>
      <c r="J66" s="3"/>
      <c r="K66" s="3"/>
    </row>
    <row r="67" spans="1:67" x14ac:dyDescent="0.25">
      <c r="B67" s="175" t="s">
        <v>26</v>
      </c>
      <c r="C67" s="181">
        <v>8</v>
      </c>
      <c r="D67" s="181">
        <v>19</v>
      </c>
      <c r="E67" s="181">
        <v>7</v>
      </c>
      <c r="F67" s="3"/>
      <c r="G67" s="3"/>
      <c r="H67" s="3"/>
      <c r="I67" s="3"/>
      <c r="J67" s="3"/>
      <c r="K67" s="3"/>
    </row>
    <row r="68" spans="1:67" x14ac:dyDescent="0.25">
      <c r="B68" s="182" t="s">
        <v>27</v>
      </c>
      <c r="C68" s="180">
        <v>355</v>
      </c>
      <c r="D68" s="180">
        <v>408</v>
      </c>
      <c r="E68" s="180">
        <v>110</v>
      </c>
      <c r="F68" s="3"/>
      <c r="G68" s="3"/>
      <c r="H68" s="3"/>
      <c r="I68" s="3"/>
      <c r="J68" s="3"/>
      <c r="K68" s="3"/>
    </row>
    <row r="69" spans="1:67" x14ac:dyDescent="0.25">
      <c r="B69" s="175" t="s">
        <v>28</v>
      </c>
      <c r="C69" s="181">
        <v>24</v>
      </c>
      <c r="D69" s="181">
        <v>34</v>
      </c>
      <c r="E69" s="181">
        <v>9</v>
      </c>
      <c r="F69" s="3"/>
      <c r="G69" s="3"/>
      <c r="H69" s="3"/>
      <c r="I69" s="3"/>
      <c r="J69" s="3"/>
      <c r="K69" s="3"/>
    </row>
    <row r="70" spans="1:67" x14ac:dyDescent="0.25">
      <c r="B70" s="175" t="s">
        <v>29</v>
      </c>
      <c r="C70" s="180">
        <v>3</v>
      </c>
      <c r="D70" s="180">
        <v>3</v>
      </c>
      <c r="E70" s="180">
        <v>0</v>
      </c>
      <c r="F70" s="3"/>
      <c r="G70" s="3"/>
      <c r="H70" s="3"/>
      <c r="I70" s="3"/>
      <c r="J70" s="3"/>
      <c r="K70" s="3"/>
    </row>
    <row r="71" spans="1:67" x14ac:dyDescent="0.25">
      <c r="B71" s="175" t="s">
        <v>30</v>
      </c>
      <c r="C71" s="181">
        <v>26</v>
      </c>
      <c r="D71" s="181">
        <v>64</v>
      </c>
      <c r="E71" s="181">
        <v>25</v>
      </c>
      <c r="F71" s="3"/>
      <c r="G71" s="3"/>
      <c r="H71" s="3"/>
      <c r="I71" s="3"/>
      <c r="J71" s="3"/>
      <c r="K71" s="3"/>
    </row>
    <row r="72" spans="1:67" x14ac:dyDescent="0.25">
      <c r="B72" s="175" t="s">
        <v>31</v>
      </c>
      <c r="C72" s="180">
        <v>302</v>
      </c>
      <c r="D72" s="180">
        <v>307</v>
      </c>
      <c r="E72" s="180">
        <v>76</v>
      </c>
      <c r="F72" s="3"/>
      <c r="G72" s="3"/>
      <c r="H72" s="3"/>
      <c r="I72" s="3"/>
      <c r="J72" s="3"/>
      <c r="K72" s="3"/>
    </row>
    <row r="73" spans="1:67" x14ac:dyDescent="0.25">
      <c r="B73" s="182" t="s">
        <v>32</v>
      </c>
      <c r="C73" s="181">
        <v>201</v>
      </c>
      <c r="D73" s="181">
        <v>231</v>
      </c>
      <c r="E73" s="181">
        <v>93</v>
      </c>
      <c r="F73" s="3"/>
      <c r="G73" s="3"/>
      <c r="H73" s="3"/>
      <c r="I73" s="3"/>
      <c r="J73" s="3"/>
      <c r="K73" s="3"/>
    </row>
    <row r="74" spans="1:67" x14ac:dyDescent="0.25">
      <c r="B74" s="175" t="s">
        <v>33</v>
      </c>
      <c r="C74" s="180">
        <v>90</v>
      </c>
      <c r="D74" s="180">
        <v>63</v>
      </c>
      <c r="E74" s="180">
        <v>32</v>
      </c>
      <c r="F74" s="3"/>
      <c r="G74" s="3"/>
      <c r="H74" s="3"/>
      <c r="I74" s="3"/>
      <c r="J74" s="3"/>
      <c r="K74" s="3"/>
    </row>
    <row r="75" spans="1:67" x14ac:dyDescent="0.25">
      <c r="B75" s="175" t="s">
        <v>34</v>
      </c>
      <c r="C75" s="181">
        <v>64</v>
      </c>
      <c r="D75" s="181">
        <v>97</v>
      </c>
      <c r="E75" s="181">
        <v>26</v>
      </c>
      <c r="F75" s="3"/>
      <c r="G75" s="3"/>
      <c r="H75" s="3"/>
      <c r="I75" s="3"/>
      <c r="J75" s="3"/>
      <c r="K75" s="3"/>
    </row>
    <row r="76" spans="1:67" s="35" customFormat="1" x14ac:dyDescent="0.25">
      <c r="A76" s="6"/>
      <c r="B76" s="175" t="s">
        <v>35</v>
      </c>
      <c r="C76" s="180">
        <v>47</v>
      </c>
      <c r="D76" s="180">
        <v>71</v>
      </c>
      <c r="E76" s="180">
        <v>35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1:67" x14ac:dyDescent="0.25">
      <c r="B77" s="182" t="s">
        <v>36</v>
      </c>
      <c r="C77" s="181">
        <v>43</v>
      </c>
      <c r="D77" s="181">
        <v>55</v>
      </c>
      <c r="E77" s="181">
        <v>11</v>
      </c>
      <c r="F77" s="3"/>
      <c r="G77" s="3"/>
      <c r="H77" s="3"/>
      <c r="I77" s="3"/>
      <c r="J77" s="3"/>
      <c r="K77" s="3"/>
    </row>
    <row r="78" spans="1:67" x14ac:dyDescent="0.25">
      <c r="B78" s="183" t="s">
        <v>37</v>
      </c>
      <c r="C78" s="180">
        <v>1</v>
      </c>
      <c r="D78" s="180">
        <v>9</v>
      </c>
      <c r="E78" s="180">
        <v>1</v>
      </c>
      <c r="F78" s="3"/>
      <c r="G78" s="3"/>
      <c r="H78" s="3"/>
      <c r="I78" s="3"/>
      <c r="J78" s="3"/>
      <c r="K78" s="3"/>
    </row>
    <row r="79" spans="1:67" x14ac:dyDescent="0.25">
      <c r="B79" s="175" t="s">
        <v>56</v>
      </c>
      <c r="C79" s="181">
        <v>4</v>
      </c>
      <c r="D79" s="181">
        <v>7</v>
      </c>
      <c r="E79" s="181">
        <v>4</v>
      </c>
      <c r="F79" s="3"/>
      <c r="G79" s="3"/>
      <c r="H79" s="3"/>
      <c r="I79" s="3"/>
      <c r="J79" s="3"/>
      <c r="K79" s="3"/>
    </row>
    <row r="80" spans="1:67" x14ac:dyDescent="0.25">
      <c r="B80" s="175" t="s">
        <v>39</v>
      </c>
      <c r="C80" s="180">
        <v>8</v>
      </c>
      <c r="D80" s="180">
        <v>16</v>
      </c>
      <c r="E80" s="180">
        <v>6</v>
      </c>
      <c r="F80" s="3"/>
      <c r="G80" s="3"/>
      <c r="H80" s="3"/>
      <c r="I80" s="3"/>
      <c r="J80" s="3"/>
      <c r="K80" s="3"/>
    </row>
    <row r="81" spans="2:11" x14ac:dyDescent="0.25">
      <c r="B81" s="175" t="s">
        <v>40</v>
      </c>
      <c r="C81" s="181">
        <v>30</v>
      </c>
      <c r="D81" s="181">
        <v>23</v>
      </c>
      <c r="E81" s="181">
        <v>0</v>
      </c>
      <c r="F81" s="3"/>
      <c r="G81" s="3"/>
      <c r="H81" s="3"/>
      <c r="I81" s="3"/>
      <c r="J81" s="3"/>
      <c r="K81" s="3"/>
    </row>
    <row r="82" spans="2:11" x14ac:dyDescent="0.25">
      <c r="B82" s="175" t="s">
        <v>159</v>
      </c>
      <c r="C82" s="180">
        <v>1</v>
      </c>
      <c r="D82" s="180">
        <v>1</v>
      </c>
      <c r="E82" s="180">
        <v>1</v>
      </c>
      <c r="F82" s="3"/>
      <c r="G82" s="3"/>
      <c r="H82" s="3"/>
      <c r="I82" s="3"/>
      <c r="J82" s="3"/>
      <c r="K82" s="3"/>
    </row>
    <row r="83" spans="2:11" s="3" customFormat="1" ht="37.5" customHeight="1" x14ac:dyDescent="0.25">
      <c r="B83" s="224" t="s">
        <v>345</v>
      </c>
      <c r="C83" s="224"/>
      <c r="D83" s="224"/>
      <c r="E83" s="224"/>
    </row>
    <row r="84" spans="2:11" s="3" customFormat="1" x14ac:dyDescent="0.25"/>
    <row r="85" spans="2:11" s="3" customFormat="1" x14ac:dyDescent="0.25"/>
    <row r="86" spans="2:11" s="3" customFormat="1" x14ac:dyDescent="0.25"/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6:11" s="3" customFormat="1" x14ac:dyDescent="0.25"/>
    <row r="354" spans="6:11" s="3" customFormat="1" x14ac:dyDescent="0.25"/>
    <row r="355" spans="6:11" s="3" customFormat="1" x14ac:dyDescent="0.25"/>
    <row r="356" spans="6:11" s="3" customFormat="1" x14ac:dyDescent="0.25"/>
    <row r="357" spans="6:11" s="3" customFormat="1" x14ac:dyDescent="0.25"/>
    <row r="358" spans="6:11" s="3" customFormat="1" x14ac:dyDescent="0.25"/>
    <row r="359" spans="6:11" s="3" customFormat="1" x14ac:dyDescent="0.25"/>
    <row r="360" spans="6:11" s="3" customFormat="1" x14ac:dyDescent="0.25"/>
    <row r="361" spans="6:11" s="3" customFormat="1" x14ac:dyDescent="0.25"/>
    <row r="362" spans="6:11" s="3" customFormat="1" x14ac:dyDescent="0.25"/>
    <row r="363" spans="6:11" s="3" customFormat="1" x14ac:dyDescent="0.25"/>
    <row r="364" spans="6:11" s="3" customFormat="1" x14ac:dyDescent="0.25"/>
    <row r="365" spans="6:11" x14ac:dyDescent="0.25">
      <c r="F365" s="3"/>
      <c r="G365" s="3"/>
      <c r="H365" s="3"/>
      <c r="I365" s="3"/>
      <c r="J365" s="3"/>
      <c r="K365" s="3"/>
    </row>
    <row r="366" spans="6:11" x14ac:dyDescent="0.25">
      <c r="F366" s="3"/>
      <c r="G366" s="3"/>
      <c r="H366" s="3"/>
      <c r="I366" s="3"/>
      <c r="J366" s="3"/>
      <c r="K366" s="3"/>
    </row>
    <row r="367" spans="6:11" x14ac:dyDescent="0.25">
      <c r="F367" s="3"/>
      <c r="G367" s="3"/>
      <c r="H367" s="3"/>
      <c r="I367" s="3"/>
      <c r="J367" s="3"/>
      <c r="K367" s="3"/>
    </row>
    <row r="368" spans="6:11" x14ac:dyDescent="0.25">
      <c r="F368" s="3"/>
      <c r="G368" s="3"/>
      <c r="H368" s="3"/>
      <c r="I368" s="3"/>
      <c r="J368" s="3"/>
      <c r="K368" s="3"/>
    </row>
    <row r="369" spans="6:11" x14ac:dyDescent="0.25">
      <c r="F369" s="3"/>
      <c r="G369" s="3"/>
      <c r="H369" s="3"/>
      <c r="I369" s="3"/>
      <c r="J369" s="3"/>
      <c r="K369" s="3"/>
    </row>
    <row r="370" spans="6:11" x14ac:dyDescent="0.25">
      <c r="F370" s="3"/>
      <c r="G370" s="3"/>
      <c r="H370" s="3"/>
      <c r="I370" s="3"/>
      <c r="J370" s="3"/>
      <c r="K370" s="3"/>
    </row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</sheetData>
  <mergeCells count="16">
    <mergeCell ref="B9:K9"/>
    <mergeCell ref="B2:K2"/>
    <mergeCell ref="B3:B4"/>
    <mergeCell ref="C3:E3"/>
    <mergeCell ref="F3:H3"/>
    <mergeCell ref="I3:K3"/>
    <mergeCell ref="B33:E33"/>
    <mergeCell ref="B43:E43"/>
    <mergeCell ref="B47:E47"/>
    <mergeCell ref="B83:E83"/>
    <mergeCell ref="B13:K13"/>
    <mergeCell ref="B14:B15"/>
    <mergeCell ref="C14:E14"/>
    <mergeCell ref="F14:H14"/>
    <mergeCell ref="I14:K14"/>
    <mergeCell ref="B29:K2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0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7109375" bestFit="1" customWidth="1"/>
    <col min="8" max="8" width="9.7109375" bestFit="1" customWidth="1"/>
    <col min="9" max="10" width="10.710937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5.6" customHeight="1" x14ac:dyDescent="0.25">
      <c r="B3" s="239" t="s">
        <v>124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2:11" ht="15.75" customHeight="1" x14ac:dyDescent="0.25">
      <c r="B4" s="242" t="s">
        <v>158</v>
      </c>
      <c r="C4" s="240">
        <v>44866</v>
      </c>
      <c r="D4" s="241"/>
      <c r="E4" s="241" t="s">
        <v>74</v>
      </c>
      <c r="F4" s="240">
        <v>45200</v>
      </c>
      <c r="G4" s="241"/>
      <c r="H4" s="241" t="s">
        <v>75</v>
      </c>
      <c r="I4" s="240">
        <v>45231</v>
      </c>
      <c r="J4" s="241"/>
      <c r="K4" s="241" t="s">
        <v>75</v>
      </c>
    </row>
    <row r="5" spans="2:11" ht="16.5" thickBot="1" x14ac:dyDescent="0.3">
      <c r="B5" s="242"/>
      <c r="C5" s="51" t="s">
        <v>1</v>
      </c>
      <c r="D5" s="52" t="s">
        <v>4</v>
      </c>
      <c r="E5" s="53" t="s">
        <v>5</v>
      </c>
      <c r="F5" s="51" t="s">
        <v>1</v>
      </c>
      <c r="G5" s="52" t="s">
        <v>4</v>
      </c>
      <c r="H5" s="53" t="s">
        <v>5</v>
      </c>
      <c r="I5" s="51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2409</v>
      </c>
      <c r="D6" s="10">
        <v>2164</v>
      </c>
      <c r="E6" s="10">
        <v>245</v>
      </c>
      <c r="F6" s="10">
        <v>4269</v>
      </c>
      <c r="G6" s="10">
        <v>3746</v>
      </c>
      <c r="H6" s="10">
        <v>523</v>
      </c>
      <c r="I6" s="10">
        <v>3522</v>
      </c>
      <c r="J6" s="10">
        <v>3117</v>
      </c>
      <c r="K6" s="10">
        <v>405</v>
      </c>
    </row>
    <row r="7" spans="2:11" ht="15.75" x14ac:dyDescent="0.25">
      <c r="B7" s="15" t="s">
        <v>57</v>
      </c>
      <c r="C7" s="12">
        <v>585</v>
      </c>
      <c r="D7" s="12">
        <v>495</v>
      </c>
      <c r="E7" s="12">
        <v>90</v>
      </c>
      <c r="F7" s="12">
        <v>787</v>
      </c>
      <c r="G7" s="12">
        <v>680</v>
      </c>
      <c r="H7" s="12">
        <v>107</v>
      </c>
      <c r="I7" s="12">
        <v>836</v>
      </c>
      <c r="J7" s="12">
        <v>696</v>
      </c>
      <c r="K7" s="12">
        <v>140</v>
      </c>
    </row>
    <row r="8" spans="2:11" ht="15.75" x14ac:dyDescent="0.25">
      <c r="B8" s="16" t="s">
        <v>58</v>
      </c>
      <c r="C8" s="14">
        <v>1824</v>
      </c>
      <c r="D8" s="14">
        <v>1669</v>
      </c>
      <c r="E8" s="14">
        <v>155</v>
      </c>
      <c r="F8" s="14">
        <v>3482</v>
      </c>
      <c r="G8" s="14">
        <v>3066</v>
      </c>
      <c r="H8" s="14">
        <v>416</v>
      </c>
      <c r="I8" s="14">
        <v>2686</v>
      </c>
      <c r="J8" s="14">
        <v>2421</v>
      </c>
      <c r="K8" s="14">
        <v>265</v>
      </c>
    </row>
    <row r="9" spans="2:11" ht="14.45" customHeight="1" x14ac:dyDescent="0.25">
      <c r="B9" s="238" t="s">
        <v>125</v>
      </c>
      <c r="C9" s="238"/>
      <c r="D9" s="238"/>
      <c r="E9" s="238"/>
      <c r="F9" s="238"/>
      <c r="G9" s="238"/>
      <c r="H9" s="238"/>
      <c r="I9" s="238"/>
      <c r="J9" s="238"/>
      <c r="K9" s="238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239" t="s">
        <v>126</v>
      </c>
      <c r="C13" s="239"/>
      <c r="D13" s="239"/>
      <c r="E13" s="239"/>
      <c r="F13" s="239"/>
      <c r="G13" s="239"/>
      <c r="H13" s="239"/>
      <c r="I13" s="239"/>
      <c r="J13" s="239"/>
      <c r="K13" s="239"/>
    </row>
    <row r="14" spans="2:11" s="3" customFormat="1" ht="15.75" customHeight="1" x14ac:dyDescent="0.25">
      <c r="B14" s="242" t="s">
        <v>111</v>
      </c>
      <c r="C14" s="240">
        <v>44866</v>
      </c>
      <c r="D14" s="241"/>
      <c r="E14" s="241" t="s">
        <v>74</v>
      </c>
      <c r="F14" s="240">
        <v>45200</v>
      </c>
      <c r="G14" s="241"/>
      <c r="H14" s="241" t="s">
        <v>75</v>
      </c>
      <c r="I14" s="240">
        <v>45231</v>
      </c>
      <c r="J14" s="241"/>
      <c r="K14" s="241" t="s">
        <v>75</v>
      </c>
    </row>
    <row r="15" spans="2:11" s="3" customFormat="1" ht="16.5" thickBot="1" x14ac:dyDescent="0.3">
      <c r="B15" s="242"/>
      <c r="C15" s="51" t="s">
        <v>1</v>
      </c>
      <c r="D15" s="52" t="s">
        <v>4</v>
      </c>
      <c r="E15" s="53" t="s">
        <v>5</v>
      </c>
      <c r="F15" s="51" t="s">
        <v>1</v>
      </c>
      <c r="G15" s="52" t="s">
        <v>4</v>
      </c>
      <c r="H15" s="53" t="s">
        <v>5</v>
      </c>
      <c r="I15" s="51" t="s">
        <v>1</v>
      </c>
      <c r="J15" s="8" t="s">
        <v>4</v>
      </c>
      <c r="K15" s="8" t="s">
        <v>5</v>
      </c>
    </row>
    <row r="16" spans="2:11" s="3" customFormat="1" ht="15.75" x14ac:dyDescent="0.25">
      <c r="B16" s="36" t="s">
        <v>1</v>
      </c>
      <c r="C16" s="10">
        <v>72</v>
      </c>
      <c r="D16" s="10">
        <v>57</v>
      </c>
      <c r="E16" s="10">
        <v>15</v>
      </c>
      <c r="F16" s="10">
        <v>94</v>
      </c>
      <c r="G16" s="10">
        <v>70</v>
      </c>
      <c r="H16" s="10">
        <v>24</v>
      </c>
      <c r="I16" s="10">
        <v>125</v>
      </c>
      <c r="J16" s="10">
        <v>97</v>
      </c>
      <c r="K16" s="10">
        <v>28</v>
      </c>
    </row>
    <row r="17" spans="2:11" s="3" customFormat="1" ht="15.75" x14ac:dyDescent="0.25">
      <c r="B17" s="11" t="s">
        <v>281</v>
      </c>
      <c r="C17" s="12">
        <v>56</v>
      </c>
      <c r="D17" s="12">
        <v>47</v>
      </c>
      <c r="E17" s="12">
        <v>9</v>
      </c>
      <c r="F17" s="12">
        <v>80</v>
      </c>
      <c r="G17" s="12">
        <v>62</v>
      </c>
      <c r="H17" s="12">
        <v>18</v>
      </c>
      <c r="I17" s="12">
        <v>100</v>
      </c>
      <c r="J17" s="12">
        <v>78</v>
      </c>
      <c r="K17" s="12">
        <v>22</v>
      </c>
    </row>
    <row r="18" spans="2:11" s="3" customFormat="1" ht="15.75" x14ac:dyDescent="0.25">
      <c r="B18" s="13" t="s">
        <v>282</v>
      </c>
      <c r="C18" s="14">
        <v>14</v>
      </c>
      <c r="D18" s="14">
        <v>8</v>
      </c>
      <c r="E18" s="14">
        <v>6</v>
      </c>
      <c r="F18" s="14">
        <v>8</v>
      </c>
      <c r="G18" s="14">
        <v>4</v>
      </c>
      <c r="H18" s="14">
        <v>4</v>
      </c>
      <c r="I18" s="14">
        <v>16</v>
      </c>
      <c r="J18" s="14">
        <v>10</v>
      </c>
      <c r="K18" s="14">
        <v>6</v>
      </c>
    </row>
    <row r="19" spans="2:11" s="3" customFormat="1" ht="14.45" customHeight="1" x14ac:dyDescent="0.25">
      <c r="B19" s="11" t="s">
        <v>283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</row>
    <row r="20" spans="2:11" s="3" customFormat="1" ht="15.75" x14ac:dyDescent="0.25">
      <c r="B20" s="13" t="s">
        <v>284</v>
      </c>
      <c r="C20" s="14">
        <v>2</v>
      </c>
      <c r="D20" s="14">
        <v>2</v>
      </c>
      <c r="E20" s="14">
        <v>0</v>
      </c>
      <c r="F20" s="14">
        <v>6</v>
      </c>
      <c r="G20" s="14">
        <v>4</v>
      </c>
      <c r="H20" s="14">
        <v>2</v>
      </c>
      <c r="I20" s="14">
        <v>8</v>
      </c>
      <c r="J20" s="14">
        <v>8</v>
      </c>
      <c r="K20" s="14">
        <v>0</v>
      </c>
    </row>
    <row r="21" spans="2:11" s="3" customFormat="1" x14ac:dyDescent="0.25">
      <c r="B21" s="238" t="s">
        <v>127</v>
      </c>
      <c r="C21" s="238"/>
      <c r="D21" s="238"/>
      <c r="E21" s="238"/>
      <c r="F21" s="238"/>
      <c r="G21" s="238"/>
      <c r="H21" s="238"/>
      <c r="I21" s="238"/>
      <c r="J21" s="238"/>
      <c r="K21" s="238"/>
    </row>
    <row r="22" spans="2:11" s="3" customFormat="1" x14ac:dyDescent="0.25"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34.15" customHeight="1" x14ac:dyDescent="0.25">
      <c r="B25" s="239" t="s">
        <v>128</v>
      </c>
      <c r="C25" s="239"/>
      <c r="D25" s="239"/>
      <c r="E25" s="239"/>
      <c r="F25" s="239"/>
      <c r="G25" s="239"/>
      <c r="H25" s="239"/>
      <c r="I25" s="239"/>
      <c r="J25" s="239"/>
      <c r="K25" s="239"/>
    </row>
    <row r="26" spans="2:11" s="3" customFormat="1" ht="15.75" x14ac:dyDescent="0.25">
      <c r="B26" s="242" t="s">
        <v>111</v>
      </c>
      <c r="C26" s="240">
        <v>44866</v>
      </c>
      <c r="D26" s="241"/>
      <c r="E26" s="241" t="s">
        <v>74</v>
      </c>
      <c r="F26" s="240">
        <v>45200</v>
      </c>
      <c r="G26" s="241"/>
      <c r="H26" s="241" t="s">
        <v>75</v>
      </c>
      <c r="I26" s="240">
        <v>45231</v>
      </c>
      <c r="J26" s="241"/>
      <c r="K26" s="241" t="s">
        <v>75</v>
      </c>
    </row>
    <row r="27" spans="2:11" s="3" customFormat="1" ht="16.5" thickBot="1" x14ac:dyDescent="0.3">
      <c r="B27" s="242"/>
      <c r="C27" s="51" t="s">
        <v>1</v>
      </c>
      <c r="D27" s="52" t="s">
        <v>4</v>
      </c>
      <c r="E27" s="53" t="s">
        <v>5</v>
      </c>
      <c r="F27" s="51" t="s">
        <v>1</v>
      </c>
      <c r="G27" s="52" t="s">
        <v>4</v>
      </c>
      <c r="H27" s="53" t="s">
        <v>5</v>
      </c>
      <c r="I27" s="51" t="s">
        <v>1</v>
      </c>
      <c r="J27" s="8" t="s">
        <v>4</v>
      </c>
      <c r="K27" s="8" t="s">
        <v>5</v>
      </c>
    </row>
    <row r="28" spans="2:11" s="3" customFormat="1" ht="15.75" x14ac:dyDescent="0.25">
      <c r="B28" s="36" t="s">
        <v>1</v>
      </c>
      <c r="C28" s="10">
        <v>224</v>
      </c>
      <c r="D28" s="10">
        <v>206</v>
      </c>
      <c r="E28" s="10">
        <v>18</v>
      </c>
      <c r="F28" s="10">
        <v>342</v>
      </c>
      <c r="G28" s="10">
        <v>314</v>
      </c>
      <c r="H28" s="10">
        <v>28</v>
      </c>
      <c r="I28" s="10">
        <v>269</v>
      </c>
      <c r="J28" s="10">
        <v>244</v>
      </c>
      <c r="K28" s="10">
        <v>25</v>
      </c>
    </row>
    <row r="29" spans="2:11" s="3" customFormat="1" ht="15.75" x14ac:dyDescent="0.25">
      <c r="B29" s="11" t="s">
        <v>281</v>
      </c>
      <c r="C29" s="12">
        <v>18</v>
      </c>
      <c r="D29" s="12">
        <v>13</v>
      </c>
      <c r="E29" s="12">
        <v>5</v>
      </c>
      <c r="F29" s="12">
        <v>24</v>
      </c>
      <c r="G29" s="12">
        <v>18</v>
      </c>
      <c r="H29" s="12">
        <v>6</v>
      </c>
      <c r="I29" s="12">
        <v>28</v>
      </c>
      <c r="J29" s="12">
        <v>20</v>
      </c>
      <c r="K29" s="12">
        <v>8</v>
      </c>
    </row>
    <row r="30" spans="2:11" s="3" customFormat="1" ht="15.75" x14ac:dyDescent="0.25">
      <c r="B30" s="13" t="s">
        <v>285</v>
      </c>
      <c r="C30" s="14">
        <v>45</v>
      </c>
      <c r="D30" s="14">
        <v>43</v>
      </c>
      <c r="E30" s="14">
        <v>2</v>
      </c>
      <c r="F30" s="14">
        <v>90</v>
      </c>
      <c r="G30" s="14">
        <v>85</v>
      </c>
      <c r="H30" s="14">
        <v>5</v>
      </c>
      <c r="I30" s="14">
        <v>96</v>
      </c>
      <c r="J30" s="14">
        <v>90</v>
      </c>
      <c r="K30" s="14">
        <v>6</v>
      </c>
    </row>
    <row r="31" spans="2:11" s="3" customFormat="1" ht="15.75" x14ac:dyDescent="0.25">
      <c r="B31" s="11" t="s">
        <v>286</v>
      </c>
      <c r="C31" s="12">
        <v>4</v>
      </c>
      <c r="D31" s="12">
        <v>3</v>
      </c>
      <c r="E31" s="12">
        <v>1</v>
      </c>
      <c r="F31" s="12">
        <v>11</v>
      </c>
      <c r="G31" s="12">
        <v>11</v>
      </c>
      <c r="H31" s="12">
        <v>0</v>
      </c>
      <c r="I31" s="12">
        <v>12</v>
      </c>
      <c r="J31" s="12">
        <v>11</v>
      </c>
      <c r="K31" s="12">
        <v>1</v>
      </c>
    </row>
    <row r="32" spans="2:11" s="3" customFormat="1" ht="15.75" x14ac:dyDescent="0.25">
      <c r="B32" s="13" t="s">
        <v>287</v>
      </c>
      <c r="C32" s="14">
        <v>134</v>
      </c>
      <c r="D32" s="14">
        <v>134</v>
      </c>
      <c r="E32" s="14">
        <v>0</v>
      </c>
      <c r="F32" s="14">
        <v>177</v>
      </c>
      <c r="G32" s="14">
        <v>177</v>
      </c>
      <c r="H32" s="14">
        <v>0</v>
      </c>
      <c r="I32" s="14">
        <v>102</v>
      </c>
      <c r="J32" s="14">
        <v>102</v>
      </c>
      <c r="K32" s="14">
        <v>0</v>
      </c>
    </row>
    <row r="33" spans="2:11" s="3" customFormat="1" ht="15.75" x14ac:dyDescent="0.25">
      <c r="B33" s="11" t="s">
        <v>288</v>
      </c>
      <c r="C33" s="12">
        <v>0</v>
      </c>
      <c r="D33" s="12">
        <v>0</v>
      </c>
      <c r="E33" s="12">
        <v>0</v>
      </c>
      <c r="F33" s="12">
        <v>2</v>
      </c>
      <c r="G33" s="12">
        <v>2</v>
      </c>
      <c r="H33" s="12">
        <v>0</v>
      </c>
      <c r="I33" s="12">
        <v>5</v>
      </c>
      <c r="J33" s="12">
        <v>5</v>
      </c>
      <c r="K33" s="12">
        <v>0</v>
      </c>
    </row>
    <row r="34" spans="2:11" s="3" customFormat="1" ht="15.75" x14ac:dyDescent="0.25">
      <c r="B34" s="13" t="s">
        <v>289</v>
      </c>
      <c r="C34" s="14">
        <v>2</v>
      </c>
      <c r="D34" s="14">
        <v>1</v>
      </c>
      <c r="E34" s="14">
        <v>1</v>
      </c>
      <c r="F34" s="14">
        <v>2</v>
      </c>
      <c r="G34" s="14">
        <v>1</v>
      </c>
      <c r="H34" s="14">
        <v>1</v>
      </c>
      <c r="I34" s="14">
        <v>0</v>
      </c>
      <c r="J34" s="14">
        <v>0</v>
      </c>
      <c r="K34" s="14">
        <v>0</v>
      </c>
    </row>
    <row r="35" spans="2:11" s="3" customFormat="1" ht="15.75" x14ac:dyDescent="0.25">
      <c r="B35" s="11" t="s">
        <v>290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75" x14ac:dyDescent="0.25">
      <c r="B36" s="13" t="s">
        <v>291</v>
      </c>
      <c r="C36" s="14">
        <v>1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>
        <v>2</v>
      </c>
      <c r="J36" s="14">
        <v>1</v>
      </c>
      <c r="K36" s="14">
        <v>1</v>
      </c>
    </row>
    <row r="37" spans="2:11" s="3" customFormat="1" ht="15.75" x14ac:dyDescent="0.25">
      <c r="B37" s="11" t="s">
        <v>292</v>
      </c>
      <c r="C37" s="12">
        <v>1</v>
      </c>
      <c r="D37" s="12">
        <v>1</v>
      </c>
      <c r="E37" s="12">
        <v>0</v>
      </c>
      <c r="F37" s="12">
        <v>1</v>
      </c>
      <c r="G37" s="12">
        <v>1</v>
      </c>
      <c r="H37" s="12">
        <v>0</v>
      </c>
      <c r="I37" s="12">
        <v>1</v>
      </c>
      <c r="J37" s="12">
        <v>1</v>
      </c>
      <c r="K37" s="12">
        <v>0</v>
      </c>
    </row>
    <row r="38" spans="2:11" s="3" customFormat="1" ht="15.75" x14ac:dyDescent="0.25">
      <c r="B38" s="13" t="s">
        <v>282</v>
      </c>
      <c r="C38" s="14">
        <v>7</v>
      </c>
      <c r="D38" s="14">
        <v>5</v>
      </c>
      <c r="E38" s="14">
        <v>2</v>
      </c>
      <c r="F38" s="14">
        <v>10</v>
      </c>
      <c r="G38" s="14">
        <v>5</v>
      </c>
      <c r="H38" s="14">
        <v>5</v>
      </c>
      <c r="I38" s="14">
        <v>4</v>
      </c>
      <c r="J38" s="14">
        <v>2</v>
      </c>
      <c r="K38" s="14">
        <v>2</v>
      </c>
    </row>
    <row r="39" spans="2:11" s="3" customFormat="1" ht="15.75" x14ac:dyDescent="0.25">
      <c r="B39" s="11" t="s">
        <v>293</v>
      </c>
      <c r="C39" s="12">
        <v>6</v>
      </c>
      <c r="D39" s="12">
        <v>0</v>
      </c>
      <c r="E39" s="12">
        <v>6</v>
      </c>
      <c r="F39" s="12">
        <v>5</v>
      </c>
      <c r="G39" s="12">
        <v>2</v>
      </c>
      <c r="H39" s="12">
        <v>3</v>
      </c>
      <c r="I39" s="12">
        <v>8</v>
      </c>
      <c r="J39" s="12">
        <v>2</v>
      </c>
      <c r="K39" s="12">
        <v>6</v>
      </c>
    </row>
    <row r="40" spans="2:11" s="3" customFormat="1" ht="15.75" x14ac:dyDescent="0.25">
      <c r="B40" s="13" t="s">
        <v>294</v>
      </c>
      <c r="C40" s="14">
        <v>1</v>
      </c>
      <c r="D40" s="14">
        <v>1</v>
      </c>
      <c r="E40" s="14">
        <v>0</v>
      </c>
      <c r="F40" s="14">
        <v>2</v>
      </c>
      <c r="G40" s="14">
        <v>1</v>
      </c>
      <c r="H40" s="14">
        <v>1</v>
      </c>
      <c r="I40" s="14">
        <v>1</v>
      </c>
      <c r="J40" s="14">
        <v>1</v>
      </c>
      <c r="K40" s="14">
        <v>0</v>
      </c>
    </row>
    <row r="41" spans="2:11" s="3" customFormat="1" ht="15.75" x14ac:dyDescent="0.25">
      <c r="B41" s="11" t="s">
        <v>295</v>
      </c>
      <c r="C41" s="12">
        <v>0</v>
      </c>
      <c r="D41" s="12">
        <v>0</v>
      </c>
      <c r="E41" s="12">
        <v>0</v>
      </c>
      <c r="F41" s="12">
        <v>7</v>
      </c>
      <c r="G41" s="12">
        <v>4</v>
      </c>
      <c r="H41" s="12">
        <v>3</v>
      </c>
      <c r="I41" s="12">
        <v>1</v>
      </c>
      <c r="J41" s="12">
        <v>1</v>
      </c>
      <c r="K41" s="12">
        <v>0</v>
      </c>
    </row>
    <row r="42" spans="2:11" ht="15.75" customHeight="1" x14ac:dyDescent="0.25">
      <c r="B42" s="13" t="s">
        <v>296</v>
      </c>
      <c r="C42" s="14">
        <v>2</v>
      </c>
      <c r="D42" s="14">
        <v>2</v>
      </c>
      <c r="E42" s="14">
        <v>0</v>
      </c>
      <c r="F42" s="14">
        <v>6</v>
      </c>
      <c r="G42" s="14">
        <v>4</v>
      </c>
      <c r="H42" s="14">
        <v>2</v>
      </c>
      <c r="I42" s="14">
        <v>3</v>
      </c>
      <c r="J42" s="14">
        <v>3</v>
      </c>
      <c r="K42" s="14">
        <v>0</v>
      </c>
    </row>
    <row r="43" spans="2:11" s="3" customFormat="1" ht="15.75" customHeight="1" x14ac:dyDescent="0.25">
      <c r="B43" s="11" t="s">
        <v>283</v>
      </c>
      <c r="C43" s="12">
        <v>1</v>
      </c>
      <c r="D43" s="12">
        <v>1</v>
      </c>
      <c r="E43" s="12">
        <v>0</v>
      </c>
      <c r="F43" s="12">
        <v>2</v>
      </c>
      <c r="G43" s="12">
        <v>1</v>
      </c>
      <c r="H43" s="12">
        <v>1</v>
      </c>
      <c r="I43" s="12">
        <v>3</v>
      </c>
      <c r="J43" s="12">
        <v>2</v>
      </c>
      <c r="K43" s="12">
        <v>1</v>
      </c>
    </row>
    <row r="44" spans="2:11" s="3" customFormat="1" ht="15.75" customHeight="1" x14ac:dyDescent="0.25">
      <c r="B44" s="13" t="s">
        <v>284</v>
      </c>
      <c r="C44" s="14">
        <v>1</v>
      </c>
      <c r="D44" s="14">
        <v>0</v>
      </c>
      <c r="E44" s="14">
        <v>1</v>
      </c>
      <c r="F44" s="14">
        <v>3</v>
      </c>
      <c r="G44" s="14">
        <v>2</v>
      </c>
      <c r="H44" s="14">
        <v>1</v>
      </c>
      <c r="I44" s="14">
        <v>3</v>
      </c>
      <c r="J44" s="14">
        <v>3</v>
      </c>
      <c r="K44" s="14">
        <v>0</v>
      </c>
    </row>
    <row r="45" spans="2:11" s="3" customFormat="1" ht="15.75" customHeight="1" x14ac:dyDescent="0.25">
      <c r="B45" s="238" t="s">
        <v>125</v>
      </c>
      <c r="C45" s="238"/>
      <c r="D45" s="238"/>
      <c r="E45" s="238"/>
      <c r="F45" s="238"/>
      <c r="G45" s="238"/>
      <c r="H45" s="238"/>
      <c r="I45" s="238"/>
      <c r="J45" s="238"/>
      <c r="K45" s="238"/>
    </row>
    <row r="46" spans="2:11" s="3" customFormat="1" ht="15.75" customHeight="1" x14ac:dyDescent="0.25">
      <c r="B46" s="112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2:11" ht="15.75" customHeight="1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2:11" x14ac:dyDescent="0.25">
      <c r="B48" s="112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s="3" customFormat="1" ht="15.75" x14ac:dyDescent="0.25">
      <c r="B49" s="239" t="s">
        <v>129</v>
      </c>
      <c r="C49" s="239"/>
      <c r="D49" s="239"/>
      <c r="E49" s="239"/>
      <c r="F49" s="239"/>
      <c r="G49" s="239"/>
      <c r="H49" s="239"/>
      <c r="I49" s="239"/>
      <c r="J49" s="239"/>
      <c r="K49" s="239"/>
    </row>
    <row r="50" spans="2:11" ht="15.75" x14ac:dyDescent="0.25">
      <c r="B50" s="243" t="s">
        <v>55</v>
      </c>
      <c r="C50" s="240">
        <v>44866</v>
      </c>
      <c r="D50" s="241"/>
      <c r="E50" s="241" t="s">
        <v>74</v>
      </c>
      <c r="F50" s="240">
        <v>45200</v>
      </c>
      <c r="G50" s="241"/>
      <c r="H50" s="241" t="s">
        <v>75</v>
      </c>
      <c r="I50" s="240">
        <v>45231</v>
      </c>
      <c r="J50" s="241"/>
      <c r="K50" s="241" t="s">
        <v>75</v>
      </c>
    </row>
    <row r="51" spans="2:11" ht="16.5" thickBot="1" x14ac:dyDescent="0.3">
      <c r="B51" s="244"/>
      <c r="C51" s="51" t="s">
        <v>1</v>
      </c>
      <c r="D51" s="52" t="s">
        <v>4</v>
      </c>
      <c r="E51" s="53" t="s">
        <v>5</v>
      </c>
      <c r="F51" s="51" t="s">
        <v>1</v>
      </c>
      <c r="G51" s="52" t="s">
        <v>4</v>
      </c>
      <c r="H51" s="53" t="s">
        <v>5</v>
      </c>
      <c r="I51" s="51" t="s">
        <v>1</v>
      </c>
      <c r="J51" s="8" t="s">
        <v>4</v>
      </c>
      <c r="K51" s="8" t="s">
        <v>5</v>
      </c>
    </row>
    <row r="52" spans="2:11" ht="15.75" x14ac:dyDescent="0.25">
      <c r="B52" s="9" t="s">
        <v>1</v>
      </c>
      <c r="C52" s="163">
        <v>2409</v>
      </c>
      <c r="D52" s="163">
        <v>2164</v>
      </c>
      <c r="E52" s="163">
        <v>245</v>
      </c>
      <c r="F52" s="163">
        <v>4269</v>
      </c>
      <c r="G52" s="163">
        <v>3746</v>
      </c>
      <c r="H52" s="163">
        <v>523</v>
      </c>
      <c r="I52" s="163">
        <v>3522</v>
      </c>
      <c r="J52" s="164">
        <v>3117</v>
      </c>
      <c r="K52" s="164">
        <v>405</v>
      </c>
    </row>
    <row r="53" spans="2:11" ht="15.75" x14ac:dyDescent="0.25">
      <c r="B53" s="11" t="s">
        <v>209</v>
      </c>
      <c r="C53" s="12">
        <v>188</v>
      </c>
      <c r="D53" s="12">
        <v>161</v>
      </c>
      <c r="E53" s="12">
        <v>27</v>
      </c>
      <c r="F53" s="12">
        <v>309</v>
      </c>
      <c r="G53" s="12">
        <v>261</v>
      </c>
      <c r="H53" s="12">
        <v>48</v>
      </c>
      <c r="I53" s="12">
        <v>406</v>
      </c>
      <c r="J53" s="12">
        <v>326</v>
      </c>
      <c r="K53" s="12">
        <v>80</v>
      </c>
    </row>
    <row r="54" spans="2:11" ht="15.75" x14ac:dyDescent="0.25">
      <c r="B54" s="13" t="s">
        <v>213</v>
      </c>
      <c r="C54" s="14">
        <v>236</v>
      </c>
      <c r="D54" s="14">
        <v>230</v>
      </c>
      <c r="E54" s="14">
        <v>6</v>
      </c>
      <c r="F54" s="14">
        <v>553</v>
      </c>
      <c r="G54" s="14">
        <v>503</v>
      </c>
      <c r="H54" s="14">
        <v>50</v>
      </c>
      <c r="I54" s="14">
        <v>381</v>
      </c>
      <c r="J54" s="14">
        <v>337</v>
      </c>
      <c r="K54" s="14">
        <v>44</v>
      </c>
    </row>
    <row r="55" spans="2:11" ht="15.75" x14ac:dyDescent="0.25">
      <c r="B55" s="11" t="s">
        <v>264</v>
      </c>
      <c r="C55" s="12">
        <v>137</v>
      </c>
      <c r="D55" s="12">
        <v>127</v>
      </c>
      <c r="E55" s="12">
        <v>10</v>
      </c>
      <c r="F55" s="12">
        <v>330</v>
      </c>
      <c r="G55" s="12">
        <v>313</v>
      </c>
      <c r="H55" s="12">
        <v>17</v>
      </c>
      <c r="I55" s="12">
        <v>265</v>
      </c>
      <c r="J55" s="12">
        <v>250</v>
      </c>
      <c r="K55" s="12">
        <v>15</v>
      </c>
    </row>
    <row r="56" spans="2:11" ht="15.75" x14ac:dyDescent="0.25">
      <c r="B56" s="13" t="s">
        <v>212</v>
      </c>
      <c r="C56" s="14">
        <v>93</v>
      </c>
      <c r="D56" s="14">
        <v>81</v>
      </c>
      <c r="E56" s="14">
        <v>12</v>
      </c>
      <c r="F56" s="14">
        <v>198</v>
      </c>
      <c r="G56" s="14">
        <v>182</v>
      </c>
      <c r="H56" s="14">
        <v>16</v>
      </c>
      <c r="I56" s="14">
        <v>248</v>
      </c>
      <c r="J56" s="14">
        <v>228</v>
      </c>
      <c r="K56" s="14">
        <v>20</v>
      </c>
    </row>
    <row r="57" spans="2:11" ht="15.75" x14ac:dyDescent="0.25">
      <c r="B57" s="11" t="s">
        <v>297</v>
      </c>
      <c r="C57" s="12">
        <v>7</v>
      </c>
      <c r="D57" s="12">
        <v>6</v>
      </c>
      <c r="E57" s="12">
        <v>1</v>
      </c>
      <c r="F57" s="12">
        <v>121</v>
      </c>
      <c r="G57" s="12">
        <v>121</v>
      </c>
      <c r="H57" s="12">
        <v>0</v>
      </c>
      <c r="I57" s="12">
        <v>229</v>
      </c>
      <c r="J57" s="12">
        <v>229</v>
      </c>
      <c r="K57" s="12">
        <v>0</v>
      </c>
    </row>
    <row r="58" spans="2:11" ht="15.75" x14ac:dyDescent="0.25">
      <c r="B58" s="13" t="s">
        <v>216</v>
      </c>
      <c r="C58" s="14">
        <v>168</v>
      </c>
      <c r="D58" s="14">
        <v>130</v>
      </c>
      <c r="E58" s="14">
        <v>38</v>
      </c>
      <c r="F58" s="14">
        <v>303</v>
      </c>
      <c r="G58" s="14">
        <v>238</v>
      </c>
      <c r="H58" s="14">
        <v>65</v>
      </c>
      <c r="I58" s="14">
        <v>203</v>
      </c>
      <c r="J58" s="14">
        <v>170</v>
      </c>
      <c r="K58" s="14">
        <v>33</v>
      </c>
    </row>
    <row r="59" spans="2:11" ht="15.75" x14ac:dyDescent="0.25">
      <c r="B59" s="11" t="s">
        <v>221</v>
      </c>
      <c r="C59" s="12">
        <v>182</v>
      </c>
      <c r="D59" s="12">
        <v>177</v>
      </c>
      <c r="E59" s="12">
        <v>5</v>
      </c>
      <c r="F59" s="12">
        <v>199</v>
      </c>
      <c r="G59" s="12">
        <v>177</v>
      </c>
      <c r="H59" s="12">
        <v>22</v>
      </c>
      <c r="I59" s="12">
        <v>156</v>
      </c>
      <c r="J59" s="12">
        <v>147</v>
      </c>
      <c r="K59" s="12">
        <v>9</v>
      </c>
    </row>
    <row r="60" spans="2:11" ht="15.75" x14ac:dyDescent="0.25">
      <c r="B60" s="13" t="s">
        <v>298</v>
      </c>
      <c r="C60" s="14">
        <v>88</v>
      </c>
      <c r="D60" s="14">
        <v>85</v>
      </c>
      <c r="E60" s="14">
        <v>3</v>
      </c>
      <c r="F60" s="14">
        <v>109</v>
      </c>
      <c r="G60" s="14">
        <v>106</v>
      </c>
      <c r="H60" s="14">
        <v>3</v>
      </c>
      <c r="I60" s="14">
        <v>123</v>
      </c>
      <c r="J60" s="14">
        <v>119</v>
      </c>
      <c r="K60" s="14">
        <v>4</v>
      </c>
    </row>
    <row r="61" spans="2:11" ht="22.5" customHeight="1" x14ac:dyDescent="0.25">
      <c r="B61" s="11" t="s">
        <v>204</v>
      </c>
      <c r="C61" s="12">
        <v>92</v>
      </c>
      <c r="D61" s="12">
        <v>80</v>
      </c>
      <c r="E61" s="12">
        <v>12</v>
      </c>
      <c r="F61" s="12">
        <v>176</v>
      </c>
      <c r="G61" s="12">
        <v>166</v>
      </c>
      <c r="H61" s="12">
        <v>10</v>
      </c>
      <c r="I61" s="12">
        <v>105</v>
      </c>
      <c r="J61" s="12">
        <v>98</v>
      </c>
      <c r="K61" s="12">
        <v>7</v>
      </c>
    </row>
    <row r="62" spans="2:11" s="3" customFormat="1" ht="15.75" x14ac:dyDescent="0.25">
      <c r="B62" s="13" t="s">
        <v>299</v>
      </c>
      <c r="C62" s="14">
        <v>17</v>
      </c>
      <c r="D62" s="14">
        <v>17</v>
      </c>
      <c r="E62" s="14">
        <v>0</v>
      </c>
      <c r="F62" s="14">
        <v>183</v>
      </c>
      <c r="G62" s="14">
        <v>163</v>
      </c>
      <c r="H62" s="14">
        <v>20</v>
      </c>
      <c r="I62" s="14">
        <v>68</v>
      </c>
      <c r="J62" s="14">
        <v>64</v>
      </c>
      <c r="K62" s="14">
        <v>4</v>
      </c>
    </row>
    <row r="63" spans="2:11" s="3" customFormat="1" ht="15.75" x14ac:dyDescent="0.25">
      <c r="B63" s="11" t="s">
        <v>46</v>
      </c>
      <c r="C63" s="12">
        <v>1201</v>
      </c>
      <c r="D63" s="12">
        <v>1070</v>
      </c>
      <c r="E63" s="12">
        <v>131</v>
      </c>
      <c r="F63" s="12">
        <v>1788</v>
      </c>
      <c r="G63" s="12">
        <v>1516</v>
      </c>
      <c r="H63" s="12">
        <v>272</v>
      </c>
      <c r="I63" s="12">
        <v>1338</v>
      </c>
      <c r="J63" s="12">
        <v>1149</v>
      </c>
      <c r="K63" s="12">
        <v>189</v>
      </c>
    </row>
    <row r="64" spans="2:11" s="3" customFormat="1" x14ac:dyDescent="0.25">
      <c r="B64" s="245" t="s">
        <v>125</v>
      </c>
      <c r="C64" s="246"/>
      <c r="D64" s="246"/>
      <c r="E64" s="246"/>
      <c r="F64" s="246"/>
      <c r="G64" s="246"/>
      <c r="H64" s="246"/>
      <c r="I64" s="246"/>
      <c r="J64" s="246"/>
      <c r="K64" s="246"/>
    </row>
    <row r="65" spans="2:11" s="3" customFormat="1" ht="29.25" customHeight="1" x14ac:dyDescent="0.25">
      <c r="B65" s="110"/>
      <c r="C65" s="110"/>
      <c r="D65" s="110"/>
      <c r="E65" s="110"/>
    </row>
    <row r="66" spans="2:11" s="3" customFormat="1" x14ac:dyDescent="0.25"/>
    <row r="67" spans="2:11" s="3" customFormat="1" x14ac:dyDescent="0.25"/>
    <row r="68" spans="2:11" s="3" customFormat="1" ht="30.6" customHeight="1" x14ac:dyDescent="0.25">
      <c r="B68" s="239" t="s">
        <v>157</v>
      </c>
      <c r="C68" s="239"/>
      <c r="D68" s="239"/>
      <c r="E68" s="239"/>
    </row>
    <row r="69" spans="2:11" s="3" customFormat="1" ht="15.75" x14ac:dyDescent="0.25">
      <c r="B69" s="98" t="s">
        <v>155</v>
      </c>
      <c r="C69" s="122">
        <v>44866</v>
      </c>
      <c r="D69" s="122">
        <v>45200</v>
      </c>
      <c r="E69" s="122">
        <v>45231</v>
      </c>
    </row>
    <row r="70" spans="2:11" s="3" customFormat="1" ht="15.75" x14ac:dyDescent="0.25">
      <c r="B70" s="9" t="s">
        <v>1</v>
      </c>
      <c r="C70" s="10">
        <v>44</v>
      </c>
      <c r="D70" s="10">
        <v>47</v>
      </c>
      <c r="E70" s="10">
        <v>95</v>
      </c>
    </row>
    <row r="71" spans="2:11" s="3" customFormat="1" ht="15.75" x14ac:dyDescent="0.25">
      <c r="B71" s="15" t="s">
        <v>388</v>
      </c>
      <c r="C71" s="12">
        <v>32</v>
      </c>
      <c r="D71" s="12">
        <v>38</v>
      </c>
      <c r="E71" s="12">
        <v>57</v>
      </c>
    </row>
    <row r="72" spans="2:11" s="3" customFormat="1" ht="15.75" x14ac:dyDescent="0.25">
      <c r="B72" s="16" t="s">
        <v>156</v>
      </c>
      <c r="C72" s="14">
        <v>12</v>
      </c>
      <c r="D72" s="14">
        <v>9</v>
      </c>
      <c r="E72" s="14">
        <v>38</v>
      </c>
    </row>
    <row r="73" spans="2:11" s="3" customFormat="1" ht="33" customHeight="1" x14ac:dyDescent="0.25">
      <c r="B73" s="238" t="s">
        <v>125</v>
      </c>
      <c r="C73" s="238"/>
      <c r="D73" s="238"/>
      <c r="E73" s="238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30.6" customHeight="1" x14ac:dyDescent="0.25">
      <c r="B77" s="239" t="s">
        <v>130</v>
      </c>
      <c r="C77" s="239"/>
      <c r="D77" s="239"/>
      <c r="E77" s="239"/>
      <c r="F77" s="3"/>
      <c r="G77" s="3"/>
      <c r="H77" s="3"/>
      <c r="I77" s="3"/>
      <c r="J77" s="3"/>
      <c r="K77" s="3"/>
    </row>
    <row r="78" spans="2:11" ht="15.75" x14ac:dyDescent="0.25">
      <c r="B78" s="98" t="s">
        <v>77</v>
      </c>
      <c r="C78" s="122">
        <v>44866</v>
      </c>
      <c r="D78" s="122">
        <v>45200</v>
      </c>
      <c r="E78" s="122">
        <v>45231</v>
      </c>
      <c r="F78" s="3"/>
      <c r="G78" s="3"/>
      <c r="H78" s="3"/>
      <c r="I78" s="3"/>
      <c r="J78" s="3"/>
      <c r="K78" s="3"/>
    </row>
    <row r="79" spans="2:11" ht="15.75" x14ac:dyDescent="0.25">
      <c r="B79" s="9" t="s">
        <v>1</v>
      </c>
      <c r="C79" s="10">
        <v>2409</v>
      </c>
      <c r="D79" s="10">
        <v>4269</v>
      </c>
      <c r="E79" s="10">
        <v>3522</v>
      </c>
      <c r="F79" s="3"/>
      <c r="G79" s="3"/>
      <c r="H79" s="3"/>
      <c r="I79" s="3"/>
      <c r="J79" s="3"/>
      <c r="K79" s="3"/>
    </row>
    <row r="80" spans="2:11" ht="15.75" x14ac:dyDescent="0.25">
      <c r="B80" s="15" t="s">
        <v>50</v>
      </c>
      <c r="C80" s="12">
        <v>9</v>
      </c>
      <c r="D80" s="12">
        <v>24</v>
      </c>
      <c r="E80" s="12">
        <v>34</v>
      </c>
      <c r="F80" s="3"/>
      <c r="G80" s="3"/>
      <c r="H80" s="3"/>
      <c r="I80" s="3"/>
      <c r="J80" s="3"/>
      <c r="K80" s="3"/>
    </row>
    <row r="81" spans="2:11" ht="15.75" x14ac:dyDescent="0.25">
      <c r="B81" s="16" t="s">
        <v>51</v>
      </c>
      <c r="C81" s="14">
        <v>770</v>
      </c>
      <c r="D81" s="14">
        <v>1779</v>
      </c>
      <c r="E81" s="14">
        <v>1377</v>
      </c>
      <c r="F81" s="3"/>
      <c r="G81" s="3"/>
      <c r="H81" s="3"/>
      <c r="I81" s="3"/>
      <c r="J81" s="3"/>
      <c r="K81" s="3"/>
    </row>
    <row r="82" spans="2:11" ht="15.75" x14ac:dyDescent="0.25">
      <c r="B82" s="15" t="s">
        <v>52</v>
      </c>
      <c r="C82" s="12">
        <v>1044</v>
      </c>
      <c r="D82" s="12">
        <v>1695</v>
      </c>
      <c r="E82" s="12">
        <v>1427</v>
      </c>
      <c r="F82" s="3"/>
      <c r="G82" s="3"/>
      <c r="H82" s="3"/>
      <c r="I82" s="3"/>
      <c r="J82" s="3"/>
      <c r="K82" s="3"/>
    </row>
    <row r="83" spans="2:11" ht="15.75" x14ac:dyDescent="0.25">
      <c r="B83" s="16" t="s">
        <v>53</v>
      </c>
      <c r="C83" s="14">
        <v>559</v>
      </c>
      <c r="D83" s="14">
        <v>723</v>
      </c>
      <c r="E83" s="14">
        <v>626</v>
      </c>
      <c r="F83" s="3"/>
      <c r="G83" s="3"/>
      <c r="H83" s="3"/>
      <c r="I83" s="3"/>
      <c r="J83" s="3"/>
      <c r="K83" s="3"/>
    </row>
    <row r="84" spans="2:11" s="3" customFormat="1" ht="15.75" x14ac:dyDescent="0.25">
      <c r="B84" s="15" t="s">
        <v>54</v>
      </c>
      <c r="C84" s="12">
        <v>27</v>
      </c>
      <c r="D84" s="12">
        <v>48</v>
      </c>
      <c r="E84" s="12">
        <v>57</v>
      </c>
    </row>
    <row r="85" spans="2:11" s="3" customFormat="1" ht="15.75" x14ac:dyDescent="0.25">
      <c r="B85" s="16" t="s">
        <v>7</v>
      </c>
      <c r="C85" s="14">
        <v>0</v>
      </c>
      <c r="D85" s="14">
        <v>0</v>
      </c>
      <c r="E85" s="14">
        <v>1</v>
      </c>
    </row>
    <row r="86" spans="2:11" s="3" customFormat="1" ht="25.15" customHeight="1" x14ac:dyDescent="0.25">
      <c r="B86" s="238" t="s">
        <v>125</v>
      </c>
      <c r="C86" s="238"/>
      <c r="D86" s="238"/>
      <c r="E86" s="238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29.45" customHeight="1" x14ac:dyDescent="0.25">
      <c r="B90" s="239" t="s">
        <v>131</v>
      </c>
      <c r="C90" s="239"/>
      <c r="D90" s="239"/>
      <c r="E90" s="239"/>
      <c r="F90" s="3"/>
      <c r="G90" s="3"/>
      <c r="H90" s="3"/>
      <c r="I90" s="3"/>
      <c r="J90" s="3"/>
      <c r="K90" s="3"/>
    </row>
    <row r="91" spans="2:11" ht="15.75" x14ac:dyDescent="0.25">
      <c r="B91" s="98" t="s">
        <v>48</v>
      </c>
      <c r="C91" s="122">
        <v>44866</v>
      </c>
      <c r="D91" s="122">
        <v>45200</v>
      </c>
      <c r="E91" s="122">
        <v>45231</v>
      </c>
      <c r="F91" s="3"/>
      <c r="G91" s="3"/>
      <c r="H91" s="3"/>
      <c r="I91" s="3"/>
      <c r="J91" s="3"/>
      <c r="K91" s="3"/>
    </row>
    <row r="92" spans="2:11" ht="15.75" x14ac:dyDescent="0.25">
      <c r="B92" s="9" t="s">
        <v>1</v>
      </c>
      <c r="C92" s="10">
        <v>2409</v>
      </c>
      <c r="D92" s="10">
        <v>4269</v>
      </c>
      <c r="E92" s="10">
        <v>3522</v>
      </c>
      <c r="F92" s="3"/>
      <c r="G92" s="3"/>
      <c r="H92" s="3"/>
      <c r="I92" s="3"/>
      <c r="J92" s="3"/>
      <c r="K92" s="3"/>
    </row>
    <row r="93" spans="2:11" ht="15.75" x14ac:dyDescent="0.25">
      <c r="B93" s="16" t="s">
        <v>92</v>
      </c>
      <c r="C93" s="14">
        <v>0</v>
      </c>
      <c r="D93" s="14">
        <v>0</v>
      </c>
      <c r="E93" s="14">
        <v>1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62</v>
      </c>
      <c r="C94" s="12">
        <v>2</v>
      </c>
      <c r="D94" s="12">
        <v>5</v>
      </c>
      <c r="E94" s="12">
        <v>2</v>
      </c>
      <c r="F94" s="3"/>
      <c r="G94" s="3"/>
      <c r="H94" s="3"/>
      <c r="I94" s="3"/>
      <c r="J94" s="3"/>
      <c r="K94" s="3"/>
    </row>
    <row r="95" spans="2:11" ht="15.75" x14ac:dyDescent="0.25">
      <c r="B95" s="16" t="s">
        <v>106</v>
      </c>
      <c r="C95" s="14">
        <v>31</v>
      </c>
      <c r="D95" s="14">
        <v>48</v>
      </c>
      <c r="E95" s="14">
        <v>40</v>
      </c>
      <c r="F95" s="3"/>
      <c r="G95" s="3"/>
      <c r="H95" s="3"/>
      <c r="I95" s="3"/>
      <c r="J95" s="3"/>
      <c r="K95" s="3"/>
    </row>
    <row r="96" spans="2:11" ht="15.75" x14ac:dyDescent="0.25">
      <c r="B96" s="15" t="s">
        <v>107</v>
      </c>
      <c r="C96" s="12">
        <v>888</v>
      </c>
      <c r="D96" s="12">
        <v>1667</v>
      </c>
      <c r="E96" s="12">
        <v>1483</v>
      </c>
      <c r="F96" s="3"/>
      <c r="G96" s="3"/>
      <c r="H96" s="3"/>
      <c r="I96" s="3"/>
      <c r="J96" s="3"/>
      <c r="K96" s="3"/>
    </row>
    <row r="97" spans="2:11" ht="15.75" x14ac:dyDescent="0.25">
      <c r="B97" s="16" t="s">
        <v>81</v>
      </c>
      <c r="C97" s="14">
        <v>1317</v>
      </c>
      <c r="D97" s="14">
        <v>2312</v>
      </c>
      <c r="E97" s="14">
        <v>1725</v>
      </c>
      <c r="F97" s="3"/>
      <c r="G97" s="3"/>
      <c r="H97" s="3"/>
      <c r="I97" s="3"/>
      <c r="J97" s="3"/>
      <c r="K97" s="3"/>
    </row>
    <row r="98" spans="2:11" s="3" customFormat="1" ht="15.75" x14ac:dyDescent="0.25">
      <c r="B98" s="15" t="s">
        <v>82</v>
      </c>
      <c r="C98" s="12">
        <v>40</v>
      </c>
      <c r="D98" s="12">
        <v>49</v>
      </c>
      <c r="E98" s="12">
        <v>67</v>
      </c>
    </row>
    <row r="99" spans="2:11" s="3" customFormat="1" ht="15.75" x14ac:dyDescent="0.25">
      <c r="B99" s="16" t="s">
        <v>63</v>
      </c>
      <c r="C99" s="14">
        <v>115</v>
      </c>
      <c r="D99" s="14">
        <v>166</v>
      </c>
      <c r="E99" s="14">
        <v>182</v>
      </c>
    </row>
    <row r="100" spans="2:11" s="3" customFormat="1" ht="15.75" x14ac:dyDescent="0.25">
      <c r="B100" s="15" t="s">
        <v>64</v>
      </c>
      <c r="C100" s="12">
        <v>16</v>
      </c>
      <c r="D100" s="12">
        <v>22</v>
      </c>
      <c r="E100" s="12">
        <v>22</v>
      </c>
    </row>
    <row r="101" spans="2:11" ht="47.25" customHeight="1" x14ac:dyDescent="0.25">
      <c r="B101" s="238" t="s">
        <v>125</v>
      </c>
      <c r="C101" s="238"/>
      <c r="D101" s="238"/>
      <c r="E101" s="238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31.15" customHeight="1" x14ac:dyDescent="0.25">
      <c r="B105" s="239" t="s">
        <v>132</v>
      </c>
      <c r="C105" s="239"/>
      <c r="D105" s="239"/>
      <c r="E105" s="239"/>
      <c r="F105" s="3"/>
      <c r="G105" s="3"/>
      <c r="H105" s="3"/>
      <c r="I105" s="3"/>
      <c r="J105" s="3"/>
      <c r="K105" s="3"/>
    </row>
    <row r="106" spans="2:11" ht="15.75" x14ac:dyDescent="0.25">
      <c r="B106" s="98" t="s">
        <v>78</v>
      </c>
      <c r="C106" s="122">
        <v>44866</v>
      </c>
      <c r="D106" s="122">
        <v>45200</v>
      </c>
      <c r="E106" s="122">
        <v>45231</v>
      </c>
      <c r="F106" s="3"/>
      <c r="G106" s="3"/>
      <c r="H106" s="3"/>
      <c r="I106" s="3"/>
      <c r="J106" s="3"/>
      <c r="K106" s="3"/>
    </row>
    <row r="107" spans="2:11" ht="15.75" x14ac:dyDescent="0.25">
      <c r="B107" s="9" t="s">
        <v>1</v>
      </c>
      <c r="C107" s="10">
        <v>2409</v>
      </c>
      <c r="D107" s="10">
        <v>4269</v>
      </c>
      <c r="E107" s="10">
        <v>3522</v>
      </c>
      <c r="F107" s="3"/>
      <c r="G107" s="3"/>
      <c r="H107" s="3"/>
      <c r="I107" s="3"/>
      <c r="J107" s="3"/>
      <c r="K107" s="3"/>
    </row>
    <row r="108" spans="2:11" ht="15.75" x14ac:dyDescent="0.25">
      <c r="B108" s="15" t="s">
        <v>300</v>
      </c>
      <c r="C108" s="12">
        <v>836</v>
      </c>
      <c r="D108" s="12">
        <v>1321</v>
      </c>
      <c r="E108" s="12">
        <v>1234</v>
      </c>
      <c r="F108" s="3"/>
      <c r="G108" s="3"/>
      <c r="H108" s="3"/>
      <c r="I108" s="3"/>
      <c r="J108" s="3"/>
      <c r="K108" s="3"/>
    </row>
    <row r="109" spans="2:11" ht="15.75" x14ac:dyDescent="0.25">
      <c r="B109" s="16" t="s">
        <v>301</v>
      </c>
      <c r="C109" s="14">
        <v>710</v>
      </c>
      <c r="D109" s="14">
        <v>902</v>
      </c>
      <c r="E109" s="14">
        <v>783</v>
      </c>
      <c r="F109" s="3"/>
      <c r="G109" s="3"/>
      <c r="H109" s="3"/>
      <c r="I109" s="3"/>
      <c r="J109" s="3"/>
      <c r="K109" s="3"/>
    </row>
    <row r="110" spans="2:11" ht="31.5" x14ac:dyDescent="0.25">
      <c r="B110" s="38" t="s">
        <v>302</v>
      </c>
      <c r="C110" s="12">
        <v>95</v>
      </c>
      <c r="D110" s="12">
        <v>870</v>
      </c>
      <c r="E110" s="12">
        <v>504</v>
      </c>
      <c r="F110" s="3"/>
      <c r="G110" s="3"/>
      <c r="H110" s="3"/>
      <c r="I110" s="3"/>
      <c r="J110" s="3"/>
      <c r="K110" s="3"/>
    </row>
    <row r="111" spans="2:11" ht="31.5" x14ac:dyDescent="0.25">
      <c r="B111" s="39" t="s">
        <v>303</v>
      </c>
      <c r="C111" s="14">
        <v>371</v>
      </c>
      <c r="D111" s="14">
        <v>534</v>
      </c>
      <c r="E111" s="14">
        <v>442</v>
      </c>
      <c r="F111" s="3"/>
      <c r="G111" s="3"/>
      <c r="H111" s="3"/>
      <c r="I111" s="3"/>
      <c r="J111" s="3"/>
      <c r="K111" s="3"/>
    </row>
    <row r="112" spans="2:11" ht="47.25" x14ac:dyDescent="0.25">
      <c r="B112" s="38" t="s">
        <v>304</v>
      </c>
      <c r="C112" s="12">
        <v>268</v>
      </c>
      <c r="D112" s="12">
        <v>390</v>
      </c>
      <c r="E112" s="12">
        <v>372</v>
      </c>
      <c r="F112" s="3"/>
      <c r="G112" s="3"/>
      <c r="H112" s="3"/>
      <c r="I112" s="3"/>
      <c r="J112" s="3"/>
      <c r="K112" s="3"/>
    </row>
    <row r="113" spans="2:11" ht="24.6" customHeight="1" x14ac:dyDescent="0.25">
      <c r="B113" s="39" t="s">
        <v>305</v>
      </c>
      <c r="C113" s="14">
        <v>100</v>
      </c>
      <c r="D113" s="14">
        <v>95</v>
      </c>
      <c r="E113" s="14">
        <v>93</v>
      </c>
      <c r="F113" s="3"/>
      <c r="G113" s="3"/>
      <c r="H113" s="3"/>
      <c r="I113" s="3"/>
      <c r="J113" s="3"/>
      <c r="K113" s="3"/>
    </row>
    <row r="114" spans="2:11" s="3" customFormat="1" ht="15.75" x14ac:dyDescent="0.25">
      <c r="B114" s="15" t="s">
        <v>306</v>
      </c>
      <c r="C114" s="12">
        <v>20</v>
      </c>
      <c r="D114" s="12">
        <v>117</v>
      </c>
      <c r="E114" s="12">
        <v>73</v>
      </c>
    </row>
    <row r="115" spans="2:11" s="3" customFormat="1" ht="31.5" x14ac:dyDescent="0.25">
      <c r="B115" s="39" t="s">
        <v>307</v>
      </c>
      <c r="C115" s="14">
        <v>7</v>
      </c>
      <c r="D115" s="14">
        <v>39</v>
      </c>
      <c r="E115" s="14">
        <v>18</v>
      </c>
    </row>
    <row r="116" spans="2:11" s="3" customFormat="1" ht="15.75" x14ac:dyDescent="0.25">
      <c r="B116" s="15" t="s">
        <v>308</v>
      </c>
      <c r="C116" s="12">
        <v>2</v>
      </c>
      <c r="D116" s="12">
        <v>1</v>
      </c>
      <c r="E116" s="12">
        <v>3</v>
      </c>
    </row>
    <row r="117" spans="2:11" ht="51" customHeight="1" x14ac:dyDescent="0.25">
      <c r="B117" s="238" t="s">
        <v>125</v>
      </c>
      <c r="C117" s="238"/>
      <c r="D117" s="238"/>
      <c r="E117" s="238"/>
      <c r="F117" s="3"/>
      <c r="G117" s="3"/>
      <c r="H117" s="3"/>
      <c r="I117" s="3"/>
      <c r="J117" s="3"/>
      <c r="K117" s="3"/>
    </row>
    <row r="118" spans="2:11" ht="15.75" customHeight="1" x14ac:dyDescent="0.25">
      <c r="B118" s="101"/>
      <c r="C118" s="101"/>
      <c r="D118" s="101"/>
      <c r="E118" s="101"/>
      <c r="F118" s="3"/>
      <c r="G118" s="3"/>
      <c r="H118" s="3"/>
      <c r="I118" s="3"/>
      <c r="J118" s="3"/>
      <c r="K118" s="3"/>
    </row>
    <row r="119" spans="2:11" x14ac:dyDescent="0.25">
      <c r="B119" s="101"/>
      <c r="C119" s="101"/>
      <c r="D119" s="101"/>
      <c r="E119" s="101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30.6" customHeight="1" x14ac:dyDescent="0.25">
      <c r="B121" s="239" t="s">
        <v>133</v>
      </c>
      <c r="C121" s="239"/>
      <c r="D121" s="239"/>
      <c r="E121" s="239"/>
      <c r="F121" s="3"/>
      <c r="G121" s="3"/>
      <c r="H121" s="3"/>
      <c r="I121" s="3"/>
      <c r="J121" s="3"/>
      <c r="K121" s="3"/>
    </row>
    <row r="122" spans="2:11" ht="15.75" x14ac:dyDescent="0.25">
      <c r="B122" s="58" t="s">
        <v>71</v>
      </c>
      <c r="C122" s="122">
        <v>44866</v>
      </c>
      <c r="D122" s="122">
        <v>45200</v>
      </c>
      <c r="E122" s="122">
        <v>45231</v>
      </c>
      <c r="F122" s="3"/>
      <c r="G122" s="3"/>
      <c r="H122" s="3"/>
      <c r="I122" s="3"/>
      <c r="J122" s="3"/>
      <c r="K122" s="3"/>
    </row>
    <row r="123" spans="2:11" ht="15.75" x14ac:dyDescent="0.25">
      <c r="B123" s="9" t="s">
        <v>47</v>
      </c>
      <c r="C123" s="10">
        <v>2409</v>
      </c>
      <c r="D123" s="10">
        <v>4269</v>
      </c>
      <c r="E123" s="10">
        <v>3522</v>
      </c>
      <c r="F123" s="3"/>
      <c r="G123" s="3"/>
      <c r="H123" s="3"/>
      <c r="I123" s="3"/>
      <c r="J123" s="3"/>
      <c r="K123" s="3"/>
    </row>
    <row r="124" spans="2:11" ht="15.75" x14ac:dyDescent="0.25">
      <c r="B124" s="17" t="s">
        <v>9</v>
      </c>
      <c r="C124" s="18">
        <v>58</v>
      </c>
      <c r="D124" s="18">
        <v>122</v>
      </c>
      <c r="E124" s="18">
        <v>103</v>
      </c>
      <c r="F124" s="3"/>
      <c r="G124" s="3"/>
      <c r="H124" s="3"/>
      <c r="I124" s="3"/>
      <c r="J124" s="3"/>
      <c r="K124" s="3"/>
    </row>
    <row r="125" spans="2:11" ht="15.75" x14ac:dyDescent="0.25">
      <c r="B125" s="16" t="s">
        <v>10</v>
      </c>
      <c r="C125" s="14">
        <v>0</v>
      </c>
      <c r="D125" s="14">
        <v>11</v>
      </c>
      <c r="E125" s="14">
        <v>10</v>
      </c>
      <c r="F125" s="3"/>
      <c r="G125" s="3"/>
      <c r="H125" s="3"/>
      <c r="I125" s="3"/>
      <c r="J125" s="3"/>
      <c r="K125" s="3"/>
    </row>
    <row r="126" spans="2:11" ht="15.75" x14ac:dyDescent="0.25">
      <c r="B126" s="15" t="s">
        <v>11</v>
      </c>
      <c r="C126" s="12">
        <v>0</v>
      </c>
      <c r="D126" s="12">
        <v>0</v>
      </c>
      <c r="E126" s="12">
        <v>2</v>
      </c>
      <c r="F126" s="3"/>
      <c r="G126" s="3"/>
      <c r="H126" s="3"/>
      <c r="I126" s="3"/>
      <c r="J126" s="3"/>
      <c r="K126" s="3"/>
    </row>
    <row r="127" spans="2:11" ht="15.75" x14ac:dyDescent="0.25">
      <c r="B127" s="16" t="s">
        <v>12</v>
      </c>
      <c r="C127" s="14">
        <v>46</v>
      </c>
      <c r="D127" s="14">
        <v>56</v>
      </c>
      <c r="E127" s="14">
        <v>50</v>
      </c>
      <c r="F127" s="3"/>
      <c r="G127" s="3"/>
      <c r="H127" s="3"/>
      <c r="I127" s="3"/>
      <c r="J127" s="3"/>
      <c r="K127" s="3"/>
    </row>
    <row r="128" spans="2:11" ht="15.75" x14ac:dyDescent="0.25">
      <c r="B128" s="15" t="s">
        <v>14</v>
      </c>
      <c r="C128" s="12">
        <v>8</v>
      </c>
      <c r="D128" s="12">
        <v>55</v>
      </c>
      <c r="E128" s="12">
        <v>40</v>
      </c>
      <c r="F128" s="3"/>
      <c r="G128" s="3"/>
      <c r="H128" s="3"/>
      <c r="I128" s="3"/>
      <c r="J128" s="3"/>
      <c r="K128" s="3"/>
    </row>
    <row r="129" spans="2:11" ht="15.75" x14ac:dyDescent="0.25">
      <c r="B129" s="16" t="s">
        <v>15</v>
      </c>
      <c r="C129" s="14">
        <v>3</v>
      </c>
      <c r="D129" s="14">
        <v>0</v>
      </c>
      <c r="E129" s="14">
        <v>1</v>
      </c>
      <c r="F129" s="3"/>
      <c r="G129" s="3"/>
      <c r="H129" s="3"/>
      <c r="I129" s="3"/>
      <c r="J129" s="3"/>
      <c r="K129" s="3"/>
    </row>
    <row r="130" spans="2:11" ht="15.75" x14ac:dyDescent="0.25">
      <c r="B130" s="15" t="s">
        <v>16</v>
      </c>
      <c r="C130" s="12">
        <v>1</v>
      </c>
      <c r="D130" s="12">
        <v>0</v>
      </c>
      <c r="E130" s="12">
        <v>0</v>
      </c>
      <c r="F130" s="3"/>
      <c r="G130" s="3"/>
      <c r="H130" s="3"/>
      <c r="I130" s="3"/>
      <c r="J130" s="3"/>
      <c r="K130" s="3"/>
    </row>
    <row r="131" spans="2:11" ht="15.75" x14ac:dyDescent="0.25">
      <c r="B131" s="19" t="s">
        <v>17</v>
      </c>
      <c r="C131" s="103">
        <v>151</v>
      </c>
      <c r="D131" s="103">
        <v>158</v>
      </c>
      <c r="E131" s="103">
        <v>168</v>
      </c>
      <c r="F131" s="3"/>
      <c r="G131" s="3"/>
      <c r="H131" s="3"/>
      <c r="I131" s="3"/>
      <c r="J131" s="3"/>
      <c r="K131" s="3"/>
    </row>
    <row r="132" spans="2:11" ht="15.75" x14ac:dyDescent="0.25">
      <c r="B132" s="165" t="s">
        <v>18</v>
      </c>
      <c r="C132" s="11">
        <v>9</v>
      </c>
      <c r="D132" s="11">
        <v>16</v>
      </c>
      <c r="E132" s="11">
        <v>9</v>
      </c>
      <c r="F132" s="3"/>
      <c r="G132" s="3"/>
      <c r="H132" s="3"/>
      <c r="I132" s="3"/>
      <c r="J132" s="3"/>
      <c r="K132" s="3"/>
    </row>
    <row r="133" spans="2:11" ht="15.75" x14ac:dyDescent="0.25">
      <c r="B133" s="166" t="s">
        <v>19</v>
      </c>
      <c r="C133" s="13">
        <v>3</v>
      </c>
      <c r="D133" s="13">
        <v>1</v>
      </c>
      <c r="E133" s="13">
        <v>4</v>
      </c>
      <c r="F133" s="3"/>
      <c r="G133" s="3"/>
      <c r="H133" s="3"/>
      <c r="I133" s="3"/>
      <c r="J133" s="3"/>
      <c r="K133" s="3"/>
    </row>
    <row r="134" spans="2:11" ht="15.75" x14ac:dyDescent="0.25">
      <c r="B134" s="165" t="s">
        <v>20</v>
      </c>
      <c r="C134" s="11">
        <v>19</v>
      </c>
      <c r="D134" s="11">
        <v>21</v>
      </c>
      <c r="E134" s="11">
        <v>44</v>
      </c>
      <c r="F134" s="3"/>
      <c r="G134" s="3"/>
      <c r="H134" s="3"/>
      <c r="I134" s="3"/>
      <c r="J134" s="3"/>
      <c r="K134" s="3"/>
    </row>
    <row r="135" spans="2:11" ht="15.75" x14ac:dyDescent="0.25">
      <c r="B135" s="166" t="s">
        <v>21</v>
      </c>
      <c r="C135" s="13">
        <v>10</v>
      </c>
      <c r="D135" s="13">
        <v>15</v>
      </c>
      <c r="E135" s="13">
        <v>10</v>
      </c>
      <c r="F135" s="3"/>
      <c r="G135" s="3"/>
      <c r="H135" s="3"/>
      <c r="I135" s="3"/>
      <c r="J135" s="3"/>
      <c r="K135" s="3"/>
    </row>
    <row r="136" spans="2:11" ht="15.75" x14ac:dyDescent="0.25">
      <c r="B136" s="165" t="s">
        <v>22</v>
      </c>
      <c r="C136" s="11">
        <v>3</v>
      </c>
      <c r="D136" s="11">
        <v>5</v>
      </c>
      <c r="E136" s="11">
        <v>4</v>
      </c>
      <c r="F136" s="3"/>
      <c r="G136" s="3"/>
      <c r="H136" s="3"/>
      <c r="I136" s="3"/>
      <c r="J136" s="3"/>
      <c r="K136" s="3"/>
    </row>
    <row r="137" spans="2:11" ht="15.75" x14ac:dyDescent="0.25">
      <c r="B137" s="166" t="s">
        <v>23</v>
      </c>
      <c r="C137" s="13">
        <v>41</v>
      </c>
      <c r="D137" s="13">
        <v>19</v>
      </c>
      <c r="E137" s="13">
        <v>28</v>
      </c>
      <c r="F137" s="3"/>
      <c r="G137" s="3"/>
      <c r="H137" s="3"/>
      <c r="I137" s="3"/>
      <c r="J137" s="3"/>
      <c r="K137" s="3"/>
    </row>
    <row r="138" spans="2:11" ht="15.75" x14ac:dyDescent="0.25">
      <c r="B138" s="165" t="s">
        <v>24</v>
      </c>
      <c r="C138" s="11">
        <v>2</v>
      </c>
      <c r="D138" s="11">
        <v>4</v>
      </c>
      <c r="E138" s="11">
        <v>3</v>
      </c>
      <c r="F138" s="3"/>
      <c r="G138" s="3"/>
      <c r="H138" s="3"/>
      <c r="I138" s="3"/>
      <c r="J138" s="3"/>
      <c r="K138" s="3"/>
    </row>
    <row r="139" spans="2:11" ht="15.75" x14ac:dyDescent="0.25">
      <c r="B139" s="166" t="s">
        <v>25</v>
      </c>
      <c r="C139" s="13">
        <v>4</v>
      </c>
      <c r="D139" s="13">
        <v>6</v>
      </c>
      <c r="E139" s="13">
        <v>8</v>
      </c>
      <c r="F139" s="3"/>
      <c r="G139" s="3"/>
      <c r="H139" s="3"/>
      <c r="I139" s="3"/>
      <c r="J139" s="3"/>
      <c r="K139" s="3"/>
    </row>
    <row r="140" spans="2:11" ht="15.75" x14ac:dyDescent="0.25">
      <c r="B140" s="165" t="s">
        <v>26</v>
      </c>
      <c r="C140" s="11">
        <v>60</v>
      </c>
      <c r="D140" s="11">
        <v>71</v>
      </c>
      <c r="E140" s="11">
        <v>58</v>
      </c>
      <c r="F140" s="3"/>
      <c r="G140" s="3"/>
      <c r="H140" s="3"/>
      <c r="I140" s="3"/>
      <c r="J140" s="3"/>
      <c r="K140" s="3"/>
    </row>
    <row r="141" spans="2:11" ht="15.75" x14ac:dyDescent="0.25">
      <c r="B141" s="19" t="s">
        <v>27</v>
      </c>
      <c r="C141" s="103">
        <v>2043</v>
      </c>
      <c r="D141" s="103">
        <v>3638</v>
      </c>
      <c r="E141" s="103">
        <v>2805</v>
      </c>
      <c r="F141" s="3"/>
      <c r="G141" s="3"/>
      <c r="H141" s="3"/>
      <c r="I141" s="3"/>
      <c r="J141" s="3"/>
      <c r="K141" s="3"/>
    </row>
    <row r="142" spans="2:11" ht="15.75" x14ac:dyDescent="0.25">
      <c r="B142" s="165" t="s">
        <v>28</v>
      </c>
      <c r="C142" s="11">
        <v>79</v>
      </c>
      <c r="D142" s="11">
        <v>127</v>
      </c>
      <c r="E142" s="11">
        <v>110</v>
      </c>
      <c r="F142" s="3"/>
      <c r="G142" s="3"/>
      <c r="H142" s="3"/>
      <c r="I142" s="3"/>
      <c r="J142" s="3"/>
      <c r="K142" s="3"/>
    </row>
    <row r="143" spans="2:11" ht="15.75" x14ac:dyDescent="0.25">
      <c r="B143" s="166" t="s">
        <v>29</v>
      </c>
      <c r="C143" s="13">
        <v>36</v>
      </c>
      <c r="D143" s="13">
        <v>15</v>
      </c>
      <c r="E143" s="13">
        <v>13</v>
      </c>
      <c r="F143" s="3"/>
      <c r="G143" s="3"/>
      <c r="H143" s="3"/>
      <c r="I143" s="3"/>
      <c r="J143" s="3"/>
      <c r="K143" s="3"/>
    </row>
    <row r="144" spans="2:11" ht="15.75" x14ac:dyDescent="0.25">
      <c r="B144" s="165" t="s">
        <v>30</v>
      </c>
      <c r="C144" s="11">
        <v>1225</v>
      </c>
      <c r="D144" s="11">
        <v>1277</v>
      </c>
      <c r="E144" s="11">
        <v>1218</v>
      </c>
      <c r="F144" s="3"/>
      <c r="G144" s="3"/>
      <c r="H144" s="3"/>
      <c r="I144" s="3"/>
      <c r="J144" s="3"/>
      <c r="K144" s="3"/>
    </row>
    <row r="145" spans="2:11" ht="15.75" x14ac:dyDescent="0.25">
      <c r="B145" s="166" t="s">
        <v>31</v>
      </c>
      <c r="C145" s="13">
        <v>703</v>
      </c>
      <c r="D145" s="13">
        <v>2219</v>
      </c>
      <c r="E145" s="13">
        <v>1464</v>
      </c>
      <c r="F145" s="3"/>
      <c r="G145" s="3"/>
      <c r="H145" s="3"/>
      <c r="I145" s="3"/>
      <c r="J145" s="3"/>
      <c r="K145" s="3"/>
    </row>
    <row r="146" spans="2:11" ht="15.75" x14ac:dyDescent="0.25">
      <c r="B146" s="17" t="s">
        <v>32</v>
      </c>
      <c r="C146" s="102">
        <v>134</v>
      </c>
      <c r="D146" s="102">
        <v>273</v>
      </c>
      <c r="E146" s="102">
        <v>287</v>
      </c>
      <c r="F146" s="3"/>
      <c r="G146" s="3"/>
      <c r="H146" s="3"/>
      <c r="I146" s="3"/>
      <c r="J146" s="3"/>
      <c r="K146" s="3"/>
    </row>
    <row r="147" spans="2:11" ht="15.75" x14ac:dyDescent="0.25">
      <c r="B147" s="166" t="s">
        <v>33</v>
      </c>
      <c r="C147" s="13">
        <v>76</v>
      </c>
      <c r="D147" s="13">
        <v>199</v>
      </c>
      <c r="E147" s="13">
        <v>227</v>
      </c>
      <c r="F147" s="3"/>
      <c r="G147" s="3"/>
      <c r="H147" s="3"/>
      <c r="I147" s="3"/>
      <c r="J147" s="3"/>
      <c r="K147" s="3"/>
    </row>
    <row r="148" spans="2:11" ht="15.75" x14ac:dyDescent="0.25">
      <c r="B148" s="165" t="s">
        <v>34</v>
      </c>
      <c r="C148" s="11">
        <v>38</v>
      </c>
      <c r="D148" s="11">
        <v>48</v>
      </c>
      <c r="E148" s="11">
        <v>33</v>
      </c>
      <c r="F148" s="3"/>
      <c r="G148" s="3"/>
      <c r="H148" s="3"/>
      <c r="I148" s="3"/>
      <c r="J148" s="3"/>
      <c r="K148" s="3"/>
    </row>
    <row r="149" spans="2:11" ht="15.75" x14ac:dyDescent="0.25">
      <c r="B149" s="166" t="s">
        <v>35</v>
      </c>
      <c r="C149" s="13">
        <v>20</v>
      </c>
      <c r="D149" s="13">
        <v>26</v>
      </c>
      <c r="E149" s="13">
        <v>27</v>
      </c>
      <c r="F149" s="3"/>
      <c r="G149" s="3"/>
      <c r="H149" s="3"/>
      <c r="I149" s="3"/>
      <c r="J149" s="3"/>
      <c r="K149" s="3"/>
    </row>
    <row r="150" spans="2:11" ht="15.75" x14ac:dyDescent="0.25">
      <c r="B150" s="17" t="s">
        <v>36</v>
      </c>
      <c r="C150" s="102">
        <v>23</v>
      </c>
      <c r="D150" s="102">
        <v>78</v>
      </c>
      <c r="E150" s="102">
        <v>159</v>
      </c>
      <c r="F150" s="3"/>
      <c r="G150" s="3"/>
      <c r="H150" s="3"/>
      <c r="I150" s="3"/>
      <c r="J150" s="3"/>
      <c r="K150" s="3"/>
    </row>
    <row r="151" spans="2:11" ht="15.75" x14ac:dyDescent="0.25">
      <c r="B151" s="166" t="s">
        <v>37</v>
      </c>
      <c r="C151" s="13">
        <v>2</v>
      </c>
      <c r="D151" s="13">
        <v>19</v>
      </c>
      <c r="E151" s="13">
        <v>7</v>
      </c>
      <c r="F151" s="3"/>
      <c r="G151" s="3"/>
      <c r="H151" s="3"/>
      <c r="I151" s="3"/>
      <c r="J151" s="3"/>
      <c r="K151" s="3"/>
    </row>
    <row r="152" spans="2:11" ht="26.45" customHeight="1" x14ac:dyDescent="0.25">
      <c r="B152" s="165" t="s">
        <v>56</v>
      </c>
      <c r="C152" s="11">
        <v>2</v>
      </c>
      <c r="D152" s="11">
        <v>2</v>
      </c>
      <c r="E152" s="11">
        <v>4</v>
      </c>
      <c r="F152" s="3"/>
      <c r="G152" s="3"/>
      <c r="H152" s="3"/>
      <c r="I152" s="3"/>
      <c r="J152" s="3"/>
      <c r="K152" s="3"/>
    </row>
    <row r="153" spans="2:11" s="3" customFormat="1" ht="26.45" customHeight="1" x14ac:dyDescent="0.25">
      <c r="B153" s="166" t="s">
        <v>39</v>
      </c>
      <c r="C153" s="13">
        <v>9</v>
      </c>
      <c r="D153" s="13">
        <v>28</v>
      </c>
      <c r="E153" s="13">
        <v>36</v>
      </c>
    </row>
    <row r="154" spans="2:11" s="3" customFormat="1" ht="26.45" customHeight="1" x14ac:dyDescent="0.25">
      <c r="B154" s="165" t="s">
        <v>40</v>
      </c>
      <c r="C154" s="11">
        <v>10</v>
      </c>
      <c r="D154" s="11">
        <v>29</v>
      </c>
      <c r="E154" s="11">
        <v>112</v>
      </c>
    </row>
    <row r="155" spans="2:11" s="3" customFormat="1" ht="26.45" customHeight="1" x14ac:dyDescent="0.25">
      <c r="B155" s="238" t="s">
        <v>125</v>
      </c>
      <c r="C155" s="238"/>
      <c r="D155" s="238"/>
      <c r="E155" s="238"/>
    </row>
    <row r="156" spans="2:11" s="3" customFormat="1" ht="29.45" customHeight="1" x14ac:dyDescent="0.25">
      <c r="B156" s="101"/>
      <c r="C156" s="101"/>
      <c r="D156" s="101"/>
      <c r="E156" s="101"/>
    </row>
    <row r="157" spans="2:11" s="3" customFormat="1" ht="15.6" customHeight="1" x14ac:dyDescent="0.25">
      <c r="B157" s="101"/>
      <c r="C157" s="101"/>
      <c r="D157" s="101"/>
      <c r="E157" s="101"/>
    </row>
    <row r="158" spans="2:11" s="3" customFormat="1" ht="15.6" customHeight="1" x14ac:dyDescent="0.25">
      <c r="B158" s="101"/>
      <c r="C158" s="101"/>
      <c r="D158" s="101"/>
      <c r="E158" s="101"/>
    </row>
    <row r="159" spans="2:11" s="3" customFormat="1" ht="15.6" customHeight="1" x14ac:dyDescent="0.25">
      <c r="B159" s="239" t="s">
        <v>134</v>
      </c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2:11" s="3" customFormat="1" ht="15.6" customHeight="1" x14ac:dyDescent="0.25">
      <c r="B160" s="247" t="s">
        <v>79</v>
      </c>
      <c r="C160" s="240">
        <v>44866</v>
      </c>
      <c r="D160" s="241"/>
      <c r="E160" s="241" t="s">
        <v>74</v>
      </c>
      <c r="F160" s="240">
        <v>45200</v>
      </c>
      <c r="G160" s="241"/>
      <c r="H160" s="241" t="s">
        <v>75</v>
      </c>
      <c r="I160" s="240">
        <v>45231</v>
      </c>
      <c r="J160" s="241"/>
      <c r="K160" s="241" t="s">
        <v>75</v>
      </c>
    </row>
    <row r="161" spans="2:11" s="3" customFormat="1" ht="15.6" customHeight="1" thickBot="1" x14ac:dyDescent="0.3">
      <c r="B161" s="248"/>
      <c r="C161" s="51" t="s">
        <v>1</v>
      </c>
      <c r="D161" s="52" t="s">
        <v>4</v>
      </c>
      <c r="E161" s="53" t="s">
        <v>5</v>
      </c>
      <c r="F161" s="51" t="s">
        <v>1</v>
      </c>
      <c r="G161" s="52" t="s">
        <v>4</v>
      </c>
      <c r="H161" s="53" t="s">
        <v>5</v>
      </c>
      <c r="I161" s="51" t="s">
        <v>1</v>
      </c>
      <c r="J161" s="8" t="s">
        <v>4</v>
      </c>
      <c r="K161" s="8" t="s">
        <v>5</v>
      </c>
    </row>
    <row r="162" spans="2:11" s="3" customFormat="1" ht="15.6" customHeight="1" thickBot="1" x14ac:dyDescent="0.3">
      <c r="B162" s="36" t="s">
        <v>1</v>
      </c>
      <c r="C162" s="37">
        <v>281</v>
      </c>
      <c r="D162" s="37">
        <v>236</v>
      </c>
      <c r="E162" s="37">
        <v>45</v>
      </c>
      <c r="F162" s="37">
        <v>271</v>
      </c>
      <c r="G162" s="37">
        <v>215</v>
      </c>
      <c r="H162" s="37">
        <v>56</v>
      </c>
      <c r="I162" s="37">
        <v>319</v>
      </c>
      <c r="J162" s="37">
        <v>250</v>
      </c>
      <c r="K162" s="37">
        <v>69</v>
      </c>
    </row>
    <row r="163" spans="2:11" s="3" customFormat="1" ht="15.6" customHeight="1" x14ac:dyDescent="0.25">
      <c r="B163" s="15" t="s">
        <v>281</v>
      </c>
      <c r="C163" s="12">
        <v>142</v>
      </c>
      <c r="D163" s="12">
        <v>114</v>
      </c>
      <c r="E163" s="12">
        <v>28</v>
      </c>
      <c r="F163" s="12">
        <v>116</v>
      </c>
      <c r="G163" s="12">
        <v>88</v>
      </c>
      <c r="H163" s="12">
        <v>28</v>
      </c>
      <c r="I163" s="12">
        <v>165</v>
      </c>
      <c r="J163" s="12">
        <v>124</v>
      </c>
      <c r="K163" s="12">
        <v>41</v>
      </c>
    </row>
    <row r="164" spans="2:11" s="3" customFormat="1" ht="15.6" customHeight="1" x14ac:dyDescent="0.25">
      <c r="B164" s="16" t="s">
        <v>292</v>
      </c>
      <c r="C164" s="14">
        <v>71</v>
      </c>
      <c r="D164" s="14">
        <v>67</v>
      </c>
      <c r="E164" s="14">
        <v>4</v>
      </c>
      <c r="F164" s="14">
        <v>59</v>
      </c>
      <c r="G164" s="14">
        <v>53</v>
      </c>
      <c r="H164" s="14">
        <v>6</v>
      </c>
      <c r="I164" s="14">
        <v>44</v>
      </c>
      <c r="J164" s="14">
        <v>40</v>
      </c>
      <c r="K164" s="14">
        <v>4</v>
      </c>
    </row>
    <row r="165" spans="2:11" s="3" customFormat="1" ht="15.6" customHeight="1" x14ac:dyDescent="0.25">
      <c r="B165" s="15" t="s">
        <v>283</v>
      </c>
      <c r="C165" s="12">
        <v>2</v>
      </c>
      <c r="D165" s="12">
        <v>2</v>
      </c>
      <c r="E165" s="12">
        <v>0</v>
      </c>
      <c r="F165" s="12">
        <v>4</v>
      </c>
      <c r="G165" s="12">
        <v>4</v>
      </c>
      <c r="H165" s="12">
        <v>0</v>
      </c>
      <c r="I165" s="12">
        <v>6</v>
      </c>
      <c r="J165" s="12">
        <v>4</v>
      </c>
      <c r="K165" s="12">
        <v>2</v>
      </c>
    </row>
    <row r="166" spans="2:11" s="3" customFormat="1" ht="15.6" customHeight="1" x14ac:dyDescent="0.25">
      <c r="B166" s="16" t="s">
        <v>309</v>
      </c>
      <c r="C166" s="14">
        <v>66</v>
      </c>
      <c r="D166" s="14">
        <v>53</v>
      </c>
      <c r="E166" s="14">
        <v>13</v>
      </c>
      <c r="F166" s="14">
        <v>92</v>
      </c>
      <c r="G166" s="14">
        <v>70</v>
      </c>
      <c r="H166" s="14">
        <v>22</v>
      </c>
      <c r="I166" s="14">
        <v>104</v>
      </c>
      <c r="J166" s="14">
        <v>82</v>
      </c>
      <c r="K166" s="14">
        <v>22</v>
      </c>
    </row>
    <row r="167" spans="2:11" s="3" customFormat="1" ht="15.6" customHeight="1" x14ac:dyDescent="0.25">
      <c r="B167" s="238" t="s">
        <v>125</v>
      </c>
      <c r="C167" s="238"/>
      <c r="D167" s="238"/>
      <c r="E167" s="238"/>
      <c r="F167" s="238"/>
      <c r="G167" s="238"/>
      <c r="H167" s="238"/>
      <c r="I167" s="238"/>
      <c r="J167" s="238"/>
      <c r="K167" s="238"/>
    </row>
    <row r="168" spans="2:11" ht="32.450000000000003" customHeight="1" x14ac:dyDescent="0.25">
      <c r="B168" s="101"/>
      <c r="C168" s="101"/>
      <c r="D168" s="101"/>
      <c r="E168" s="101"/>
      <c r="F168" s="3"/>
      <c r="G168" s="3"/>
      <c r="H168" s="3"/>
      <c r="I168" s="3"/>
      <c r="J168" s="3"/>
      <c r="K168" s="3"/>
    </row>
    <row r="169" spans="2:11" ht="15.75" customHeight="1" x14ac:dyDescent="0.25">
      <c r="B169" s="101"/>
      <c r="C169" s="101"/>
      <c r="D169" s="101"/>
      <c r="E169" s="101"/>
      <c r="F169" s="3"/>
      <c r="G169" s="3"/>
      <c r="H169" s="3"/>
      <c r="I169" s="3"/>
      <c r="J169" s="3"/>
      <c r="K169" s="3"/>
    </row>
    <row r="170" spans="2:11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 x14ac:dyDescent="0.25">
      <c r="B171" s="236" t="s">
        <v>135</v>
      </c>
      <c r="C171" s="237"/>
      <c r="D171" s="237"/>
      <c r="E171" s="237"/>
      <c r="F171" s="237"/>
      <c r="G171" s="237"/>
      <c r="H171" s="237"/>
      <c r="I171" s="237"/>
      <c r="J171" s="237"/>
      <c r="K171" s="237"/>
    </row>
    <row r="172" spans="2:11" ht="15.75" x14ac:dyDescent="0.25">
      <c r="B172" s="243" t="s">
        <v>55</v>
      </c>
      <c r="C172" s="240">
        <v>44866</v>
      </c>
      <c r="D172" s="241"/>
      <c r="E172" s="241" t="s">
        <v>74</v>
      </c>
      <c r="F172" s="240">
        <v>45200</v>
      </c>
      <c r="G172" s="241"/>
      <c r="H172" s="241" t="s">
        <v>75</v>
      </c>
      <c r="I172" s="240">
        <v>45231</v>
      </c>
      <c r="J172" s="241"/>
      <c r="K172" s="241" t="s">
        <v>75</v>
      </c>
    </row>
    <row r="173" spans="2:11" ht="16.5" thickBot="1" x14ac:dyDescent="0.3">
      <c r="B173" s="244"/>
      <c r="C173" s="51" t="s">
        <v>1</v>
      </c>
      <c r="D173" s="52" t="s">
        <v>4</v>
      </c>
      <c r="E173" s="53" t="s">
        <v>5</v>
      </c>
      <c r="F173" s="51" t="s">
        <v>1</v>
      </c>
      <c r="G173" s="52" t="s">
        <v>4</v>
      </c>
      <c r="H173" s="53" t="s">
        <v>5</v>
      </c>
      <c r="I173" s="51" t="s">
        <v>1</v>
      </c>
      <c r="J173" s="8" t="s">
        <v>4</v>
      </c>
      <c r="K173" s="8" t="s">
        <v>5</v>
      </c>
    </row>
    <row r="174" spans="2:11" ht="16.5" thickBot="1" x14ac:dyDescent="0.3">
      <c r="B174" s="36" t="s">
        <v>1</v>
      </c>
      <c r="C174" s="37">
        <v>281</v>
      </c>
      <c r="D174" s="37">
        <v>236</v>
      </c>
      <c r="E174" s="37">
        <v>45</v>
      </c>
      <c r="F174" s="37">
        <v>271</v>
      </c>
      <c r="G174" s="37">
        <v>215</v>
      </c>
      <c r="H174" s="37">
        <v>56</v>
      </c>
      <c r="I174" s="37">
        <v>319</v>
      </c>
      <c r="J174" s="37">
        <v>250</v>
      </c>
      <c r="K174" s="37">
        <v>69</v>
      </c>
    </row>
    <row r="175" spans="2:11" ht="15.75" x14ac:dyDescent="0.25">
      <c r="B175" s="15" t="s">
        <v>209</v>
      </c>
      <c r="C175" s="12">
        <v>59</v>
      </c>
      <c r="D175" s="12">
        <v>51</v>
      </c>
      <c r="E175" s="12">
        <v>8</v>
      </c>
      <c r="F175" s="12">
        <v>70</v>
      </c>
      <c r="G175" s="12">
        <v>50</v>
      </c>
      <c r="H175" s="12">
        <v>20</v>
      </c>
      <c r="I175" s="12">
        <v>109</v>
      </c>
      <c r="J175" s="12">
        <v>82</v>
      </c>
      <c r="K175" s="12">
        <v>27</v>
      </c>
    </row>
    <row r="176" spans="2:11" ht="15.75" x14ac:dyDescent="0.25">
      <c r="B176" s="16" t="s">
        <v>298</v>
      </c>
      <c r="C176" s="14">
        <v>40</v>
      </c>
      <c r="D176" s="14">
        <v>40</v>
      </c>
      <c r="E176" s="14">
        <v>0</v>
      </c>
      <c r="F176" s="14">
        <v>17</v>
      </c>
      <c r="G176" s="14">
        <v>16</v>
      </c>
      <c r="H176" s="14">
        <v>1</v>
      </c>
      <c r="I176" s="14">
        <v>33</v>
      </c>
      <c r="J176" s="14">
        <v>32</v>
      </c>
      <c r="K176" s="14">
        <v>1</v>
      </c>
    </row>
    <row r="177" spans="2:11" ht="15.75" x14ac:dyDescent="0.25">
      <c r="B177" s="15" t="s">
        <v>214</v>
      </c>
      <c r="C177" s="12">
        <v>19</v>
      </c>
      <c r="D177" s="12">
        <v>12</v>
      </c>
      <c r="E177" s="12">
        <v>7</v>
      </c>
      <c r="F177" s="12">
        <v>22</v>
      </c>
      <c r="G177" s="12">
        <v>19</v>
      </c>
      <c r="H177" s="12">
        <v>3</v>
      </c>
      <c r="I177" s="12">
        <v>22</v>
      </c>
      <c r="J177" s="12">
        <v>16</v>
      </c>
      <c r="K177" s="12">
        <v>6</v>
      </c>
    </row>
    <row r="178" spans="2:11" ht="15.75" x14ac:dyDescent="0.25">
      <c r="B178" s="16" t="s">
        <v>264</v>
      </c>
      <c r="C178" s="14">
        <v>14</v>
      </c>
      <c r="D178" s="14">
        <v>11</v>
      </c>
      <c r="E178" s="14">
        <v>3</v>
      </c>
      <c r="F178" s="14">
        <v>15</v>
      </c>
      <c r="G178" s="14">
        <v>15</v>
      </c>
      <c r="H178" s="14">
        <v>0</v>
      </c>
      <c r="I178" s="14">
        <v>16</v>
      </c>
      <c r="J178" s="14">
        <v>16</v>
      </c>
      <c r="K178" s="14">
        <v>0</v>
      </c>
    </row>
    <row r="179" spans="2:11" ht="15.75" x14ac:dyDescent="0.25">
      <c r="B179" s="15" t="s">
        <v>211</v>
      </c>
      <c r="C179" s="12">
        <v>10</v>
      </c>
      <c r="D179" s="12">
        <v>8</v>
      </c>
      <c r="E179" s="12">
        <v>2</v>
      </c>
      <c r="F179" s="12">
        <v>8</v>
      </c>
      <c r="G179" s="12">
        <v>5</v>
      </c>
      <c r="H179" s="12">
        <v>3</v>
      </c>
      <c r="I179" s="12">
        <v>14</v>
      </c>
      <c r="J179" s="12">
        <v>13</v>
      </c>
      <c r="K179" s="12">
        <v>1</v>
      </c>
    </row>
    <row r="180" spans="2:11" ht="15.75" x14ac:dyDescent="0.25">
      <c r="B180" s="16" t="s">
        <v>310</v>
      </c>
      <c r="C180" s="14">
        <v>22</v>
      </c>
      <c r="D180" s="14">
        <v>22</v>
      </c>
      <c r="E180" s="14">
        <v>0</v>
      </c>
      <c r="F180" s="14">
        <v>20</v>
      </c>
      <c r="G180" s="14">
        <v>20</v>
      </c>
      <c r="H180" s="14">
        <v>0</v>
      </c>
      <c r="I180" s="14">
        <v>11</v>
      </c>
      <c r="J180" s="14">
        <v>9</v>
      </c>
      <c r="K180" s="14">
        <v>2</v>
      </c>
    </row>
    <row r="181" spans="2:11" ht="15.75" x14ac:dyDescent="0.25">
      <c r="B181" s="15" t="s">
        <v>217</v>
      </c>
      <c r="C181" s="12">
        <v>12</v>
      </c>
      <c r="D181" s="12">
        <v>7</v>
      </c>
      <c r="E181" s="12">
        <v>5</v>
      </c>
      <c r="F181" s="12">
        <v>10</v>
      </c>
      <c r="G181" s="12">
        <v>7</v>
      </c>
      <c r="H181" s="12">
        <v>3</v>
      </c>
      <c r="I181" s="12">
        <v>10</v>
      </c>
      <c r="J181" s="12">
        <v>9</v>
      </c>
      <c r="K181" s="12">
        <v>1</v>
      </c>
    </row>
    <row r="182" spans="2:11" ht="15.75" x14ac:dyDescent="0.25">
      <c r="B182" s="16" t="s">
        <v>220</v>
      </c>
      <c r="C182" s="14">
        <v>21</v>
      </c>
      <c r="D182" s="14">
        <v>18</v>
      </c>
      <c r="E182" s="14">
        <v>3</v>
      </c>
      <c r="F182" s="14">
        <v>8</v>
      </c>
      <c r="G182" s="14">
        <v>5</v>
      </c>
      <c r="H182" s="14">
        <v>3</v>
      </c>
      <c r="I182" s="14">
        <v>7</v>
      </c>
      <c r="J182" s="14">
        <v>6</v>
      </c>
      <c r="K182" s="14">
        <v>1</v>
      </c>
    </row>
    <row r="183" spans="2:11" ht="15.75" x14ac:dyDescent="0.25">
      <c r="B183" s="15" t="s">
        <v>212</v>
      </c>
      <c r="C183" s="12">
        <v>7</v>
      </c>
      <c r="D183" s="12">
        <v>6</v>
      </c>
      <c r="E183" s="12">
        <v>1</v>
      </c>
      <c r="F183" s="12">
        <v>16</v>
      </c>
      <c r="G183" s="12">
        <v>13</v>
      </c>
      <c r="H183" s="12">
        <v>3</v>
      </c>
      <c r="I183" s="12">
        <v>7</v>
      </c>
      <c r="J183" s="12">
        <v>3</v>
      </c>
      <c r="K183" s="12">
        <v>4</v>
      </c>
    </row>
    <row r="184" spans="2:11" s="3" customFormat="1" ht="15" customHeight="1" x14ac:dyDescent="0.25">
      <c r="B184" s="16" t="s">
        <v>216</v>
      </c>
      <c r="C184" s="14">
        <v>7</v>
      </c>
      <c r="D184" s="14">
        <v>7</v>
      </c>
      <c r="E184" s="14">
        <v>0</v>
      </c>
      <c r="F184" s="14">
        <v>9</v>
      </c>
      <c r="G184" s="14">
        <v>7</v>
      </c>
      <c r="H184" s="14">
        <v>2</v>
      </c>
      <c r="I184" s="14">
        <v>6</v>
      </c>
      <c r="J184" s="14">
        <v>3</v>
      </c>
      <c r="K184" s="14">
        <v>3</v>
      </c>
    </row>
    <row r="185" spans="2:11" s="3" customFormat="1" ht="15" customHeight="1" x14ac:dyDescent="0.25">
      <c r="B185" s="15" t="s">
        <v>46</v>
      </c>
      <c r="C185" s="12">
        <v>70</v>
      </c>
      <c r="D185" s="12">
        <v>54</v>
      </c>
      <c r="E185" s="12">
        <v>16</v>
      </c>
      <c r="F185" s="12">
        <v>76</v>
      </c>
      <c r="G185" s="12">
        <v>58</v>
      </c>
      <c r="H185" s="12">
        <v>18</v>
      </c>
      <c r="I185" s="12">
        <v>84</v>
      </c>
      <c r="J185" s="12">
        <v>61</v>
      </c>
      <c r="K185" s="12">
        <v>23</v>
      </c>
    </row>
    <row r="186" spans="2:11" s="3" customFormat="1" x14ac:dyDescent="0.25">
      <c r="B186" s="245" t="s">
        <v>125</v>
      </c>
      <c r="C186" s="246"/>
      <c r="D186" s="246"/>
      <c r="E186" s="246"/>
      <c r="F186" s="246"/>
      <c r="G186" s="246"/>
      <c r="H186" s="246"/>
      <c r="I186" s="246"/>
      <c r="J186" s="246"/>
      <c r="K186" s="246"/>
    </row>
    <row r="187" spans="2:11" ht="30.95" customHeight="1" x14ac:dyDescent="0.25">
      <c r="B187" s="101"/>
      <c r="C187" s="101"/>
      <c r="D187" s="101"/>
      <c r="E187" s="101"/>
      <c r="F187" s="3"/>
      <c r="G187" s="3"/>
      <c r="H187" s="3"/>
      <c r="I187" s="3"/>
      <c r="J187" s="3"/>
      <c r="K187" s="3"/>
    </row>
    <row r="188" spans="2:11" ht="15.75" customHeight="1" x14ac:dyDescent="0.25">
      <c r="B188" s="101"/>
      <c r="C188" s="101"/>
      <c r="D188" s="101"/>
      <c r="E188" s="101"/>
      <c r="F188" s="3"/>
      <c r="G188" s="3"/>
      <c r="H188" s="3"/>
      <c r="I188" s="3"/>
      <c r="J188" s="3"/>
      <c r="K188" s="3"/>
    </row>
    <row r="189" spans="2:1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30.6" customHeight="1" x14ac:dyDescent="0.25">
      <c r="B190" s="239" t="s">
        <v>136</v>
      </c>
      <c r="C190" s="239"/>
      <c r="D190" s="239"/>
      <c r="E190" s="239"/>
      <c r="F190" s="3"/>
      <c r="G190" s="3"/>
      <c r="H190" s="3"/>
      <c r="I190" s="3"/>
      <c r="J190" s="3"/>
      <c r="K190" s="3"/>
    </row>
    <row r="191" spans="2:11" ht="15.75" x14ac:dyDescent="0.25">
      <c r="B191" s="98" t="s">
        <v>80</v>
      </c>
      <c r="C191" s="122">
        <v>44866</v>
      </c>
      <c r="D191" s="122">
        <v>45200</v>
      </c>
      <c r="E191" s="122">
        <v>45231</v>
      </c>
      <c r="F191" s="3"/>
      <c r="G191" s="3"/>
      <c r="H191" s="3"/>
      <c r="I191" s="3"/>
      <c r="J191" s="3"/>
      <c r="K191" s="3"/>
    </row>
    <row r="192" spans="2:11" ht="15.75" x14ac:dyDescent="0.25">
      <c r="B192" s="9" t="s">
        <v>1</v>
      </c>
      <c r="C192" s="10">
        <v>281</v>
      </c>
      <c r="D192" s="10">
        <v>271</v>
      </c>
      <c r="E192" s="10">
        <v>319</v>
      </c>
      <c r="F192" s="3"/>
      <c r="G192" s="3"/>
      <c r="H192" s="3"/>
      <c r="I192" s="3"/>
      <c r="J192" s="3"/>
      <c r="K192" s="3"/>
    </row>
    <row r="193" spans="2:11" ht="15.75" x14ac:dyDescent="0.25">
      <c r="B193" s="16" t="s">
        <v>51</v>
      </c>
      <c r="C193" s="14">
        <v>105</v>
      </c>
      <c r="D193" s="14">
        <v>101</v>
      </c>
      <c r="E193" s="14">
        <v>135</v>
      </c>
      <c r="F193" s="3"/>
      <c r="G193" s="3"/>
      <c r="H193" s="3"/>
      <c r="I193" s="3"/>
      <c r="J193" s="3"/>
      <c r="K193" s="3"/>
    </row>
    <row r="194" spans="2:11" ht="24.6" customHeight="1" x14ac:dyDescent="0.25">
      <c r="B194" s="15" t="s">
        <v>52</v>
      </c>
      <c r="C194" s="12">
        <v>133</v>
      </c>
      <c r="D194" s="12">
        <v>139</v>
      </c>
      <c r="E194" s="12">
        <v>139</v>
      </c>
      <c r="F194" s="3"/>
      <c r="G194" s="3"/>
      <c r="H194" s="3"/>
      <c r="I194" s="3"/>
      <c r="J194" s="3"/>
      <c r="K194" s="3"/>
    </row>
    <row r="195" spans="2:11" s="3" customFormat="1" ht="15.75" x14ac:dyDescent="0.25">
      <c r="B195" s="16" t="s">
        <v>53</v>
      </c>
      <c r="C195" s="14">
        <v>41</v>
      </c>
      <c r="D195" s="14">
        <v>30</v>
      </c>
      <c r="E195" s="14">
        <v>43</v>
      </c>
    </row>
    <row r="196" spans="2:11" s="3" customFormat="1" ht="15.75" x14ac:dyDescent="0.25">
      <c r="B196" s="15" t="s">
        <v>54</v>
      </c>
      <c r="C196" s="12">
        <v>2</v>
      </c>
      <c r="D196" s="12">
        <v>1</v>
      </c>
      <c r="E196" s="12">
        <v>2</v>
      </c>
    </row>
    <row r="197" spans="2:11" s="3" customFormat="1" ht="27" customHeight="1" x14ac:dyDescent="0.25">
      <c r="B197" s="238" t="s">
        <v>125</v>
      </c>
      <c r="C197" s="238"/>
      <c r="D197" s="238"/>
      <c r="E197" s="238"/>
    </row>
    <row r="198" spans="2:1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29.45" customHeight="1" x14ac:dyDescent="0.25">
      <c r="B201" s="249" t="s">
        <v>137</v>
      </c>
      <c r="C201" s="250"/>
      <c r="D201" s="250"/>
      <c r="E201" s="250"/>
      <c r="F201" s="3"/>
      <c r="G201" s="3"/>
      <c r="H201" s="3"/>
      <c r="I201" s="3"/>
      <c r="J201" s="3"/>
      <c r="K201" s="3"/>
    </row>
    <row r="202" spans="2:11" ht="15.75" x14ac:dyDescent="0.25">
      <c r="B202" s="58" t="s">
        <v>48</v>
      </c>
      <c r="C202" s="122">
        <v>44866</v>
      </c>
      <c r="D202" s="122">
        <v>45200</v>
      </c>
      <c r="E202" s="122">
        <v>45231</v>
      </c>
      <c r="F202" s="3"/>
      <c r="G202" s="3"/>
      <c r="H202" s="3"/>
      <c r="I202" s="3"/>
      <c r="J202" s="3"/>
      <c r="K202" s="3"/>
    </row>
    <row r="203" spans="2:11" ht="15.75" x14ac:dyDescent="0.25">
      <c r="B203" s="9" t="s">
        <v>1</v>
      </c>
      <c r="C203" s="10">
        <v>281</v>
      </c>
      <c r="D203" s="10">
        <v>271</v>
      </c>
      <c r="E203" s="10">
        <v>319</v>
      </c>
      <c r="F203" s="3"/>
      <c r="G203" s="3"/>
      <c r="H203" s="3"/>
      <c r="I203" s="3"/>
      <c r="J203" s="3"/>
      <c r="K203" s="3"/>
    </row>
    <row r="204" spans="2:11" ht="15.75" x14ac:dyDescent="0.25">
      <c r="B204" s="15" t="s">
        <v>81</v>
      </c>
      <c r="C204" s="12">
        <v>212</v>
      </c>
      <c r="D204" s="12">
        <v>189</v>
      </c>
      <c r="E204" s="12">
        <v>212</v>
      </c>
      <c r="F204" s="3"/>
      <c r="G204" s="3"/>
      <c r="H204" s="3"/>
      <c r="I204" s="3"/>
      <c r="J204" s="3"/>
      <c r="K204" s="3"/>
    </row>
    <row r="205" spans="2:11" ht="15.75" x14ac:dyDescent="0.25">
      <c r="B205" s="16" t="s">
        <v>82</v>
      </c>
      <c r="C205" s="14">
        <v>16</v>
      </c>
      <c r="D205" s="14">
        <v>12</v>
      </c>
      <c r="E205" s="14">
        <v>13</v>
      </c>
      <c r="F205" s="3"/>
      <c r="G205" s="3"/>
      <c r="H205" s="3"/>
      <c r="I205" s="3"/>
      <c r="J205" s="3"/>
      <c r="K205" s="3"/>
    </row>
    <row r="206" spans="2:11" s="3" customFormat="1" ht="15.75" x14ac:dyDescent="0.25">
      <c r="B206" s="15" t="s">
        <v>63</v>
      </c>
      <c r="C206" s="12">
        <v>46</v>
      </c>
      <c r="D206" s="12">
        <v>61</v>
      </c>
      <c r="E206" s="12">
        <v>79</v>
      </c>
    </row>
    <row r="207" spans="2:11" s="3" customFormat="1" ht="15.75" x14ac:dyDescent="0.25">
      <c r="B207" s="16" t="s">
        <v>64</v>
      </c>
      <c r="C207" s="14">
        <v>7</v>
      </c>
      <c r="D207" s="14">
        <v>9</v>
      </c>
      <c r="E207" s="14">
        <v>15</v>
      </c>
    </row>
    <row r="208" spans="2:11" s="3" customFormat="1" ht="28.9" customHeight="1" x14ac:dyDescent="0.25">
      <c r="B208" s="238" t="s">
        <v>125</v>
      </c>
      <c r="C208" s="238"/>
      <c r="D208" s="238"/>
      <c r="E208" s="238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28.15" customHeight="1" x14ac:dyDescent="0.25">
      <c r="B212" s="249" t="s">
        <v>138</v>
      </c>
      <c r="C212" s="250"/>
      <c r="D212" s="250"/>
      <c r="E212" s="250"/>
      <c r="F212" s="3"/>
      <c r="G212" s="3"/>
      <c r="H212" s="3"/>
      <c r="I212" s="3"/>
      <c r="J212" s="3"/>
      <c r="K212" s="3"/>
    </row>
    <row r="213" spans="2:11" ht="15.75" x14ac:dyDescent="0.25">
      <c r="B213" s="58" t="s">
        <v>78</v>
      </c>
      <c r="C213" s="122">
        <v>44866</v>
      </c>
      <c r="D213" s="122">
        <v>45200</v>
      </c>
      <c r="E213" s="122">
        <v>45231</v>
      </c>
      <c r="F213" s="3"/>
      <c r="G213" s="3"/>
      <c r="H213" s="3"/>
      <c r="I213" s="3"/>
      <c r="J213" s="3"/>
      <c r="K213" s="3"/>
    </row>
    <row r="214" spans="2:11" ht="15.75" x14ac:dyDescent="0.25">
      <c r="B214" s="9" t="s">
        <v>1</v>
      </c>
      <c r="C214" s="10">
        <v>281</v>
      </c>
      <c r="D214" s="10">
        <v>271</v>
      </c>
      <c r="E214" s="10">
        <v>319</v>
      </c>
      <c r="F214" s="3"/>
      <c r="G214" s="3"/>
      <c r="H214" s="3"/>
      <c r="I214" s="3"/>
      <c r="J214" s="3"/>
      <c r="K214" s="3"/>
    </row>
    <row r="215" spans="2:11" ht="47.25" x14ac:dyDescent="0.25">
      <c r="B215" s="38" t="s">
        <v>304</v>
      </c>
      <c r="C215" s="12">
        <v>154</v>
      </c>
      <c r="D215" s="12">
        <v>154</v>
      </c>
      <c r="E215" s="12">
        <v>174</v>
      </c>
      <c r="F215" s="3"/>
      <c r="G215" s="3"/>
      <c r="H215" s="3"/>
      <c r="I215" s="3"/>
      <c r="J215" s="3"/>
      <c r="K215" s="3"/>
    </row>
    <row r="216" spans="2:11" ht="15.75" x14ac:dyDescent="0.25">
      <c r="B216" s="39" t="s">
        <v>301</v>
      </c>
      <c r="C216" s="14">
        <v>81</v>
      </c>
      <c r="D216" s="14">
        <v>69</v>
      </c>
      <c r="E216" s="14">
        <v>85</v>
      </c>
      <c r="F216" s="3"/>
      <c r="G216" s="3"/>
      <c r="H216" s="3"/>
      <c r="I216" s="3"/>
      <c r="J216" s="3"/>
      <c r="K216" s="3"/>
    </row>
    <row r="217" spans="2:11" ht="15.75" x14ac:dyDescent="0.25">
      <c r="B217" s="38" t="s">
        <v>300</v>
      </c>
      <c r="C217" s="12">
        <v>20</v>
      </c>
      <c r="D217" s="12">
        <v>19</v>
      </c>
      <c r="E217" s="12">
        <v>24</v>
      </c>
      <c r="F217" s="3"/>
      <c r="G217" s="3"/>
      <c r="H217" s="3"/>
      <c r="I217" s="3"/>
      <c r="J217" s="3"/>
      <c r="K217" s="3"/>
    </row>
    <row r="218" spans="2:11" ht="15.75" x14ac:dyDescent="0.25">
      <c r="B218" s="39" t="s">
        <v>306</v>
      </c>
      <c r="C218" s="14">
        <v>9</v>
      </c>
      <c r="D218" s="14">
        <v>16</v>
      </c>
      <c r="E218" s="14">
        <v>13</v>
      </c>
      <c r="F218" s="3"/>
      <c r="G218" s="3"/>
      <c r="H218" s="3"/>
      <c r="I218" s="3"/>
      <c r="J218" s="3"/>
      <c r="K218" s="3"/>
    </row>
    <row r="219" spans="2:11" ht="24" customHeight="1" x14ac:dyDescent="0.25">
      <c r="B219" s="38" t="s">
        <v>302</v>
      </c>
      <c r="C219" s="12">
        <v>5</v>
      </c>
      <c r="D219" s="12">
        <v>9</v>
      </c>
      <c r="E219" s="12">
        <v>10</v>
      </c>
      <c r="F219" s="3"/>
      <c r="G219" s="3"/>
      <c r="H219" s="3"/>
      <c r="I219" s="3"/>
      <c r="J219" s="3"/>
      <c r="K219" s="3"/>
    </row>
    <row r="220" spans="2:11" s="3" customFormat="1" ht="31.5" x14ac:dyDescent="0.25">
      <c r="B220" s="39" t="s">
        <v>305</v>
      </c>
      <c r="C220" s="14">
        <v>5</v>
      </c>
      <c r="D220" s="14">
        <v>1</v>
      </c>
      <c r="E220" s="14">
        <v>6</v>
      </c>
    </row>
    <row r="221" spans="2:11" s="3" customFormat="1" ht="31.5" x14ac:dyDescent="0.25">
      <c r="B221" s="38" t="s">
        <v>303</v>
      </c>
      <c r="C221" s="12">
        <v>7</v>
      </c>
      <c r="D221" s="12">
        <v>3</v>
      </c>
      <c r="E221" s="12">
        <v>5</v>
      </c>
    </row>
    <row r="222" spans="2:11" s="3" customFormat="1" ht="31.5" x14ac:dyDescent="0.25">
      <c r="B222" s="39" t="s">
        <v>308</v>
      </c>
      <c r="C222" s="14">
        <v>0</v>
      </c>
      <c r="D222" s="14">
        <v>0</v>
      </c>
      <c r="E222" s="14">
        <v>2</v>
      </c>
    </row>
    <row r="223" spans="2:11" ht="45.95" customHeight="1" x14ac:dyDescent="0.25">
      <c r="B223" s="238" t="s">
        <v>125</v>
      </c>
      <c r="C223" s="238"/>
      <c r="D223" s="238"/>
      <c r="E223" s="238"/>
      <c r="F223" s="3"/>
      <c r="G223" s="3"/>
      <c r="H223" s="3"/>
      <c r="I223" s="3"/>
      <c r="J223" s="3"/>
      <c r="K223" s="3"/>
    </row>
    <row r="224" spans="2:11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34.9" customHeight="1" x14ac:dyDescent="0.25">
      <c r="B227" s="249" t="s">
        <v>139</v>
      </c>
      <c r="C227" s="250"/>
      <c r="D227" s="250"/>
      <c r="E227" s="250"/>
      <c r="F227" s="3"/>
      <c r="G227" s="3"/>
      <c r="H227" s="3"/>
      <c r="I227" s="3"/>
      <c r="J227" s="3"/>
      <c r="K227" s="3"/>
    </row>
    <row r="228" spans="2:11" ht="15.75" x14ac:dyDescent="0.25">
      <c r="B228" s="97" t="s">
        <v>71</v>
      </c>
      <c r="C228" s="122">
        <v>44866</v>
      </c>
      <c r="D228" s="122">
        <v>45200</v>
      </c>
      <c r="E228" s="122">
        <v>45231</v>
      </c>
      <c r="F228" s="3"/>
      <c r="G228" s="3"/>
      <c r="H228" s="3"/>
      <c r="I228" s="3"/>
      <c r="J228" s="3"/>
      <c r="K228" s="3"/>
    </row>
    <row r="229" spans="2:11" ht="15.75" x14ac:dyDescent="0.25">
      <c r="B229" s="9" t="s">
        <v>47</v>
      </c>
      <c r="C229" s="10">
        <v>281</v>
      </c>
      <c r="D229" s="10">
        <v>271</v>
      </c>
      <c r="E229" s="10">
        <v>319</v>
      </c>
      <c r="F229" s="3"/>
      <c r="G229" s="3"/>
      <c r="H229" s="3"/>
      <c r="I229" s="3"/>
      <c r="J229" s="3"/>
      <c r="K229" s="3"/>
    </row>
    <row r="230" spans="2:11" ht="15.75" x14ac:dyDescent="0.25">
      <c r="B230" s="17" t="s">
        <v>9</v>
      </c>
      <c r="C230" s="18">
        <v>10</v>
      </c>
      <c r="D230" s="18">
        <v>7</v>
      </c>
      <c r="E230" s="18">
        <v>12</v>
      </c>
      <c r="F230" s="3"/>
      <c r="G230" s="3"/>
      <c r="H230" s="3"/>
      <c r="I230" s="3"/>
      <c r="J230" s="3"/>
      <c r="K230" s="3"/>
    </row>
    <row r="231" spans="2:11" ht="15.75" x14ac:dyDescent="0.25">
      <c r="B231" s="16" t="s">
        <v>11</v>
      </c>
      <c r="C231" s="14">
        <v>0</v>
      </c>
      <c r="D231" s="14">
        <v>0</v>
      </c>
      <c r="E231" s="14">
        <v>2</v>
      </c>
      <c r="F231" s="3"/>
      <c r="G231" s="3"/>
      <c r="H231" s="3"/>
      <c r="I231" s="3"/>
      <c r="J231" s="3"/>
      <c r="K231" s="3"/>
    </row>
    <row r="232" spans="2:11" ht="15.75" x14ac:dyDescent="0.25">
      <c r="B232" s="15" t="s">
        <v>12</v>
      </c>
      <c r="C232" s="12">
        <v>9</v>
      </c>
      <c r="D232" s="12">
        <v>6</v>
      </c>
      <c r="E232" s="12">
        <v>9</v>
      </c>
      <c r="F232" s="3"/>
      <c r="G232" s="3"/>
      <c r="H232" s="3"/>
      <c r="I232" s="3"/>
      <c r="J232" s="3"/>
      <c r="K232" s="3"/>
    </row>
    <row r="233" spans="2:11" ht="15.75" x14ac:dyDescent="0.25">
      <c r="B233" s="16" t="s">
        <v>14</v>
      </c>
      <c r="C233" s="14">
        <v>0</v>
      </c>
      <c r="D233" s="14">
        <v>1</v>
      </c>
      <c r="E233" s="14">
        <v>1</v>
      </c>
      <c r="F233" s="3"/>
      <c r="G233" s="3"/>
      <c r="H233" s="3"/>
      <c r="I233" s="3"/>
      <c r="J233" s="3"/>
      <c r="K233" s="3"/>
    </row>
    <row r="234" spans="2:11" ht="15.75" x14ac:dyDescent="0.25">
      <c r="B234" s="165" t="s">
        <v>16</v>
      </c>
      <c r="C234" s="11">
        <v>1</v>
      </c>
      <c r="D234" s="11">
        <v>0</v>
      </c>
      <c r="E234" s="11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19" t="s">
        <v>17</v>
      </c>
      <c r="C235" s="103">
        <v>13</v>
      </c>
      <c r="D235" s="103">
        <v>15</v>
      </c>
      <c r="E235" s="103">
        <v>15</v>
      </c>
      <c r="F235" s="3"/>
      <c r="G235" s="3"/>
      <c r="H235" s="3"/>
      <c r="I235" s="3"/>
      <c r="J235" s="3"/>
      <c r="K235" s="3"/>
    </row>
    <row r="236" spans="2:11" ht="15.75" x14ac:dyDescent="0.25">
      <c r="B236" s="165" t="s">
        <v>19</v>
      </c>
      <c r="C236" s="11">
        <v>1</v>
      </c>
      <c r="D236" s="11">
        <v>0</v>
      </c>
      <c r="E236" s="11">
        <v>1</v>
      </c>
      <c r="F236" s="3"/>
      <c r="G236" s="3"/>
      <c r="H236" s="3"/>
      <c r="I236" s="3"/>
      <c r="J236" s="3"/>
      <c r="K236" s="3"/>
    </row>
    <row r="237" spans="2:11" ht="15.75" x14ac:dyDescent="0.25">
      <c r="B237" s="166" t="s">
        <v>20</v>
      </c>
      <c r="C237" s="13">
        <v>1</v>
      </c>
      <c r="D237" s="13">
        <v>4</v>
      </c>
      <c r="E237" s="13">
        <v>1</v>
      </c>
      <c r="F237" s="3"/>
      <c r="G237" s="3"/>
      <c r="H237" s="3"/>
      <c r="I237" s="3"/>
      <c r="J237" s="3"/>
      <c r="K237" s="3"/>
    </row>
    <row r="238" spans="2:11" ht="15.75" x14ac:dyDescent="0.25">
      <c r="B238" s="165" t="s">
        <v>21</v>
      </c>
      <c r="C238" s="11">
        <v>1</v>
      </c>
      <c r="D238" s="11">
        <v>2</v>
      </c>
      <c r="E238" s="11">
        <v>2</v>
      </c>
      <c r="F238" s="3"/>
      <c r="G238" s="3"/>
      <c r="H238" s="3"/>
      <c r="I238" s="3"/>
      <c r="J238" s="3"/>
      <c r="K238" s="3"/>
    </row>
    <row r="239" spans="2:11" ht="15.75" x14ac:dyDescent="0.25">
      <c r="B239" s="166" t="s">
        <v>22</v>
      </c>
      <c r="C239" s="13">
        <v>1</v>
      </c>
      <c r="D239" s="13">
        <v>0</v>
      </c>
      <c r="E239" s="13">
        <v>0</v>
      </c>
      <c r="F239" s="3"/>
      <c r="G239" s="3"/>
      <c r="H239" s="3"/>
      <c r="I239" s="3"/>
      <c r="J239" s="3"/>
      <c r="K239" s="3"/>
    </row>
    <row r="240" spans="2:11" ht="15.75" x14ac:dyDescent="0.25">
      <c r="B240" s="165" t="s">
        <v>23</v>
      </c>
      <c r="C240" s="11">
        <v>1</v>
      </c>
      <c r="D240" s="11">
        <v>1</v>
      </c>
      <c r="E240" s="11">
        <v>4</v>
      </c>
      <c r="F240" s="3"/>
      <c r="G240" s="3"/>
      <c r="H240" s="3"/>
      <c r="I240" s="3"/>
      <c r="J240" s="3"/>
      <c r="K240" s="3"/>
    </row>
    <row r="241" spans="2:11" ht="15.75" x14ac:dyDescent="0.25">
      <c r="B241" s="166" t="s">
        <v>24</v>
      </c>
      <c r="C241" s="13">
        <v>0</v>
      </c>
      <c r="D241" s="13">
        <v>2</v>
      </c>
      <c r="E241" s="13">
        <v>0</v>
      </c>
      <c r="F241" s="3"/>
      <c r="G241" s="3"/>
      <c r="H241" s="3"/>
      <c r="I241" s="3"/>
      <c r="J241" s="3"/>
      <c r="K241" s="3"/>
    </row>
    <row r="242" spans="2:11" ht="15.75" x14ac:dyDescent="0.25">
      <c r="B242" s="165" t="s">
        <v>25</v>
      </c>
      <c r="C242" s="11">
        <v>0</v>
      </c>
      <c r="D242" s="11">
        <v>1</v>
      </c>
      <c r="E242" s="11">
        <v>1</v>
      </c>
      <c r="F242" s="3"/>
      <c r="G242" s="3"/>
      <c r="H242" s="3"/>
      <c r="I242" s="3"/>
      <c r="J242" s="3"/>
      <c r="K242" s="3"/>
    </row>
    <row r="243" spans="2:11" ht="15.75" x14ac:dyDescent="0.25">
      <c r="B243" s="166" t="s">
        <v>26</v>
      </c>
      <c r="C243" s="13">
        <v>8</v>
      </c>
      <c r="D243" s="13">
        <v>5</v>
      </c>
      <c r="E243" s="13">
        <v>6</v>
      </c>
      <c r="F243" s="3"/>
      <c r="G243" s="3"/>
      <c r="H243" s="3"/>
      <c r="I243" s="3"/>
      <c r="J243" s="3"/>
      <c r="K243" s="3"/>
    </row>
    <row r="244" spans="2:11" ht="15.75" x14ac:dyDescent="0.25">
      <c r="B244" s="17" t="s">
        <v>27</v>
      </c>
      <c r="C244" s="102">
        <v>227</v>
      </c>
      <c r="D244" s="102">
        <v>211</v>
      </c>
      <c r="E244" s="102">
        <v>264</v>
      </c>
      <c r="F244" s="3"/>
      <c r="G244" s="3"/>
      <c r="H244" s="3"/>
      <c r="I244" s="3"/>
      <c r="J244" s="3"/>
      <c r="K244" s="3"/>
    </row>
    <row r="245" spans="2:11" ht="15.75" x14ac:dyDescent="0.25">
      <c r="B245" s="166" t="s">
        <v>28</v>
      </c>
      <c r="C245" s="13">
        <v>12</v>
      </c>
      <c r="D245" s="13">
        <v>14</v>
      </c>
      <c r="E245" s="13">
        <v>20</v>
      </c>
      <c r="F245" s="3"/>
      <c r="G245" s="3"/>
      <c r="H245" s="3"/>
      <c r="I245" s="3"/>
      <c r="J245" s="3"/>
      <c r="K245" s="3"/>
    </row>
    <row r="246" spans="2:11" ht="15.75" x14ac:dyDescent="0.25">
      <c r="B246" s="165" t="s">
        <v>29</v>
      </c>
      <c r="C246" s="11">
        <v>1</v>
      </c>
      <c r="D246" s="11">
        <v>2</v>
      </c>
      <c r="E246" s="11">
        <v>2</v>
      </c>
      <c r="F246" s="3"/>
      <c r="G246" s="3"/>
      <c r="H246" s="3"/>
      <c r="I246" s="3"/>
      <c r="J246" s="3"/>
      <c r="K246" s="3"/>
    </row>
    <row r="247" spans="2:11" ht="15.75" x14ac:dyDescent="0.25">
      <c r="B247" s="166" t="s">
        <v>30</v>
      </c>
      <c r="C247" s="13">
        <v>47</v>
      </c>
      <c r="D247" s="13">
        <v>43</v>
      </c>
      <c r="E247" s="13">
        <v>50</v>
      </c>
      <c r="F247" s="3"/>
      <c r="G247" s="3"/>
      <c r="H247" s="3"/>
      <c r="I247" s="3"/>
      <c r="J247" s="3"/>
      <c r="K247" s="3"/>
    </row>
    <row r="248" spans="2:11" ht="15.75" x14ac:dyDescent="0.25">
      <c r="B248" s="165" t="s">
        <v>31</v>
      </c>
      <c r="C248" s="11">
        <v>167</v>
      </c>
      <c r="D248" s="11">
        <v>152</v>
      </c>
      <c r="E248" s="11">
        <v>192</v>
      </c>
      <c r="F248" s="3"/>
      <c r="G248" s="3"/>
      <c r="H248" s="3"/>
      <c r="I248" s="3"/>
      <c r="J248" s="3"/>
      <c r="K248" s="3"/>
    </row>
    <row r="249" spans="2:11" ht="15.75" x14ac:dyDescent="0.25">
      <c r="B249" s="19" t="s">
        <v>32</v>
      </c>
      <c r="C249" s="103">
        <v>19</v>
      </c>
      <c r="D249" s="103">
        <v>29</v>
      </c>
      <c r="E249" s="103">
        <v>17</v>
      </c>
      <c r="F249" s="3"/>
      <c r="G249" s="3"/>
      <c r="H249" s="3"/>
      <c r="I249" s="3"/>
      <c r="J249" s="3"/>
      <c r="K249" s="3"/>
    </row>
    <row r="250" spans="2:11" ht="15.75" x14ac:dyDescent="0.25">
      <c r="B250" s="165" t="s">
        <v>33</v>
      </c>
      <c r="C250" s="11">
        <v>12</v>
      </c>
      <c r="D250" s="11">
        <v>11</v>
      </c>
      <c r="E250" s="11">
        <v>11</v>
      </c>
      <c r="F250" s="3"/>
      <c r="G250" s="3"/>
      <c r="H250" s="3"/>
      <c r="I250" s="3"/>
      <c r="J250" s="3"/>
      <c r="K250" s="3"/>
    </row>
    <row r="251" spans="2:11" ht="15.75" x14ac:dyDescent="0.25">
      <c r="B251" s="166" t="s">
        <v>34</v>
      </c>
      <c r="C251" s="13">
        <v>3</v>
      </c>
      <c r="D251" s="13">
        <v>8</v>
      </c>
      <c r="E251" s="13">
        <v>2</v>
      </c>
      <c r="F251" s="3"/>
      <c r="G251" s="3"/>
      <c r="H251" s="3"/>
      <c r="I251" s="3"/>
      <c r="J251" s="3"/>
      <c r="K251" s="3"/>
    </row>
    <row r="252" spans="2:11" ht="15.75" x14ac:dyDescent="0.25">
      <c r="B252" s="15" t="s">
        <v>35</v>
      </c>
      <c r="C252" s="12">
        <v>4</v>
      </c>
      <c r="D252" s="12">
        <v>10</v>
      </c>
      <c r="E252" s="12">
        <v>4</v>
      </c>
      <c r="F252" s="3"/>
      <c r="G252" s="3"/>
      <c r="H252" s="3"/>
      <c r="I252" s="3"/>
      <c r="J252" s="3"/>
      <c r="K252" s="3"/>
    </row>
    <row r="253" spans="2:11" s="3" customFormat="1" ht="15.75" x14ac:dyDescent="0.25">
      <c r="B253" s="19" t="s">
        <v>36</v>
      </c>
      <c r="C253" s="103">
        <v>12</v>
      </c>
      <c r="D253" s="103">
        <v>9</v>
      </c>
      <c r="E253" s="103">
        <v>11</v>
      </c>
    </row>
    <row r="254" spans="2:11" s="3" customFormat="1" ht="15.75" x14ac:dyDescent="0.25">
      <c r="B254" s="15" t="s">
        <v>37</v>
      </c>
      <c r="C254" s="12">
        <v>2</v>
      </c>
      <c r="D254" s="12">
        <v>1</v>
      </c>
      <c r="E254" s="12">
        <v>2</v>
      </c>
    </row>
    <row r="255" spans="2:11" s="3" customFormat="1" ht="15.75" x14ac:dyDescent="0.25">
      <c r="B255" s="16" t="s">
        <v>56</v>
      </c>
      <c r="C255" s="14">
        <v>1</v>
      </c>
      <c r="D255" s="14">
        <v>0</v>
      </c>
      <c r="E255" s="14">
        <v>1</v>
      </c>
    </row>
    <row r="256" spans="2:11" s="3" customFormat="1" ht="15.75" x14ac:dyDescent="0.25">
      <c r="B256" s="15" t="s">
        <v>39</v>
      </c>
      <c r="C256" s="12">
        <v>6</v>
      </c>
      <c r="D256" s="12">
        <v>2</v>
      </c>
      <c r="E256" s="12">
        <v>3</v>
      </c>
    </row>
    <row r="257" spans="2:5" s="3" customFormat="1" ht="15.75" x14ac:dyDescent="0.25">
      <c r="B257" s="16" t="s">
        <v>40</v>
      </c>
      <c r="C257" s="14">
        <v>3</v>
      </c>
      <c r="D257" s="14">
        <v>6</v>
      </c>
      <c r="E257" s="14">
        <v>5</v>
      </c>
    </row>
    <row r="258" spans="2:5" s="3" customFormat="1" ht="28.15" customHeight="1" x14ac:dyDescent="0.25">
      <c r="B258" s="238" t="s">
        <v>125</v>
      </c>
      <c r="C258" s="238"/>
      <c r="D258" s="238"/>
      <c r="E258" s="238"/>
    </row>
    <row r="259" spans="2:5" s="3" customFormat="1" x14ac:dyDescent="0.25"/>
    <row r="260" spans="2:5" s="3" customFormat="1" x14ac:dyDescent="0.25"/>
    <row r="261" spans="2:5" s="3" customFormat="1" x14ac:dyDescent="0.25"/>
    <row r="262" spans="2:5" s="3" customFormat="1" x14ac:dyDescent="0.25"/>
    <row r="263" spans="2:5" s="3" customFormat="1" x14ac:dyDescent="0.25"/>
    <row r="264" spans="2:5" s="3" customFormat="1" x14ac:dyDescent="0.25"/>
    <row r="265" spans="2:5" s="3" customFormat="1" x14ac:dyDescent="0.25"/>
    <row r="266" spans="2:5" s="3" customFormat="1" x14ac:dyDescent="0.25"/>
    <row r="267" spans="2:5" s="3" customFormat="1" x14ac:dyDescent="0.25"/>
    <row r="268" spans="2:5" s="3" customFormat="1" x14ac:dyDescent="0.25"/>
    <row r="269" spans="2:5" s="3" customFormat="1" x14ac:dyDescent="0.25"/>
    <row r="270" spans="2:5" s="3" customFormat="1" x14ac:dyDescent="0.25"/>
    <row r="271" spans="2:5" s="3" customFormat="1" x14ac:dyDescent="0.25"/>
    <row r="272" spans="2:5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s="3" customFormat="1" x14ac:dyDescent="0.25"/>
    <row r="597" spans="2:11" s="3" customFormat="1" x14ac:dyDescent="0.25"/>
    <row r="598" spans="2:11" s="3" customFormat="1" x14ac:dyDescent="0.25"/>
    <row r="599" spans="2:11" s="3" customFormat="1" x14ac:dyDescent="0.25"/>
    <row r="600" spans="2:11" s="3" customFormat="1" x14ac:dyDescent="0.25"/>
    <row r="601" spans="2:11" s="3" customFormat="1" x14ac:dyDescent="0.25"/>
    <row r="602" spans="2:11" s="3" customFormat="1" x14ac:dyDescent="0.25"/>
    <row r="603" spans="2:11" s="3" customFormat="1" x14ac:dyDescent="0.25"/>
    <row r="604" spans="2:11" s="3" customFormat="1" x14ac:dyDescent="0.25"/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</row>
  </sheetData>
  <mergeCells count="54">
    <mergeCell ref="B227:E227"/>
    <mergeCell ref="B258:E258"/>
    <mergeCell ref="B190:E190"/>
    <mergeCell ref="B197:E197"/>
    <mergeCell ref="B201:E201"/>
    <mergeCell ref="B208:E208"/>
    <mergeCell ref="B212:E212"/>
    <mergeCell ref="B223:E223"/>
    <mergeCell ref="B172:B173"/>
    <mergeCell ref="C172:E172"/>
    <mergeCell ref="F172:H172"/>
    <mergeCell ref="I172:K172"/>
    <mergeCell ref="B186:K186"/>
    <mergeCell ref="B160:B161"/>
    <mergeCell ref="C160:E160"/>
    <mergeCell ref="F160:H160"/>
    <mergeCell ref="I160:K160"/>
    <mergeCell ref="B167:K167"/>
    <mergeCell ref="B90:E90"/>
    <mergeCell ref="B105:E105"/>
    <mergeCell ref="B121:E121"/>
    <mergeCell ref="B155:E155"/>
    <mergeCell ref="B159:K159"/>
    <mergeCell ref="B117:E117"/>
    <mergeCell ref="B101:E101"/>
    <mergeCell ref="B64:K64"/>
    <mergeCell ref="B68:E68"/>
    <mergeCell ref="B73:E73"/>
    <mergeCell ref="B77:E77"/>
    <mergeCell ref="B86:E86"/>
    <mergeCell ref="F26:H26"/>
    <mergeCell ref="I26:K26"/>
    <mergeCell ref="B45:K45"/>
    <mergeCell ref="B49:K49"/>
    <mergeCell ref="B50:B51"/>
    <mergeCell ref="C50:E50"/>
    <mergeCell ref="F50:H50"/>
    <mergeCell ref="I50:K50"/>
    <mergeCell ref="B171:K171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1:K21"/>
    <mergeCell ref="B25:K25"/>
    <mergeCell ref="B26:B27"/>
    <mergeCell ref="C26:E2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0"/>
  <sheetViews>
    <sheetView topLeftCell="B1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51" t="s">
        <v>140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3:21" ht="20.100000000000001" customHeight="1" x14ac:dyDescent="0.25">
      <c r="C4" s="252" t="s">
        <v>6</v>
      </c>
      <c r="D4" s="255">
        <v>44835</v>
      </c>
      <c r="E4" s="255"/>
      <c r="F4" s="255"/>
      <c r="G4" s="255"/>
      <c r="H4" s="255"/>
      <c r="I4" s="255"/>
      <c r="J4" s="255">
        <v>45170</v>
      </c>
      <c r="K4" s="255"/>
      <c r="L4" s="255"/>
      <c r="M4" s="255"/>
      <c r="N4" s="255"/>
      <c r="O4" s="255"/>
      <c r="P4" s="255">
        <v>45200</v>
      </c>
      <c r="Q4" s="255"/>
      <c r="R4" s="255"/>
      <c r="S4" s="255"/>
      <c r="T4" s="255"/>
      <c r="U4" s="255"/>
    </row>
    <row r="5" spans="3:21" ht="15" customHeight="1" x14ac:dyDescent="0.25">
      <c r="C5" s="253"/>
      <c r="D5" s="256" t="s">
        <v>85</v>
      </c>
      <c r="E5" s="256"/>
      <c r="F5" s="256" t="s">
        <v>86</v>
      </c>
      <c r="G5" s="256"/>
      <c r="H5" s="256" t="s">
        <v>59</v>
      </c>
      <c r="I5" s="256"/>
      <c r="J5" s="256" t="s">
        <v>85</v>
      </c>
      <c r="K5" s="256"/>
      <c r="L5" s="256" t="s">
        <v>86</v>
      </c>
      <c r="M5" s="256"/>
      <c r="N5" s="256" t="s">
        <v>59</v>
      </c>
      <c r="O5" s="256"/>
      <c r="P5" s="256" t="s">
        <v>85</v>
      </c>
      <c r="Q5" s="256"/>
      <c r="R5" s="256" t="s">
        <v>86</v>
      </c>
      <c r="S5" s="256"/>
      <c r="T5" s="256" t="s">
        <v>59</v>
      </c>
      <c r="U5" s="256"/>
    </row>
    <row r="6" spans="3:21" ht="15.75" x14ac:dyDescent="0.25">
      <c r="C6" s="254"/>
      <c r="D6" s="64" t="s">
        <v>4</v>
      </c>
      <c r="E6" s="64" t="s">
        <v>5</v>
      </c>
      <c r="F6" s="64" t="s">
        <v>4</v>
      </c>
      <c r="G6" s="64" t="s">
        <v>5</v>
      </c>
      <c r="H6" s="64" t="s">
        <v>4</v>
      </c>
      <c r="I6" s="64" t="s">
        <v>5</v>
      </c>
      <c r="J6" s="64" t="s">
        <v>4</v>
      </c>
      <c r="K6" s="64" t="s">
        <v>5</v>
      </c>
      <c r="L6" s="64" t="s">
        <v>4</v>
      </c>
      <c r="M6" s="64" t="s">
        <v>5</v>
      </c>
      <c r="N6" s="64" t="s">
        <v>4</v>
      </c>
      <c r="O6" s="64" t="s">
        <v>5</v>
      </c>
      <c r="P6" s="64" t="s">
        <v>4</v>
      </c>
      <c r="Q6" s="64" t="s">
        <v>5</v>
      </c>
      <c r="R6" s="64" t="s">
        <v>4</v>
      </c>
      <c r="S6" s="64" t="s">
        <v>5</v>
      </c>
      <c r="T6" s="64" t="s">
        <v>4</v>
      </c>
      <c r="U6" s="64" t="s">
        <v>5</v>
      </c>
    </row>
    <row r="7" spans="3:21" ht="15.75" x14ac:dyDescent="0.25">
      <c r="C7" s="9" t="s">
        <v>1</v>
      </c>
      <c r="D7" s="65">
        <v>9580</v>
      </c>
      <c r="E7" s="65">
        <v>5595</v>
      </c>
      <c r="F7" s="65">
        <v>8145</v>
      </c>
      <c r="G7" s="65">
        <v>4113</v>
      </c>
      <c r="H7" s="65">
        <v>1435</v>
      </c>
      <c r="I7" s="65">
        <v>1482</v>
      </c>
      <c r="J7" s="65">
        <v>12124</v>
      </c>
      <c r="K7" s="65">
        <v>7188</v>
      </c>
      <c r="L7" s="65">
        <v>9493</v>
      </c>
      <c r="M7" s="65">
        <v>5054</v>
      </c>
      <c r="N7" s="65">
        <v>2631</v>
      </c>
      <c r="O7" s="65">
        <v>2134</v>
      </c>
      <c r="P7" s="65">
        <v>12500</v>
      </c>
      <c r="Q7" s="65">
        <v>7329</v>
      </c>
      <c r="R7" s="65">
        <v>9595</v>
      </c>
      <c r="S7" s="65">
        <v>5109</v>
      </c>
      <c r="T7" s="65">
        <v>2905</v>
      </c>
      <c r="U7" s="65">
        <v>2220</v>
      </c>
    </row>
    <row r="8" spans="3:21" ht="15.75" x14ac:dyDescent="0.25">
      <c r="C8" s="66" t="s">
        <v>353</v>
      </c>
      <c r="D8" s="67">
        <v>5325</v>
      </c>
      <c r="E8" s="67">
        <v>3202</v>
      </c>
      <c r="F8" s="67">
        <v>3597</v>
      </c>
      <c r="G8" s="67">
        <v>1829</v>
      </c>
      <c r="H8" s="67">
        <v>1728</v>
      </c>
      <c r="I8" s="67">
        <v>1373</v>
      </c>
      <c r="J8" s="67">
        <v>7025</v>
      </c>
      <c r="K8" s="67">
        <v>4418</v>
      </c>
      <c r="L8" s="67">
        <v>5025</v>
      </c>
      <c r="M8" s="67">
        <v>2750</v>
      </c>
      <c r="N8" s="67">
        <v>2000</v>
      </c>
      <c r="O8" s="67">
        <v>1668</v>
      </c>
      <c r="P8" s="67">
        <v>7515</v>
      </c>
      <c r="Q8" s="67">
        <v>4492</v>
      </c>
      <c r="R8" s="67">
        <v>5139</v>
      </c>
      <c r="S8" s="67">
        <v>2798</v>
      </c>
      <c r="T8" s="67">
        <v>2376</v>
      </c>
      <c r="U8" s="67">
        <v>1694</v>
      </c>
    </row>
    <row r="9" spans="3:21" ht="15.75" x14ac:dyDescent="0.25">
      <c r="C9" s="68" t="s">
        <v>177</v>
      </c>
      <c r="D9" s="69">
        <v>1434</v>
      </c>
      <c r="E9" s="69">
        <v>699</v>
      </c>
      <c r="F9" s="69">
        <v>2124</v>
      </c>
      <c r="G9" s="69">
        <v>1012</v>
      </c>
      <c r="H9" s="69">
        <v>-690</v>
      </c>
      <c r="I9" s="69">
        <v>-313</v>
      </c>
      <c r="J9" s="69">
        <v>1248</v>
      </c>
      <c r="K9" s="69">
        <v>603</v>
      </c>
      <c r="L9" s="69">
        <v>1449</v>
      </c>
      <c r="M9" s="69">
        <v>635</v>
      </c>
      <c r="N9" s="69">
        <v>-201</v>
      </c>
      <c r="O9" s="69">
        <v>-32</v>
      </c>
      <c r="P9" s="69">
        <v>1221</v>
      </c>
      <c r="Q9" s="69">
        <v>657</v>
      </c>
      <c r="R9" s="69">
        <v>1416</v>
      </c>
      <c r="S9" s="69">
        <v>622</v>
      </c>
      <c r="T9" s="69">
        <v>-195</v>
      </c>
      <c r="U9" s="69">
        <v>35</v>
      </c>
    </row>
    <row r="10" spans="3:21" ht="15.75" x14ac:dyDescent="0.25">
      <c r="C10" s="66" t="s">
        <v>189</v>
      </c>
      <c r="D10" s="67">
        <v>260</v>
      </c>
      <c r="E10" s="67">
        <v>198</v>
      </c>
      <c r="F10" s="67">
        <v>146</v>
      </c>
      <c r="G10" s="67">
        <v>106</v>
      </c>
      <c r="H10" s="67">
        <v>114</v>
      </c>
      <c r="I10" s="67">
        <v>92</v>
      </c>
      <c r="J10" s="67">
        <v>526</v>
      </c>
      <c r="K10" s="67">
        <v>408</v>
      </c>
      <c r="L10" s="67">
        <v>399</v>
      </c>
      <c r="M10" s="67">
        <v>303</v>
      </c>
      <c r="N10" s="67">
        <v>127</v>
      </c>
      <c r="O10" s="67">
        <v>105</v>
      </c>
      <c r="P10" s="67">
        <v>577</v>
      </c>
      <c r="Q10" s="67">
        <v>446</v>
      </c>
      <c r="R10" s="67">
        <v>421</v>
      </c>
      <c r="S10" s="67">
        <v>306</v>
      </c>
      <c r="T10" s="67">
        <v>156</v>
      </c>
      <c r="U10" s="67">
        <v>140</v>
      </c>
    </row>
    <row r="11" spans="3:21" ht="15.75" x14ac:dyDescent="0.25">
      <c r="C11" s="68" t="s">
        <v>354</v>
      </c>
      <c r="D11" s="69">
        <v>358</v>
      </c>
      <c r="E11" s="69">
        <v>277</v>
      </c>
      <c r="F11" s="69">
        <v>339</v>
      </c>
      <c r="G11" s="69">
        <v>237</v>
      </c>
      <c r="H11" s="69">
        <v>19</v>
      </c>
      <c r="I11" s="69">
        <v>40</v>
      </c>
      <c r="J11" s="69">
        <v>536</v>
      </c>
      <c r="K11" s="69">
        <v>306</v>
      </c>
      <c r="L11" s="69">
        <v>392</v>
      </c>
      <c r="M11" s="69">
        <v>241</v>
      </c>
      <c r="N11" s="69">
        <v>144</v>
      </c>
      <c r="O11" s="69">
        <v>65</v>
      </c>
      <c r="P11" s="69">
        <v>475</v>
      </c>
      <c r="Q11" s="69">
        <v>324</v>
      </c>
      <c r="R11" s="69">
        <v>417</v>
      </c>
      <c r="S11" s="69">
        <v>268</v>
      </c>
      <c r="T11" s="69">
        <v>58</v>
      </c>
      <c r="U11" s="69">
        <v>56</v>
      </c>
    </row>
    <row r="12" spans="3:21" ht="15.75" x14ac:dyDescent="0.25">
      <c r="C12" s="66" t="s">
        <v>355</v>
      </c>
      <c r="D12" s="67">
        <v>366</v>
      </c>
      <c r="E12" s="67">
        <v>262</v>
      </c>
      <c r="F12" s="67">
        <v>257</v>
      </c>
      <c r="G12" s="67">
        <v>192</v>
      </c>
      <c r="H12" s="67">
        <v>109</v>
      </c>
      <c r="I12" s="67">
        <v>70</v>
      </c>
      <c r="J12" s="67">
        <v>555</v>
      </c>
      <c r="K12" s="67">
        <v>318</v>
      </c>
      <c r="L12" s="67">
        <v>415</v>
      </c>
      <c r="M12" s="67">
        <v>219</v>
      </c>
      <c r="N12" s="67">
        <v>140</v>
      </c>
      <c r="O12" s="67">
        <v>99</v>
      </c>
      <c r="P12" s="67">
        <v>512</v>
      </c>
      <c r="Q12" s="67">
        <v>280</v>
      </c>
      <c r="R12" s="67">
        <v>394</v>
      </c>
      <c r="S12" s="67">
        <v>244</v>
      </c>
      <c r="T12" s="67">
        <v>118</v>
      </c>
      <c r="U12" s="67">
        <v>36</v>
      </c>
    </row>
    <row r="13" spans="3:21" ht="15.75" x14ac:dyDescent="0.25">
      <c r="C13" s="68" t="s">
        <v>176</v>
      </c>
      <c r="D13" s="69">
        <v>190</v>
      </c>
      <c r="E13" s="69">
        <v>84</v>
      </c>
      <c r="F13" s="69">
        <v>157</v>
      </c>
      <c r="G13" s="69">
        <v>60</v>
      </c>
      <c r="H13" s="69">
        <v>33</v>
      </c>
      <c r="I13" s="69">
        <v>24</v>
      </c>
      <c r="J13" s="69">
        <v>236</v>
      </c>
      <c r="K13" s="69">
        <v>138</v>
      </c>
      <c r="L13" s="69">
        <v>176</v>
      </c>
      <c r="M13" s="69">
        <v>62</v>
      </c>
      <c r="N13" s="69">
        <v>60</v>
      </c>
      <c r="O13" s="69">
        <v>76</v>
      </c>
      <c r="P13" s="69">
        <v>255</v>
      </c>
      <c r="Q13" s="69">
        <v>167</v>
      </c>
      <c r="R13" s="69">
        <v>182</v>
      </c>
      <c r="S13" s="69">
        <v>87</v>
      </c>
      <c r="T13" s="69">
        <v>73</v>
      </c>
      <c r="U13" s="69">
        <v>80</v>
      </c>
    </row>
    <row r="14" spans="3:21" ht="15.75" x14ac:dyDescent="0.25">
      <c r="C14" s="66" t="s">
        <v>356</v>
      </c>
      <c r="D14" s="67">
        <v>113</v>
      </c>
      <c r="E14" s="67">
        <v>114</v>
      </c>
      <c r="F14" s="67">
        <v>119</v>
      </c>
      <c r="G14" s="67">
        <v>86</v>
      </c>
      <c r="H14" s="67">
        <v>-6</v>
      </c>
      <c r="I14" s="67">
        <v>28</v>
      </c>
      <c r="J14" s="67">
        <v>131</v>
      </c>
      <c r="K14" s="67">
        <v>96</v>
      </c>
      <c r="L14" s="67">
        <v>142</v>
      </c>
      <c r="M14" s="67">
        <v>89</v>
      </c>
      <c r="N14" s="67">
        <v>-11</v>
      </c>
      <c r="O14" s="67">
        <v>7</v>
      </c>
      <c r="P14" s="67">
        <v>160</v>
      </c>
      <c r="Q14" s="67">
        <v>104</v>
      </c>
      <c r="R14" s="67">
        <v>123</v>
      </c>
      <c r="S14" s="67">
        <v>106</v>
      </c>
      <c r="T14" s="67">
        <v>37</v>
      </c>
      <c r="U14" s="67">
        <v>-2</v>
      </c>
    </row>
    <row r="15" spans="3:21" ht="15.75" x14ac:dyDescent="0.25">
      <c r="C15" s="68" t="s">
        <v>325</v>
      </c>
      <c r="D15" s="69">
        <v>138</v>
      </c>
      <c r="E15" s="69">
        <v>77</v>
      </c>
      <c r="F15" s="69">
        <v>118</v>
      </c>
      <c r="G15" s="69">
        <v>78</v>
      </c>
      <c r="H15" s="69">
        <v>20</v>
      </c>
      <c r="I15" s="69">
        <v>-1</v>
      </c>
      <c r="J15" s="69">
        <v>191</v>
      </c>
      <c r="K15" s="69">
        <v>96</v>
      </c>
      <c r="L15" s="69">
        <v>167</v>
      </c>
      <c r="M15" s="69">
        <v>87</v>
      </c>
      <c r="N15" s="69">
        <v>24</v>
      </c>
      <c r="O15" s="69">
        <v>9</v>
      </c>
      <c r="P15" s="69">
        <v>171</v>
      </c>
      <c r="Q15" s="69">
        <v>97</v>
      </c>
      <c r="R15" s="69">
        <v>124</v>
      </c>
      <c r="S15" s="69">
        <v>86</v>
      </c>
      <c r="T15" s="69">
        <v>47</v>
      </c>
      <c r="U15" s="69">
        <v>11</v>
      </c>
    </row>
    <row r="16" spans="3:21" ht="15.75" x14ac:dyDescent="0.25">
      <c r="C16" s="66" t="s">
        <v>357</v>
      </c>
      <c r="D16" s="67">
        <v>133</v>
      </c>
      <c r="E16" s="67">
        <v>75</v>
      </c>
      <c r="F16" s="67">
        <v>110</v>
      </c>
      <c r="G16" s="67">
        <v>54</v>
      </c>
      <c r="H16" s="67">
        <v>23</v>
      </c>
      <c r="I16" s="67">
        <v>21</v>
      </c>
      <c r="J16" s="67">
        <v>173</v>
      </c>
      <c r="K16" s="67">
        <v>113</v>
      </c>
      <c r="L16" s="67">
        <v>167</v>
      </c>
      <c r="M16" s="67">
        <v>70</v>
      </c>
      <c r="N16" s="67">
        <v>6</v>
      </c>
      <c r="O16" s="67">
        <v>43</v>
      </c>
      <c r="P16" s="67">
        <v>177</v>
      </c>
      <c r="Q16" s="67">
        <v>92</v>
      </c>
      <c r="R16" s="67">
        <v>126</v>
      </c>
      <c r="S16" s="67">
        <v>55</v>
      </c>
      <c r="T16" s="67">
        <v>51</v>
      </c>
      <c r="U16" s="67">
        <v>37</v>
      </c>
    </row>
    <row r="17" spans="3:21" ht="15.75" x14ac:dyDescent="0.25">
      <c r="C17" s="68" t="s">
        <v>315</v>
      </c>
      <c r="D17" s="69">
        <v>90</v>
      </c>
      <c r="E17" s="69">
        <v>60</v>
      </c>
      <c r="F17" s="69">
        <v>74</v>
      </c>
      <c r="G17" s="69">
        <v>62</v>
      </c>
      <c r="H17" s="69">
        <v>16</v>
      </c>
      <c r="I17" s="69">
        <v>-2</v>
      </c>
      <c r="J17" s="69">
        <v>117</v>
      </c>
      <c r="K17" s="69">
        <v>84</v>
      </c>
      <c r="L17" s="69">
        <v>86</v>
      </c>
      <c r="M17" s="69">
        <v>71</v>
      </c>
      <c r="N17" s="69">
        <v>31</v>
      </c>
      <c r="O17" s="69">
        <v>13</v>
      </c>
      <c r="P17" s="69">
        <v>137</v>
      </c>
      <c r="Q17" s="69">
        <v>93</v>
      </c>
      <c r="R17" s="69">
        <v>93</v>
      </c>
      <c r="S17" s="69">
        <v>60</v>
      </c>
      <c r="T17" s="69">
        <v>44</v>
      </c>
      <c r="U17" s="69">
        <v>33</v>
      </c>
    </row>
    <row r="18" spans="3:21" ht="15.75" x14ac:dyDescent="0.25">
      <c r="C18" s="66" t="s">
        <v>84</v>
      </c>
      <c r="D18" s="67">
        <v>65</v>
      </c>
      <c r="E18" s="67">
        <v>27</v>
      </c>
      <c r="F18" s="67">
        <v>51</v>
      </c>
      <c r="G18" s="67">
        <v>11</v>
      </c>
      <c r="H18" s="67">
        <v>14</v>
      </c>
      <c r="I18" s="67">
        <v>16</v>
      </c>
      <c r="J18" s="67">
        <v>85</v>
      </c>
      <c r="K18" s="67">
        <v>28</v>
      </c>
      <c r="L18" s="67">
        <v>37</v>
      </c>
      <c r="M18" s="67">
        <v>24</v>
      </c>
      <c r="N18" s="67">
        <v>48</v>
      </c>
      <c r="O18" s="67">
        <v>4</v>
      </c>
      <c r="P18" s="67">
        <v>52</v>
      </c>
      <c r="Q18" s="67">
        <v>37</v>
      </c>
      <c r="R18" s="67">
        <v>51</v>
      </c>
      <c r="S18" s="67">
        <v>20</v>
      </c>
      <c r="T18" s="67">
        <v>1</v>
      </c>
      <c r="U18" s="67">
        <v>17</v>
      </c>
    </row>
    <row r="19" spans="3:21" ht="20.100000000000001" customHeight="1" x14ac:dyDescent="0.25">
      <c r="C19" s="257" t="s">
        <v>141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251" t="s">
        <v>142</v>
      </c>
      <c r="D23" s="251"/>
      <c r="E23" s="251"/>
      <c r="F23" s="251"/>
      <c r="G23" s="251"/>
      <c r="H23" s="251"/>
      <c r="I23" s="251"/>
      <c r="J23" s="251"/>
      <c r="K23" s="251"/>
      <c r="L23" s="251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252" t="s">
        <v>87</v>
      </c>
      <c r="D24" s="258">
        <v>44835</v>
      </c>
      <c r="E24" s="259"/>
      <c r="F24" s="260"/>
      <c r="G24" s="258">
        <v>45170</v>
      </c>
      <c r="H24" s="259"/>
      <c r="I24" s="260"/>
      <c r="J24" s="258">
        <v>45200</v>
      </c>
      <c r="K24" s="259"/>
      <c r="L24" s="260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254"/>
      <c r="D25" s="64" t="s">
        <v>85</v>
      </c>
      <c r="E25" s="64" t="s">
        <v>86</v>
      </c>
      <c r="F25" s="64" t="s">
        <v>59</v>
      </c>
      <c r="G25" s="64" t="s">
        <v>85</v>
      </c>
      <c r="H25" s="64" t="s">
        <v>86</v>
      </c>
      <c r="I25" s="64" t="s">
        <v>59</v>
      </c>
      <c r="J25" s="64" t="s">
        <v>85</v>
      </c>
      <c r="K25" s="64" t="s">
        <v>86</v>
      </c>
      <c r="L25" s="64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5">
        <v>15175</v>
      </c>
      <c r="E26" s="65">
        <v>12258</v>
      </c>
      <c r="F26" s="65">
        <v>2917</v>
      </c>
      <c r="G26" s="65">
        <v>19312</v>
      </c>
      <c r="H26" s="65">
        <v>14547</v>
      </c>
      <c r="I26" s="65">
        <v>4765</v>
      </c>
      <c r="J26" s="65">
        <v>19829</v>
      </c>
      <c r="K26" s="65">
        <v>14704</v>
      </c>
      <c r="L26" s="65">
        <v>5125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70" t="s">
        <v>88</v>
      </c>
      <c r="D27" s="67">
        <v>1028</v>
      </c>
      <c r="E27" s="67">
        <v>488</v>
      </c>
      <c r="F27" s="67">
        <v>540</v>
      </c>
      <c r="G27" s="67">
        <v>1528</v>
      </c>
      <c r="H27" s="67">
        <v>772</v>
      </c>
      <c r="I27" s="67">
        <v>756</v>
      </c>
      <c r="J27" s="67">
        <v>1520</v>
      </c>
      <c r="K27" s="67">
        <v>821</v>
      </c>
      <c r="L27" s="67">
        <v>699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71" t="s">
        <v>89</v>
      </c>
      <c r="D28" s="69">
        <v>10573</v>
      </c>
      <c r="E28" s="69">
        <v>8621</v>
      </c>
      <c r="F28" s="69">
        <v>1952</v>
      </c>
      <c r="G28" s="69">
        <v>13147</v>
      </c>
      <c r="H28" s="69">
        <v>10113</v>
      </c>
      <c r="I28" s="69">
        <v>3034</v>
      </c>
      <c r="J28" s="69">
        <v>13603</v>
      </c>
      <c r="K28" s="69">
        <v>10196</v>
      </c>
      <c r="L28" s="69">
        <v>3407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0" t="s">
        <v>90</v>
      </c>
      <c r="D29" s="67">
        <v>3530</v>
      </c>
      <c r="E29" s="67">
        <v>3081</v>
      </c>
      <c r="F29" s="67">
        <v>449</v>
      </c>
      <c r="G29" s="67">
        <v>4591</v>
      </c>
      <c r="H29" s="67">
        <v>3567</v>
      </c>
      <c r="I29" s="67">
        <v>1024</v>
      </c>
      <c r="J29" s="67">
        <v>4650</v>
      </c>
      <c r="K29" s="67">
        <v>3614</v>
      </c>
      <c r="L29" s="67">
        <v>1036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1" t="s">
        <v>91</v>
      </c>
      <c r="D30" s="69">
        <v>44</v>
      </c>
      <c r="E30" s="69">
        <v>64</v>
      </c>
      <c r="F30" s="69">
        <v>-20</v>
      </c>
      <c r="G30" s="69">
        <v>46</v>
      </c>
      <c r="H30" s="69">
        <v>95</v>
      </c>
      <c r="I30" s="69">
        <v>-49</v>
      </c>
      <c r="J30" s="69">
        <v>56</v>
      </c>
      <c r="K30" s="69">
        <v>73</v>
      </c>
      <c r="L30" s="69">
        <v>-17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257" t="s">
        <v>141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251" t="s">
        <v>143</v>
      </c>
      <c r="D35" s="251"/>
      <c r="E35" s="251"/>
      <c r="F35" s="251"/>
      <c r="G35" s="251"/>
      <c r="H35" s="251"/>
      <c r="I35" s="251"/>
      <c r="J35" s="251"/>
      <c r="K35" s="251"/>
      <c r="L35" s="251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261" t="s">
        <v>48</v>
      </c>
      <c r="D36" s="258">
        <v>44835</v>
      </c>
      <c r="E36" s="259"/>
      <c r="F36" s="260"/>
      <c r="G36" s="258">
        <v>45170</v>
      </c>
      <c r="H36" s="259"/>
      <c r="I36" s="260"/>
      <c r="J36" s="258">
        <v>45200</v>
      </c>
      <c r="K36" s="259"/>
      <c r="L36" s="260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261"/>
      <c r="D37" s="64" t="s">
        <v>85</v>
      </c>
      <c r="E37" s="64" t="s">
        <v>86</v>
      </c>
      <c r="F37" s="64" t="s">
        <v>59</v>
      </c>
      <c r="G37" s="64" t="s">
        <v>85</v>
      </c>
      <c r="H37" s="64" t="s">
        <v>86</v>
      </c>
      <c r="I37" s="64" t="s">
        <v>59</v>
      </c>
      <c r="J37" s="64" t="s">
        <v>85</v>
      </c>
      <c r="K37" s="64" t="s">
        <v>86</v>
      </c>
      <c r="L37" s="64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5">
        <v>15175</v>
      </c>
      <c r="E38" s="65">
        <v>12258</v>
      </c>
      <c r="F38" s="65">
        <v>2917</v>
      </c>
      <c r="G38" s="65">
        <v>19312</v>
      </c>
      <c r="H38" s="65">
        <v>14547</v>
      </c>
      <c r="I38" s="65">
        <v>4765</v>
      </c>
      <c r="J38" s="65">
        <v>19829</v>
      </c>
      <c r="K38" s="65">
        <v>14704</v>
      </c>
      <c r="L38" s="65">
        <v>5125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6" t="s">
        <v>92</v>
      </c>
      <c r="D39" s="67">
        <v>275</v>
      </c>
      <c r="E39" s="67">
        <v>271</v>
      </c>
      <c r="F39" s="72">
        <v>4</v>
      </c>
      <c r="G39" s="67">
        <v>425</v>
      </c>
      <c r="H39" s="67">
        <v>341</v>
      </c>
      <c r="I39" s="72">
        <v>84</v>
      </c>
      <c r="J39" s="72">
        <v>502</v>
      </c>
      <c r="K39" s="67">
        <v>312</v>
      </c>
      <c r="L39" s="67">
        <v>190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3" t="s">
        <v>93</v>
      </c>
      <c r="D40" s="69">
        <v>1303</v>
      </c>
      <c r="E40" s="69">
        <v>1023</v>
      </c>
      <c r="F40" s="74">
        <v>280</v>
      </c>
      <c r="G40" s="69">
        <v>1536</v>
      </c>
      <c r="H40" s="69">
        <v>1177</v>
      </c>
      <c r="I40" s="74">
        <v>359</v>
      </c>
      <c r="J40" s="74">
        <v>1596</v>
      </c>
      <c r="K40" s="69">
        <v>1144</v>
      </c>
      <c r="L40" s="69">
        <v>452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5" t="s">
        <v>94</v>
      </c>
      <c r="D41" s="67">
        <v>1210</v>
      </c>
      <c r="E41" s="67">
        <v>1111</v>
      </c>
      <c r="F41" s="72">
        <v>99</v>
      </c>
      <c r="G41" s="67">
        <v>1801</v>
      </c>
      <c r="H41" s="67">
        <v>1286</v>
      </c>
      <c r="I41" s="72">
        <v>515</v>
      </c>
      <c r="J41" s="72">
        <v>1789</v>
      </c>
      <c r="K41" s="67">
        <v>1297</v>
      </c>
      <c r="L41" s="67">
        <v>492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8" t="s">
        <v>95</v>
      </c>
      <c r="D42" s="69">
        <v>1125</v>
      </c>
      <c r="E42" s="69">
        <v>880</v>
      </c>
      <c r="F42" s="74">
        <v>245</v>
      </c>
      <c r="G42" s="69">
        <v>1522</v>
      </c>
      <c r="H42" s="69">
        <v>1035</v>
      </c>
      <c r="I42" s="74">
        <v>487</v>
      </c>
      <c r="J42" s="74">
        <v>1365</v>
      </c>
      <c r="K42" s="69">
        <v>974</v>
      </c>
      <c r="L42" s="69">
        <v>391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6" t="s">
        <v>49</v>
      </c>
      <c r="D43" s="67">
        <v>9325</v>
      </c>
      <c r="E43" s="67">
        <v>7456</v>
      </c>
      <c r="F43" s="72">
        <v>1869</v>
      </c>
      <c r="G43" s="67">
        <v>11861</v>
      </c>
      <c r="H43" s="67">
        <v>8952</v>
      </c>
      <c r="I43" s="72">
        <v>2909</v>
      </c>
      <c r="J43" s="72">
        <v>12480</v>
      </c>
      <c r="K43" s="67">
        <v>9251</v>
      </c>
      <c r="L43" s="67">
        <v>3229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8" t="s">
        <v>96</v>
      </c>
      <c r="D44" s="69">
        <v>420</v>
      </c>
      <c r="E44" s="69">
        <v>361</v>
      </c>
      <c r="F44" s="74">
        <v>59</v>
      </c>
      <c r="G44" s="69">
        <v>460</v>
      </c>
      <c r="H44" s="69">
        <v>355</v>
      </c>
      <c r="I44" s="74">
        <v>105</v>
      </c>
      <c r="J44" s="74">
        <v>427</v>
      </c>
      <c r="K44" s="69">
        <v>360</v>
      </c>
      <c r="L44" s="69">
        <v>67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6" t="s">
        <v>97</v>
      </c>
      <c r="D45" s="67">
        <v>1517</v>
      </c>
      <c r="E45" s="67">
        <v>1156</v>
      </c>
      <c r="F45" s="72">
        <v>361</v>
      </c>
      <c r="G45" s="67">
        <v>1707</v>
      </c>
      <c r="H45" s="67">
        <v>1401</v>
      </c>
      <c r="I45" s="72">
        <v>306</v>
      </c>
      <c r="J45" s="72">
        <v>1670</v>
      </c>
      <c r="K45" s="67">
        <v>1366</v>
      </c>
      <c r="L45" s="67">
        <v>304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257" t="s">
        <v>141</v>
      </c>
      <c r="D46" s="257"/>
      <c r="E46" s="257"/>
      <c r="F46" s="257"/>
      <c r="G46" s="257"/>
      <c r="H46" s="257"/>
      <c r="I46" s="257"/>
      <c r="J46" s="257"/>
      <c r="K46" s="257"/>
      <c r="L46" s="257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251" t="s">
        <v>144</v>
      </c>
      <c r="D50" s="251"/>
      <c r="E50" s="251"/>
      <c r="F50" s="251"/>
      <c r="G50" s="251"/>
      <c r="H50" s="251"/>
      <c r="I50" s="251"/>
      <c r="J50" s="251"/>
      <c r="K50" s="251"/>
      <c r="L50" s="251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261" t="s">
        <v>98</v>
      </c>
      <c r="D51" s="258">
        <v>44835</v>
      </c>
      <c r="E51" s="259"/>
      <c r="F51" s="260"/>
      <c r="G51" s="258">
        <v>45170</v>
      </c>
      <c r="H51" s="259"/>
      <c r="I51" s="260"/>
      <c r="J51" s="258">
        <v>45200</v>
      </c>
      <c r="K51" s="259"/>
      <c r="L51" s="260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261"/>
      <c r="D52" s="64" t="s">
        <v>85</v>
      </c>
      <c r="E52" s="64" t="s">
        <v>86</v>
      </c>
      <c r="F52" s="64" t="s">
        <v>59</v>
      </c>
      <c r="G52" s="64" t="s">
        <v>85</v>
      </c>
      <c r="H52" s="64" t="s">
        <v>86</v>
      </c>
      <c r="I52" s="64" t="s">
        <v>59</v>
      </c>
      <c r="J52" s="64" t="s">
        <v>85</v>
      </c>
      <c r="K52" s="64" t="s">
        <v>86</v>
      </c>
      <c r="L52" s="64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5">
        <v>15175</v>
      </c>
      <c r="E53" s="65">
        <v>12258</v>
      </c>
      <c r="F53" s="65">
        <v>2917</v>
      </c>
      <c r="G53" s="65">
        <v>19312</v>
      </c>
      <c r="H53" s="65">
        <v>14547</v>
      </c>
      <c r="I53" s="65">
        <v>4765</v>
      </c>
      <c r="J53" s="65">
        <v>19829</v>
      </c>
      <c r="K53" s="65">
        <v>14704</v>
      </c>
      <c r="L53" s="65">
        <v>5125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5" t="s">
        <v>358</v>
      </c>
      <c r="D54" s="76">
        <v>1972</v>
      </c>
      <c r="E54" s="76">
        <v>1546</v>
      </c>
      <c r="F54" s="77">
        <v>426</v>
      </c>
      <c r="G54" s="76">
        <v>2838</v>
      </c>
      <c r="H54" s="76">
        <v>1633</v>
      </c>
      <c r="I54" s="77">
        <v>1205</v>
      </c>
      <c r="J54" s="77">
        <v>2833</v>
      </c>
      <c r="K54" s="76">
        <v>1610</v>
      </c>
      <c r="L54" s="76">
        <v>1223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3" t="s">
        <v>359</v>
      </c>
      <c r="D55" s="79">
        <v>948</v>
      </c>
      <c r="E55" s="79">
        <v>750</v>
      </c>
      <c r="F55" s="80">
        <v>198</v>
      </c>
      <c r="G55" s="79">
        <v>1262</v>
      </c>
      <c r="H55" s="79">
        <v>898</v>
      </c>
      <c r="I55" s="80">
        <v>364</v>
      </c>
      <c r="J55" s="80">
        <v>1280</v>
      </c>
      <c r="K55" s="79">
        <v>920</v>
      </c>
      <c r="L55" s="79">
        <v>360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32.25" thickBot="1" x14ac:dyDescent="0.3">
      <c r="C56" s="75" t="s">
        <v>360</v>
      </c>
      <c r="D56" s="76">
        <v>635</v>
      </c>
      <c r="E56" s="76">
        <v>518</v>
      </c>
      <c r="F56" s="77">
        <v>117</v>
      </c>
      <c r="G56" s="76">
        <v>922</v>
      </c>
      <c r="H56" s="76">
        <v>679</v>
      </c>
      <c r="I56" s="77">
        <v>243</v>
      </c>
      <c r="J56" s="77">
        <v>984</v>
      </c>
      <c r="K56" s="76">
        <v>709</v>
      </c>
      <c r="L56" s="76">
        <v>275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3" t="s">
        <v>361</v>
      </c>
      <c r="D57" s="79">
        <v>630</v>
      </c>
      <c r="E57" s="79">
        <v>573</v>
      </c>
      <c r="F57" s="80">
        <v>57</v>
      </c>
      <c r="G57" s="79">
        <v>868</v>
      </c>
      <c r="H57" s="79">
        <v>645</v>
      </c>
      <c r="I57" s="80">
        <v>223</v>
      </c>
      <c r="J57" s="80">
        <v>998</v>
      </c>
      <c r="K57" s="79">
        <v>584</v>
      </c>
      <c r="L57" s="79">
        <v>414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75" t="s">
        <v>362</v>
      </c>
      <c r="D58" s="76">
        <v>669</v>
      </c>
      <c r="E58" s="76">
        <v>578</v>
      </c>
      <c r="F58" s="77">
        <v>91</v>
      </c>
      <c r="G58" s="76">
        <v>872</v>
      </c>
      <c r="H58" s="76">
        <v>678</v>
      </c>
      <c r="I58" s="77">
        <v>194</v>
      </c>
      <c r="J58" s="77">
        <v>891</v>
      </c>
      <c r="K58" s="76">
        <v>664</v>
      </c>
      <c r="L58" s="76">
        <v>227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3" t="s">
        <v>363</v>
      </c>
      <c r="D59" s="79">
        <v>446</v>
      </c>
      <c r="E59" s="79">
        <v>292</v>
      </c>
      <c r="F59" s="80">
        <v>154</v>
      </c>
      <c r="G59" s="79">
        <v>609</v>
      </c>
      <c r="H59" s="79">
        <v>428</v>
      </c>
      <c r="I59" s="80">
        <v>181</v>
      </c>
      <c r="J59" s="80">
        <v>700</v>
      </c>
      <c r="K59" s="79">
        <v>465</v>
      </c>
      <c r="L59" s="79">
        <v>235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5" t="s">
        <v>364</v>
      </c>
      <c r="D60" s="76">
        <v>330</v>
      </c>
      <c r="E60" s="76">
        <v>192</v>
      </c>
      <c r="F60" s="77">
        <v>138</v>
      </c>
      <c r="G60" s="76">
        <v>540</v>
      </c>
      <c r="H60" s="76">
        <v>327</v>
      </c>
      <c r="I60" s="77">
        <v>213</v>
      </c>
      <c r="J60" s="77">
        <v>552</v>
      </c>
      <c r="K60" s="76">
        <v>373</v>
      </c>
      <c r="L60" s="76">
        <v>179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3" t="s">
        <v>365</v>
      </c>
      <c r="D61" s="79">
        <v>363</v>
      </c>
      <c r="E61" s="79">
        <v>246</v>
      </c>
      <c r="F61" s="80">
        <v>117</v>
      </c>
      <c r="G61" s="79">
        <v>471</v>
      </c>
      <c r="H61" s="79">
        <v>358</v>
      </c>
      <c r="I61" s="80">
        <v>113</v>
      </c>
      <c r="J61" s="80">
        <v>449</v>
      </c>
      <c r="K61" s="79">
        <v>364</v>
      </c>
      <c r="L61" s="79">
        <v>85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5" t="s">
        <v>366</v>
      </c>
      <c r="D62" s="76">
        <v>352</v>
      </c>
      <c r="E62" s="76">
        <v>183</v>
      </c>
      <c r="F62" s="77">
        <v>169</v>
      </c>
      <c r="G62" s="76">
        <v>530</v>
      </c>
      <c r="H62" s="76">
        <v>315</v>
      </c>
      <c r="I62" s="77">
        <v>215</v>
      </c>
      <c r="J62" s="77">
        <v>463</v>
      </c>
      <c r="K62" s="76">
        <v>297</v>
      </c>
      <c r="L62" s="76">
        <v>166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32.25" thickBot="1" x14ac:dyDescent="0.3">
      <c r="C63" s="73" t="s">
        <v>367</v>
      </c>
      <c r="D63" s="79">
        <v>321</v>
      </c>
      <c r="E63" s="79">
        <v>236</v>
      </c>
      <c r="F63" s="80">
        <v>85</v>
      </c>
      <c r="G63" s="82">
        <v>423</v>
      </c>
      <c r="H63" s="82">
        <v>304</v>
      </c>
      <c r="I63" s="80">
        <v>119</v>
      </c>
      <c r="J63" s="80">
        <v>434</v>
      </c>
      <c r="K63" s="82">
        <v>312</v>
      </c>
      <c r="L63" s="79">
        <v>122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6" t="s">
        <v>84</v>
      </c>
      <c r="D64" s="84">
        <v>8509</v>
      </c>
      <c r="E64" s="85">
        <v>7144</v>
      </c>
      <c r="F64" s="86">
        <v>1365</v>
      </c>
      <c r="G64" s="87">
        <v>9977</v>
      </c>
      <c r="H64" s="87">
        <v>8282</v>
      </c>
      <c r="I64" s="88">
        <v>1695</v>
      </c>
      <c r="J64" s="88">
        <v>10245</v>
      </c>
      <c r="K64" s="89">
        <v>8406</v>
      </c>
      <c r="L64" s="90">
        <v>1839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257" t="s">
        <v>141</v>
      </c>
      <c r="D65" s="257"/>
      <c r="E65" s="257"/>
      <c r="F65" s="257"/>
      <c r="G65" s="257"/>
      <c r="H65" s="257"/>
      <c r="I65" s="257"/>
      <c r="J65" s="257"/>
      <c r="K65" s="257"/>
      <c r="L65" s="257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251" t="s">
        <v>145</v>
      </c>
      <c r="D69" s="251"/>
      <c r="E69" s="251"/>
      <c r="F69" s="251"/>
      <c r="G69" s="251"/>
      <c r="H69" s="251"/>
      <c r="I69" s="251"/>
      <c r="J69" s="251"/>
      <c r="K69" s="251"/>
      <c r="L69" s="251"/>
      <c r="M69" s="3"/>
      <c r="N69" s="3"/>
      <c r="O69" s="3"/>
      <c r="P69" s="3"/>
      <c r="Q69" s="3"/>
      <c r="R69" s="3"/>
      <c r="S69" s="3"/>
      <c r="T69" s="3"/>
      <c r="U69" s="3"/>
    </row>
    <row r="70" spans="3:21" ht="16.149999999999999" customHeight="1" thickBot="1" x14ac:dyDescent="0.3">
      <c r="C70" s="262" t="s">
        <v>99</v>
      </c>
      <c r="D70" s="258">
        <v>44835</v>
      </c>
      <c r="E70" s="259"/>
      <c r="F70" s="260"/>
      <c r="G70" s="258">
        <v>45170</v>
      </c>
      <c r="H70" s="259"/>
      <c r="I70" s="260"/>
      <c r="J70" s="258">
        <v>45200</v>
      </c>
      <c r="K70" s="259"/>
      <c r="L70" s="260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262"/>
      <c r="D71" s="64" t="s">
        <v>85</v>
      </c>
      <c r="E71" s="64" t="s">
        <v>86</v>
      </c>
      <c r="F71" s="64" t="s">
        <v>59</v>
      </c>
      <c r="G71" s="64" t="s">
        <v>85</v>
      </c>
      <c r="H71" s="64" t="s">
        <v>86</v>
      </c>
      <c r="I71" s="64" t="s">
        <v>59</v>
      </c>
      <c r="J71" s="64" t="s">
        <v>85</v>
      </c>
      <c r="K71" s="64" t="s">
        <v>86</v>
      </c>
      <c r="L71" s="64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5">
        <v>15175</v>
      </c>
      <c r="E72" s="65">
        <v>12258</v>
      </c>
      <c r="F72" s="65">
        <v>2917</v>
      </c>
      <c r="G72" s="65">
        <v>19312</v>
      </c>
      <c r="H72" s="65">
        <v>14547</v>
      </c>
      <c r="I72" s="65">
        <v>4765</v>
      </c>
      <c r="J72" s="65">
        <v>19829</v>
      </c>
      <c r="K72" s="65">
        <v>14704</v>
      </c>
      <c r="L72" s="65">
        <v>5125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5" t="s">
        <v>368</v>
      </c>
      <c r="D73" s="76">
        <v>971</v>
      </c>
      <c r="E73" s="76">
        <v>705</v>
      </c>
      <c r="F73" s="77">
        <v>266</v>
      </c>
      <c r="G73" s="76">
        <v>1152</v>
      </c>
      <c r="H73" s="76">
        <v>858</v>
      </c>
      <c r="I73" s="77">
        <v>294</v>
      </c>
      <c r="J73" s="77">
        <v>1294</v>
      </c>
      <c r="K73" s="76">
        <v>803</v>
      </c>
      <c r="L73" s="76">
        <v>491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3" t="s">
        <v>369</v>
      </c>
      <c r="D74" s="79">
        <v>895</v>
      </c>
      <c r="E74" s="79">
        <v>695</v>
      </c>
      <c r="F74" s="80">
        <v>200</v>
      </c>
      <c r="G74" s="79">
        <v>1117</v>
      </c>
      <c r="H74" s="79">
        <v>908</v>
      </c>
      <c r="I74" s="80">
        <v>209</v>
      </c>
      <c r="J74" s="80">
        <v>1135</v>
      </c>
      <c r="K74" s="79">
        <v>890</v>
      </c>
      <c r="L74" s="79">
        <v>245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63.75" thickBot="1" x14ac:dyDescent="0.3">
      <c r="C75" s="75" t="s">
        <v>370</v>
      </c>
      <c r="D75" s="76">
        <v>706</v>
      </c>
      <c r="E75" s="76">
        <v>449</v>
      </c>
      <c r="F75" s="77">
        <v>257</v>
      </c>
      <c r="G75" s="76">
        <v>1008</v>
      </c>
      <c r="H75" s="76">
        <v>692</v>
      </c>
      <c r="I75" s="77">
        <v>316</v>
      </c>
      <c r="J75" s="77">
        <v>1071</v>
      </c>
      <c r="K75" s="76">
        <v>768</v>
      </c>
      <c r="L75" s="76">
        <v>303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32.25" thickBot="1" x14ac:dyDescent="0.3">
      <c r="C76" s="73" t="s">
        <v>371</v>
      </c>
      <c r="D76" s="79">
        <v>442</v>
      </c>
      <c r="E76" s="79">
        <v>429</v>
      </c>
      <c r="F76" s="80">
        <v>13</v>
      </c>
      <c r="G76" s="79">
        <v>667</v>
      </c>
      <c r="H76" s="79">
        <v>591</v>
      </c>
      <c r="I76" s="80">
        <v>76</v>
      </c>
      <c r="J76" s="80">
        <v>884</v>
      </c>
      <c r="K76" s="79">
        <v>623</v>
      </c>
      <c r="L76" s="79">
        <v>261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5" t="s">
        <v>372</v>
      </c>
      <c r="D77" s="76">
        <v>630</v>
      </c>
      <c r="E77" s="76">
        <v>594</v>
      </c>
      <c r="F77" s="77">
        <v>36</v>
      </c>
      <c r="G77" s="76">
        <v>865</v>
      </c>
      <c r="H77" s="76">
        <v>661</v>
      </c>
      <c r="I77" s="77">
        <v>204</v>
      </c>
      <c r="J77" s="77">
        <v>874</v>
      </c>
      <c r="K77" s="76">
        <v>555</v>
      </c>
      <c r="L77" s="76">
        <v>319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5" thickBot="1" x14ac:dyDescent="0.3">
      <c r="C78" s="73" t="s">
        <v>373</v>
      </c>
      <c r="D78" s="79">
        <v>543</v>
      </c>
      <c r="E78" s="79">
        <v>510</v>
      </c>
      <c r="F78" s="80">
        <v>33</v>
      </c>
      <c r="G78" s="79">
        <v>695</v>
      </c>
      <c r="H78" s="79">
        <v>573</v>
      </c>
      <c r="I78" s="80">
        <v>122</v>
      </c>
      <c r="J78" s="80">
        <v>690</v>
      </c>
      <c r="K78" s="79">
        <v>590</v>
      </c>
      <c r="L78" s="79">
        <v>100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5" t="s">
        <v>374</v>
      </c>
      <c r="D79" s="76">
        <v>403</v>
      </c>
      <c r="E79" s="76">
        <v>316</v>
      </c>
      <c r="F79" s="77">
        <v>87</v>
      </c>
      <c r="G79" s="76">
        <v>543</v>
      </c>
      <c r="H79" s="76">
        <v>352</v>
      </c>
      <c r="I79" s="77">
        <v>191</v>
      </c>
      <c r="J79" s="77">
        <v>449</v>
      </c>
      <c r="K79" s="76">
        <v>368</v>
      </c>
      <c r="L79" s="76">
        <v>81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3" t="s">
        <v>375</v>
      </c>
      <c r="D80" s="79">
        <v>304</v>
      </c>
      <c r="E80" s="79">
        <v>189</v>
      </c>
      <c r="F80" s="80">
        <v>115</v>
      </c>
      <c r="G80" s="79">
        <v>350</v>
      </c>
      <c r="H80" s="79">
        <v>276</v>
      </c>
      <c r="I80" s="80">
        <v>74</v>
      </c>
      <c r="J80" s="80">
        <v>420</v>
      </c>
      <c r="K80" s="79">
        <v>343</v>
      </c>
      <c r="L80" s="79">
        <v>77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63.75" thickBot="1" x14ac:dyDescent="0.3">
      <c r="C81" s="75" t="s">
        <v>376</v>
      </c>
      <c r="D81" s="76">
        <v>184</v>
      </c>
      <c r="E81" s="76">
        <v>122</v>
      </c>
      <c r="F81" s="77">
        <v>62</v>
      </c>
      <c r="G81" s="76">
        <v>429</v>
      </c>
      <c r="H81" s="76">
        <v>251</v>
      </c>
      <c r="I81" s="77">
        <v>178</v>
      </c>
      <c r="J81" s="77">
        <v>417</v>
      </c>
      <c r="K81" s="76">
        <v>268</v>
      </c>
      <c r="L81" s="76">
        <v>149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5" thickBot="1" x14ac:dyDescent="0.3">
      <c r="C82" s="73" t="s">
        <v>377</v>
      </c>
      <c r="D82" s="79">
        <v>302</v>
      </c>
      <c r="E82" s="79">
        <v>211</v>
      </c>
      <c r="F82" s="80">
        <v>91</v>
      </c>
      <c r="G82" s="82">
        <v>372</v>
      </c>
      <c r="H82" s="82">
        <v>272</v>
      </c>
      <c r="I82" s="80">
        <v>100</v>
      </c>
      <c r="J82" s="80">
        <v>364</v>
      </c>
      <c r="K82" s="82">
        <v>249</v>
      </c>
      <c r="L82" s="82">
        <v>115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3" t="s">
        <v>84</v>
      </c>
      <c r="D83" s="84">
        <v>9795</v>
      </c>
      <c r="E83" s="85">
        <v>8038</v>
      </c>
      <c r="F83" s="86">
        <v>1757</v>
      </c>
      <c r="G83" s="87">
        <v>12114</v>
      </c>
      <c r="H83" s="87">
        <v>9113</v>
      </c>
      <c r="I83" s="88">
        <v>3001</v>
      </c>
      <c r="J83" s="88">
        <v>12231</v>
      </c>
      <c r="K83" s="87">
        <v>9247</v>
      </c>
      <c r="L83" s="87">
        <v>2984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257" t="s">
        <v>141</v>
      </c>
      <c r="D84" s="257"/>
      <c r="E84" s="257"/>
      <c r="F84" s="257"/>
      <c r="G84" s="257"/>
      <c r="H84" s="257"/>
      <c r="I84" s="257"/>
      <c r="J84" s="257"/>
      <c r="K84" s="257"/>
      <c r="L84" s="257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251" t="s">
        <v>146</v>
      </c>
      <c r="D89" s="251"/>
      <c r="E89" s="251"/>
      <c r="F89" s="251"/>
      <c r="G89" s="251"/>
      <c r="H89" s="251"/>
      <c r="I89" s="251"/>
      <c r="J89" s="251"/>
      <c r="K89" s="251"/>
      <c r="L89" s="251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262" t="s">
        <v>100</v>
      </c>
      <c r="D90" s="258">
        <v>44835</v>
      </c>
      <c r="E90" s="259"/>
      <c r="F90" s="260"/>
      <c r="G90" s="258">
        <v>45170</v>
      </c>
      <c r="H90" s="259"/>
      <c r="I90" s="260"/>
      <c r="J90" s="258">
        <v>45200</v>
      </c>
      <c r="K90" s="259"/>
      <c r="L90" s="260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262"/>
      <c r="D91" s="64" t="s">
        <v>85</v>
      </c>
      <c r="E91" s="64" t="s">
        <v>86</v>
      </c>
      <c r="F91" s="64" t="s">
        <v>59</v>
      </c>
      <c r="G91" s="64" t="s">
        <v>85</v>
      </c>
      <c r="H91" s="64" t="s">
        <v>86</v>
      </c>
      <c r="I91" s="64" t="s">
        <v>59</v>
      </c>
      <c r="J91" s="64" t="s">
        <v>85</v>
      </c>
      <c r="K91" s="64" t="s">
        <v>86</v>
      </c>
      <c r="L91" s="64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47</v>
      </c>
      <c r="D92" s="65">
        <v>15175</v>
      </c>
      <c r="E92" s="65">
        <v>12258</v>
      </c>
      <c r="F92" s="65">
        <v>2917</v>
      </c>
      <c r="G92" s="65">
        <v>19312</v>
      </c>
      <c r="H92" s="65">
        <v>14547</v>
      </c>
      <c r="I92" s="65">
        <v>4765</v>
      </c>
      <c r="J92" s="65">
        <v>19829</v>
      </c>
      <c r="K92" s="65">
        <v>14704</v>
      </c>
      <c r="L92" s="65">
        <v>5125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91" t="s">
        <v>9</v>
      </c>
      <c r="D93" s="92">
        <v>1396</v>
      </c>
      <c r="E93" s="92">
        <v>961</v>
      </c>
      <c r="F93" s="93">
        <v>435</v>
      </c>
      <c r="G93" s="92">
        <v>1333</v>
      </c>
      <c r="H93" s="92">
        <v>1008</v>
      </c>
      <c r="I93" s="93">
        <v>325</v>
      </c>
      <c r="J93" s="93">
        <v>1146</v>
      </c>
      <c r="K93" s="92">
        <v>1085</v>
      </c>
      <c r="L93" s="92">
        <v>61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6" t="s">
        <v>10</v>
      </c>
      <c r="D94" s="67">
        <v>96</v>
      </c>
      <c r="E94" s="67">
        <v>80</v>
      </c>
      <c r="F94" s="72">
        <v>16</v>
      </c>
      <c r="G94" s="67">
        <v>132</v>
      </c>
      <c r="H94" s="67">
        <v>102</v>
      </c>
      <c r="I94" s="72">
        <v>30</v>
      </c>
      <c r="J94" s="72">
        <v>128</v>
      </c>
      <c r="K94" s="67">
        <v>68</v>
      </c>
      <c r="L94" s="67">
        <v>60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8" t="s">
        <v>11</v>
      </c>
      <c r="D95" s="69">
        <v>12</v>
      </c>
      <c r="E95" s="69">
        <v>10</v>
      </c>
      <c r="F95" s="74">
        <v>2</v>
      </c>
      <c r="G95" s="69">
        <v>9</v>
      </c>
      <c r="H95" s="69">
        <v>12</v>
      </c>
      <c r="I95" s="74">
        <v>-3</v>
      </c>
      <c r="J95" s="74">
        <v>7</v>
      </c>
      <c r="K95" s="69">
        <v>9</v>
      </c>
      <c r="L95" s="69">
        <v>-2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6" t="s">
        <v>12</v>
      </c>
      <c r="D96" s="67">
        <v>405</v>
      </c>
      <c r="E96" s="67">
        <v>326</v>
      </c>
      <c r="F96" s="72">
        <v>79</v>
      </c>
      <c r="G96" s="67">
        <v>406</v>
      </c>
      <c r="H96" s="67">
        <v>314</v>
      </c>
      <c r="I96" s="72">
        <v>92</v>
      </c>
      <c r="J96" s="72">
        <v>395</v>
      </c>
      <c r="K96" s="67">
        <v>308</v>
      </c>
      <c r="L96" s="67">
        <v>87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8" t="s">
        <v>13</v>
      </c>
      <c r="D97" s="69">
        <v>793</v>
      </c>
      <c r="E97" s="69">
        <v>481</v>
      </c>
      <c r="F97" s="74">
        <v>312</v>
      </c>
      <c r="G97" s="69">
        <v>667</v>
      </c>
      <c r="H97" s="69">
        <v>508</v>
      </c>
      <c r="I97" s="74">
        <v>159</v>
      </c>
      <c r="J97" s="74">
        <v>546</v>
      </c>
      <c r="K97" s="69">
        <v>639</v>
      </c>
      <c r="L97" s="69">
        <v>-93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6" t="s">
        <v>14</v>
      </c>
      <c r="D98" s="67">
        <v>74</v>
      </c>
      <c r="E98" s="67">
        <v>43</v>
      </c>
      <c r="F98" s="72">
        <v>31</v>
      </c>
      <c r="G98" s="67">
        <v>95</v>
      </c>
      <c r="H98" s="67">
        <v>54</v>
      </c>
      <c r="I98" s="72">
        <v>41</v>
      </c>
      <c r="J98" s="72">
        <v>51</v>
      </c>
      <c r="K98" s="67">
        <v>46</v>
      </c>
      <c r="L98" s="67">
        <v>5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8" t="s">
        <v>15</v>
      </c>
      <c r="D99" s="69">
        <v>3</v>
      </c>
      <c r="E99" s="69">
        <v>3</v>
      </c>
      <c r="F99" s="74">
        <v>0</v>
      </c>
      <c r="G99" s="69">
        <v>5</v>
      </c>
      <c r="H99" s="69">
        <v>5</v>
      </c>
      <c r="I99" s="74">
        <v>0</v>
      </c>
      <c r="J99" s="74">
        <v>2</v>
      </c>
      <c r="K99" s="69">
        <v>1</v>
      </c>
      <c r="L99" s="69">
        <v>1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6" t="s">
        <v>16</v>
      </c>
      <c r="D100" s="67">
        <v>13</v>
      </c>
      <c r="E100" s="67">
        <v>18</v>
      </c>
      <c r="F100" s="72">
        <v>-5</v>
      </c>
      <c r="G100" s="67">
        <v>19</v>
      </c>
      <c r="H100" s="67">
        <v>13</v>
      </c>
      <c r="I100" s="72">
        <v>6</v>
      </c>
      <c r="J100" s="72">
        <v>17</v>
      </c>
      <c r="K100" s="67">
        <v>14</v>
      </c>
      <c r="L100" s="67">
        <v>3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91" t="s">
        <v>17</v>
      </c>
      <c r="D101" s="94">
        <v>287</v>
      </c>
      <c r="E101" s="94">
        <v>212</v>
      </c>
      <c r="F101" s="95">
        <v>75</v>
      </c>
      <c r="G101" s="94">
        <v>335</v>
      </c>
      <c r="H101" s="94">
        <v>264</v>
      </c>
      <c r="I101" s="95">
        <v>71</v>
      </c>
      <c r="J101" s="95">
        <v>326</v>
      </c>
      <c r="K101" s="94">
        <v>297</v>
      </c>
      <c r="L101" s="94">
        <v>29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6" t="s">
        <v>18</v>
      </c>
      <c r="D102" s="67">
        <v>16</v>
      </c>
      <c r="E102" s="67">
        <v>9</v>
      </c>
      <c r="F102" s="72">
        <v>7</v>
      </c>
      <c r="G102" s="67">
        <v>14</v>
      </c>
      <c r="H102" s="67">
        <v>10</v>
      </c>
      <c r="I102" s="72">
        <v>4</v>
      </c>
      <c r="J102" s="72">
        <v>11</v>
      </c>
      <c r="K102" s="67">
        <v>9</v>
      </c>
      <c r="L102" s="67">
        <v>2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8" t="s">
        <v>19</v>
      </c>
      <c r="D103" s="69">
        <v>8</v>
      </c>
      <c r="E103" s="69">
        <v>2</v>
      </c>
      <c r="F103" s="74">
        <v>6</v>
      </c>
      <c r="G103" s="69">
        <v>7</v>
      </c>
      <c r="H103" s="69">
        <v>8</v>
      </c>
      <c r="I103" s="74">
        <v>-1</v>
      </c>
      <c r="J103" s="74">
        <v>4</v>
      </c>
      <c r="K103" s="69">
        <v>5</v>
      </c>
      <c r="L103" s="69">
        <v>-1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6" t="s">
        <v>20</v>
      </c>
      <c r="D104" s="67">
        <v>43</v>
      </c>
      <c r="E104" s="67">
        <v>40</v>
      </c>
      <c r="F104" s="72">
        <v>3</v>
      </c>
      <c r="G104" s="67">
        <v>65</v>
      </c>
      <c r="H104" s="67">
        <v>35</v>
      </c>
      <c r="I104" s="72">
        <v>30</v>
      </c>
      <c r="J104" s="72">
        <v>57</v>
      </c>
      <c r="K104" s="67">
        <v>46</v>
      </c>
      <c r="L104" s="67">
        <v>11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8" t="s">
        <v>21</v>
      </c>
      <c r="D105" s="69">
        <v>30</v>
      </c>
      <c r="E105" s="69">
        <v>17</v>
      </c>
      <c r="F105" s="74">
        <v>13</v>
      </c>
      <c r="G105" s="69">
        <v>25</v>
      </c>
      <c r="H105" s="69">
        <v>29</v>
      </c>
      <c r="I105" s="74">
        <v>-4</v>
      </c>
      <c r="J105" s="74">
        <v>17</v>
      </c>
      <c r="K105" s="69">
        <v>31</v>
      </c>
      <c r="L105" s="69">
        <v>-14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6" t="s">
        <v>22</v>
      </c>
      <c r="D106" s="67">
        <v>20</v>
      </c>
      <c r="E106" s="67">
        <v>19</v>
      </c>
      <c r="F106" s="72">
        <v>1</v>
      </c>
      <c r="G106" s="67">
        <v>17</v>
      </c>
      <c r="H106" s="67">
        <v>12</v>
      </c>
      <c r="I106" s="72">
        <v>5</v>
      </c>
      <c r="J106" s="72">
        <v>30</v>
      </c>
      <c r="K106" s="67">
        <v>25</v>
      </c>
      <c r="L106" s="67">
        <v>5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8" t="s">
        <v>23</v>
      </c>
      <c r="D107" s="69">
        <v>46</v>
      </c>
      <c r="E107" s="69">
        <v>32</v>
      </c>
      <c r="F107" s="74">
        <v>14</v>
      </c>
      <c r="G107" s="69">
        <v>56</v>
      </c>
      <c r="H107" s="69">
        <v>41</v>
      </c>
      <c r="I107" s="74">
        <v>15</v>
      </c>
      <c r="J107" s="74">
        <v>38</v>
      </c>
      <c r="K107" s="69">
        <v>50</v>
      </c>
      <c r="L107" s="69">
        <v>-12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6" t="s">
        <v>24</v>
      </c>
      <c r="D108" s="67">
        <v>16</v>
      </c>
      <c r="E108" s="67">
        <v>8</v>
      </c>
      <c r="F108" s="72">
        <v>8</v>
      </c>
      <c r="G108" s="67">
        <v>15</v>
      </c>
      <c r="H108" s="67">
        <v>13</v>
      </c>
      <c r="I108" s="72">
        <v>2</v>
      </c>
      <c r="J108" s="72">
        <v>12</v>
      </c>
      <c r="K108" s="67">
        <v>5</v>
      </c>
      <c r="L108" s="67">
        <v>7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8" t="s">
        <v>25</v>
      </c>
      <c r="D109" s="69">
        <v>6</v>
      </c>
      <c r="E109" s="69">
        <v>12</v>
      </c>
      <c r="F109" s="74">
        <v>-6</v>
      </c>
      <c r="G109" s="69">
        <v>9</v>
      </c>
      <c r="H109" s="69">
        <v>6</v>
      </c>
      <c r="I109" s="74">
        <v>3</v>
      </c>
      <c r="J109" s="74">
        <v>7</v>
      </c>
      <c r="K109" s="69">
        <v>7</v>
      </c>
      <c r="L109" s="69">
        <v>0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6" t="s">
        <v>26</v>
      </c>
      <c r="D110" s="67">
        <v>102</v>
      </c>
      <c r="E110" s="67">
        <v>73</v>
      </c>
      <c r="F110" s="72">
        <v>29</v>
      </c>
      <c r="G110" s="67">
        <v>127</v>
      </c>
      <c r="H110" s="67">
        <v>110</v>
      </c>
      <c r="I110" s="72">
        <v>17</v>
      </c>
      <c r="J110" s="72">
        <v>150</v>
      </c>
      <c r="K110" s="67">
        <v>119</v>
      </c>
      <c r="L110" s="67">
        <v>31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91" t="s">
        <v>27</v>
      </c>
      <c r="D111" s="94">
        <v>4020</v>
      </c>
      <c r="E111" s="94">
        <v>3329</v>
      </c>
      <c r="F111" s="95">
        <v>691</v>
      </c>
      <c r="G111" s="94">
        <v>4486</v>
      </c>
      <c r="H111" s="94">
        <v>3643</v>
      </c>
      <c r="I111" s="95">
        <v>843</v>
      </c>
      <c r="J111" s="95">
        <v>4610</v>
      </c>
      <c r="K111" s="94">
        <v>3652</v>
      </c>
      <c r="L111" s="94">
        <v>958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6" t="s">
        <v>28</v>
      </c>
      <c r="D112" s="67">
        <v>675</v>
      </c>
      <c r="E112" s="67">
        <v>465</v>
      </c>
      <c r="F112" s="72">
        <v>210</v>
      </c>
      <c r="G112" s="67">
        <v>762</v>
      </c>
      <c r="H112" s="67">
        <v>522</v>
      </c>
      <c r="I112" s="72">
        <v>240</v>
      </c>
      <c r="J112" s="72">
        <v>718</v>
      </c>
      <c r="K112" s="67">
        <v>599</v>
      </c>
      <c r="L112" s="67">
        <v>119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8" t="s">
        <v>29</v>
      </c>
      <c r="D113" s="69">
        <v>46</v>
      </c>
      <c r="E113" s="69">
        <v>47</v>
      </c>
      <c r="F113" s="74">
        <v>-1</v>
      </c>
      <c r="G113" s="69">
        <v>79</v>
      </c>
      <c r="H113" s="69">
        <v>54</v>
      </c>
      <c r="I113" s="74">
        <v>25</v>
      </c>
      <c r="J113" s="74">
        <v>104</v>
      </c>
      <c r="K113" s="69">
        <v>66</v>
      </c>
      <c r="L113" s="69">
        <v>38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6" t="s">
        <v>30</v>
      </c>
      <c r="D114" s="67">
        <v>375</v>
      </c>
      <c r="E114" s="67">
        <v>293</v>
      </c>
      <c r="F114" s="72">
        <v>82</v>
      </c>
      <c r="G114" s="67">
        <v>416</v>
      </c>
      <c r="H114" s="67">
        <v>364</v>
      </c>
      <c r="I114" s="72">
        <v>52</v>
      </c>
      <c r="J114" s="72">
        <v>360</v>
      </c>
      <c r="K114" s="67">
        <v>333</v>
      </c>
      <c r="L114" s="67">
        <v>27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8" t="s">
        <v>31</v>
      </c>
      <c r="D115" s="69">
        <v>2924</v>
      </c>
      <c r="E115" s="69">
        <v>2524</v>
      </c>
      <c r="F115" s="74">
        <v>400</v>
      </c>
      <c r="G115" s="69">
        <v>3229</v>
      </c>
      <c r="H115" s="69">
        <v>2703</v>
      </c>
      <c r="I115" s="74">
        <v>526</v>
      </c>
      <c r="J115" s="74">
        <v>3428</v>
      </c>
      <c r="K115" s="69">
        <v>2654</v>
      </c>
      <c r="L115" s="69">
        <v>774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91" t="s">
        <v>32</v>
      </c>
      <c r="D116" s="94">
        <v>8113</v>
      </c>
      <c r="E116" s="94">
        <v>6704</v>
      </c>
      <c r="F116" s="95">
        <v>1409</v>
      </c>
      <c r="G116" s="94">
        <v>11080</v>
      </c>
      <c r="H116" s="94">
        <v>8226</v>
      </c>
      <c r="I116" s="95">
        <v>2854</v>
      </c>
      <c r="J116" s="95">
        <v>11678</v>
      </c>
      <c r="K116" s="94">
        <v>8260</v>
      </c>
      <c r="L116" s="94">
        <v>3418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6" t="s">
        <v>33</v>
      </c>
      <c r="D117" s="67">
        <v>2726</v>
      </c>
      <c r="E117" s="67">
        <v>2145</v>
      </c>
      <c r="F117" s="72">
        <v>581</v>
      </c>
      <c r="G117" s="67">
        <v>3877</v>
      </c>
      <c r="H117" s="67">
        <v>2973</v>
      </c>
      <c r="I117" s="72">
        <v>904</v>
      </c>
      <c r="J117" s="72">
        <v>4134</v>
      </c>
      <c r="K117" s="67">
        <v>2887</v>
      </c>
      <c r="L117" s="67">
        <v>1247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8" t="s">
        <v>34</v>
      </c>
      <c r="D118" s="69">
        <v>3523</v>
      </c>
      <c r="E118" s="69">
        <v>3028</v>
      </c>
      <c r="F118" s="74">
        <v>495</v>
      </c>
      <c r="G118" s="69">
        <v>4906</v>
      </c>
      <c r="H118" s="69">
        <v>3436</v>
      </c>
      <c r="I118" s="74">
        <v>1470</v>
      </c>
      <c r="J118" s="74">
        <v>4925</v>
      </c>
      <c r="K118" s="69">
        <v>3531</v>
      </c>
      <c r="L118" s="69">
        <v>1394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6" t="s">
        <v>35</v>
      </c>
      <c r="D119" s="67">
        <v>1864</v>
      </c>
      <c r="E119" s="67">
        <v>1531</v>
      </c>
      <c r="F119" s="72">
        <v>333</v>
      </c>
      <c r="G119" s="67">
        <v>2297</v>
      </c>
      <c r="H119" s="67">
        <v>1817</v>
      </c>
      <c r="I119" s="72">
        <v>480</v>
      </c>
      <c r="J119" s="72">
        <v>2619</v>
      </c>
      <c r="K119" s="67">
        <v>1842</v>
      </c>
      <c r="L119" s="67">
        <v>777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91" t="s">
        <v>36</v>
      </c>
      <c r="D120" s="94">
        <v>1344</v>
      </c>
      <c r="E120" s="94">
        <v>1050</v>
      </c>
      <c r="F120" s="95">
        <v>294</v>
      </c>
      <c r="G120" s="94">
        <v>2034</v>
      </c>
      <c r="H120" s="94">
        <v>1377</v>
      </c>
      <c r="I120" s="95">
        <v>657</v>
      </c>
      <c r="J120" s="95">
        <v>2024</v>
      </c>
      <c r="K120" s="94">
        <v>1377</v>
      </c>
      <c r="L120" s="94">
        <v>647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6" t="s">
        <v>37</v>
      </c>
      <c r="D121" s="67">
        <v>368</v>
      </c>
      <c r="E121" s="67">
        <v>314</v>
      </c>
      <c r="F121" s="72">
        <v>54</v>
      </c>
      <c r="G121" s="67">
        <v>581</v>
      </c>
      <c r="H121" s="67">
        <v>447</v>
      </c>
      <c r="I121" s="72">
        <v>134</v>
      </c>
      <c r="J121" s="72">
        <v>621</v>
      </c>
      <c r="K121" s="67">
        <v>416</v>
      </c>
      <c r="L121" s="67">
        <v>205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8" t="s">
        <v>56</v>
      </c>
      <c r="D122" s="69">
        <v>562</v>
      </c>
      <c r="E122" s="69">
        <v>390</v>
      </c>
      <c r="F122" s="74">
        <v>172</v>
      </c>
      <c r="G122" s="69">
        <v>828</v>
      </c>
      <c r="H122" s="69">
        <v>517</v>
      </c>
      <c r="I122" s="74">
        <v>311</v>
      </c>
      <c r="J122" s="74">
        <v>892</v>
      </c>
      <c r="K122" s="69">
        <v>545</v>
      </c>
      <c r="L122" s="69">
        <v>347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6" t="s">
        <v>39</v>
      </c>
      <c r="D123" s="67">
        <v>259</v>
      </c>
      <c r="E123" s="67">
        <v>237</v>
      </c>
      <c r="F123" s="72">
        <v>22</v>
      </c>
      <c r="G123" s="67">
        <v>459</v>
      </c>
      <c r="H123" s="67">
        <v>275</v>
      </c>
      <c r="I123" s="72">
        <v>184</v>
      </c>
      <c r="J123" s="72">
        <v>316</v>
      </c>
      <c r="K123" s="67">
        <v>261</v>
      </c>
      <c r="L123" s="67">
        <v>55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8" t="s">
        <v>40</v>
      </c>
      <c r="D124" s="69">
        <v>155</v>
      </c>
      <c r="E124" s="69">
        <v>109</v>
      </c>
      <c r="F124" s="74">
        <v>46</v>
      </c>
      <c r="G124" s="69">
        <v>166</v>
      </c>
      <c r="H124" s="69">
        <v>138</v>
      </c>
      <c r="I124" s="74">
        <v>28</v>
      </c>
      <c r="J124" s="74">
        <v>195</v>
      </c>
      <c r="K124" s="69">
        <v>155</v>
      </c>
      <c r="L124" s="69">
        <v>40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91" t="s">
        <v>73</v>
      </c>
      <c r="D125" s="92">
        <v>15</v>
      </c>
      <c r="E125" s="92">
        <v>2</v>
      </c>
      <c r="F125" s="93">
        <v>13</v>
      </c>
      <c r="G125" s="92">
        <v>44</v>
      </c>
      <c r="H125" s="92">
        <v>29</v>
      </c>
      <c r="I125" s="93">
        <v>15</v>
      </c>
      <c r="J125" s="93">
        <v>45</v>
      </c>
      <c r="K125" s="92">
        <v>33</v>
      </c>
      <c r="L125" s="92">
        <v>12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33.6" customHeight="1" x14ac:dyDescent="0.25">
      <c r="C126" s="257" t="s">
        <v>141</v>
      </c>
      <c r="D126" s="257"/>
      <c r="E126" s="257"/>
      <c r="F126" s="257"/>
      <c r="G126" s="257"/>
      <c r="H126" s="257"/>
      <c r="I126" s="257"/>
      <c r="J126" s="257"/>
      <c r="K126" s="257"/>
      <c r="L126" s="257"/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ht="35.450000000000003" customHeight="1" thickBot="1" x14ac:dyDescent="0.3">
      <c r="C130" s="251" t="s">
        <v>147</v>
      </c>
      <c r="D130" s="251"/>
      <c r="E130" s="251"/>
      <c r="F130" s="251"/>
      <c r="G130" s="251"/>
      <c r="H130" s="251"/>
      <c r="I130" s="251"/>
      <c r="J130" s="251"/>
      <c r="K130" s="251"/>
      <c r="L130" s="251"/>
    </row>
    <row r="131" spans="3:21" ht="32.1" customHeight="1" thickBot="1" x14ac:dyDescent="0.3">
      <c r="C131" s="262" t="s">
        <v>83</v>
      </c>
      <c r="D131" s="258">
        <v>44835</v>
      </c>
      <c r="E131" s="259"/>
      <c r="F131" s="260"/>
      <c r="G131" s="258">
        <v>45170</v>
      </c>
      <c r="H131" s="259"/>
      <c r="I131" s="260"/>
      <c r="J131" s="258">
        <v>45200</v>
      </c>
      <c r="K131" s="259"/>
      <c r="L131" s="260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5.75" x14ac:dyDescent="0.25">
      <c r="C132" s="262"/>
      <c r="D132" s="64" t="s">
        <v>85</v>
      </c>
      <c r="E132" s="64" t="s">
        <v>86</v>
      </c>
      <c r="F132" s="64" t="s">
        <v>59</v>
      </c>
      <c r="G132" s="64" t="s">
        <v>85</v>
      </c>
      <c r="H132" s="64" t="s">
        <v>86</v>
      </c>
      <c r="I132" s="64" t="s">
        <v>59</v>
      </c>
      <c r="J132" s="64" t="s">
        <v>85</v>
      </c>
      <c r="K132" s="64" t="s">
        <v>86</v>
      </c>
      <c r="L132" s="64" t="s">
        <v>59</v>
      </c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6.5" thickBot="1" x14ac:dyDescent="0.3">
      <c r="C133" s="9" t="s">
        <v>1</v>
      </c>
      <c r="D133" s="65">
        <v>15175</v>
      </c>
      <c r="E133" s="65">
        <v>12258</v>
      </c>
      <c r="F133" s="65">
        <v>2917</v>
      </c>
      <c r="G133" s="65">
        <v>19312</v>
      </c>
      <c r="H133" s="65">
        <v>14547</v>
      </c>
      <c r="I133" s="65">
        <v>4765</v>
      </c>
      <c r="J133" s="65">
        <v>19829</v>
      </c>
      <c r="K133" s="65">
        <v>14704</v>
      </c>
      <c r="L133" s="65">
        <v>5125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75" t="s">
        <v>378</v>
      </c>
      <c r="D134" s="76">
        <v>1453</v>
      </c>
      <c r="E134" s="76">
        <v>1241</v>
      </c>
      <c r="F134" s="77">
        <v>212</v>
      </c>
      <c r="G134" s="76">
        <v>1601</v>
      </c>
      <c r="H134" s="76">
        <v>1342</v>
      </c>
      <c r="I134" s="77">
        <v>259</v>
      </c>
      <c r="J134" s="77">
        <v>1729</v>
      </c>
      <c r="K134" s="76">
        <v>1302</v>
      </c>
      <c r="L134" s="76">
        <v>427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8" t="s">
        <v>379</v>
      </c>
      <c r="D135" s="79">
        <v>817</v>
      </c>
      <c r="E135" s="79">
        <v>679</v>
      </c>
      <c r="F135" s="80">
        <v>138</v>
      </c>
      <c r="G135" s="79">
        <v>1382</v>
      </c>
      <c r="H135" s="79">
        <v>1007</v>
      </c>
      <c r="I135" s="80">
        <v>375</v>
      </c>
      <c r="J135" s="80">
        <v>1360</v>
      </c>
      <c r="K135" s="79">
        <v>926</v>
      </c>
      <c r="L135" s="79">
        <v>434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81" t="s">
        <v>380</v>
      </c>
      <c r="D136" s="76">
        <v>467</v>
      </c>
      <c r="E136" s="76">
        <v>435</v>
      </c>
      <c r="F136" s="77">
        <v>32</v>
      </c>
      <c r="G136" s="76">
        <v>724</v>
      </c>
      <c r="H136" s="76">
        <v>542</v>
      </c>
      <c r="I136" s="77">
        <v>182</v>
      </c>
      <c r="J136" s="77">
        <v>751</v>
      </c>
      <c r="K136" s="76">
        <v>483</v>
      </c>
      <c r="L136" s="76">
        <v>268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73" t="s">
        <v>381</v>
      </c>
      <c r="D137" s="79">
        <v>707</v>
      </c>
      <c r="E137" s="79">
        <v>430</v>
      </c>
      <c r="F137" s="80">
        <v>277</v>
      </c>
      <c r="G137" s="79">
        <v>606</v>
      </c>
      <c r="H137" s="79">
        <v>461</v>
      </c>
      <c r="I137" s="80">
        <v>145</v>
      </c>
      <c r="J137" s="80">
        <v>493</v>
      </c>
      <c r="K137" s="79">
        <v>574</v>
      </c>
      <c r="L137" s="79">
        <v>-81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5" t="s">
        <v>382</v>
      </c>
      <c r="D138" s="76">
        <v>378</v>
      </c>
      <c r="E138" s="76">
        <v>324</v>
      </c>
      <c r="F138" s="77">
        <v>54</v>
      </c>
      <c r="G138" s="76">
        <v>589</v>
      </c>
      <c r="H138" s="76">
        <v>371</v>
      </c>
      <c r="I138" s="77">
        <v>218</v>
      </c>
      <c r="J138" s="77">
        <v>537</v>
      </c>
      <c r="K138" s="76">
        <v>401</v>
      </c>
      <c r="L138" s="76">
        <v>136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8" t="s">
        <v>383</v>
      </c>
      <c r="D139" s="79">
        <v>371</v>
      </c>
      <c r="E139" s="79">
        <v>262</v>
      </c>
      <c r="F139" s="80">
        <v>109</v>
      </c>
      <c r="G139" s="79">
        <v>496</v>
      </c>
      <c r="H139" s="79">
        <v>400</v>
      </c>
      <c r="I139" s="80">
        <v>96</v>
      </c>
      <c r="J139" s="80">
        <v>516</v>
      </c>
      <c r="K139" s="79">
        <v>397</v>
      </c>
      <c r="L139" s="79">
        <v>119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81" t="s">
        <v>384</v>
      </c>
      <c r="D140" s="76">
        <v>272</v>
      </c>
      <c r="E140" s="76">
        <v>215</v>
      </c>
      <c r="F140" s="77">
        <v>57</v>
      </c>
      <c r="G140" s="76">
        <v>454</v>
      </c>
      <c r="H140" s="76">
        <v>308</v>
      </c>
      <c r="I140" s="77">
        <v>146</v>
      </c>
      <c r="J140" s="77">
        <v>436</v>
      </c>
      <c r="K140" s="76">
        <v>349</v>
      </c>
      <c r="L140" s="76">
        <v>87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3" t="s">
        <v>385</v>
      </c>
      <c r="D141" s="79">
        <v>287</v>
      </c>
      <c r="E141" s="79">
        <v>177</v>
      </c>
      <c r="F141" s="80">
        <v>110</v>
      </c>
      <c r="G141" s="79">
        <v>364</v>
      </c>
      <c r="H141" s="79">
        <v>301</v>
      </c>
      <c r="I141" s="80">
        <v>63</v>
      </c>
      <c r="J141" s="80">
        <v>490</v>
      </c>
      <c r="K141" s="79">
        <v>282</v>
      </c>
      <c r="L141" s="79">
        <v>208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5" t="s">
        <v>386</v>
      </c>
      <c r="D142" s="76">
        <v>395</v>
      </c>
      <c r="E142" s="76">
        <v>317</v>
      </c>
      <c r="F142" s="77">
        <v>78</v>
      </c>
      <c r="G142" s="76">
        <v>394</v>
      </c>
      <c r="H142" s="76">
        <v>308</v>
      </c>
      <c r="I142" s="77">
        <v>86</v>
      </c>
      <c r="J142" s="77">
        <v>383</v>
      </c>
      <c r="K142" s="76">
        <v>293</v>
      </c>
      <c r="L142" s="76">
        <v>90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8" t="s">
        <v>387</v>
      </c>
      <c r="D143" s="79">
        <v>179</v>
      </c>
      <c r="E143" s="79">
        <v>137</v>
      </c>
      <c r="F143" s="80">
        <v>42</v>
      </c>
      <c r="G143" s="82">
        <v>210</v>
      </c>
      <c r="H143" s="82">
        <v>196</v>
      </c>
      <c r="I143" s="80">
        <v>14</v>
      </c>
      <c r="J143" s="80">
        <v>272</v>
      </c>
      <c r="K143" s="82">
        <v>165</v>
      </c>
      <c r="L143" s="79">
        <v>107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83" t="s">
        <v>84</v>
      </c>
      <c r="D144" s="84">
        <v>9849</v>
      </c>
      <c r="E144" s="85">
        <v>8041</v>
      </c>
      <c r="F144" s="86">
        <v>1808</v>
      </c>
      <c r="G144" s="87">
        <v>12492</v>
      </c>
      <c r="H144" s="87">
        <v>9311</v>
      </c>
      <c r="I144" s="88">
        <v>3181</v>
      </c>
      <c r="J144" s="88">
        <v>12862</v>
      </c>
      <c r="K144" s="89">
        <v>9532</v>
      </c>
      <c r="L144" s="90">
        <v>3330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31.15" customHeight="1" x14ac:dyDescent="0.25">
      <c r="C145" s="257" t="s">
        <v>141</v>
      </c>
      <c r="D145" s="257"/>
      <c r="E145" s="257"/>
      <c r="F145" s="257"/>
      <c r="G145" s="257"/>
      <c r="H145" s="257"/>
      <c r="I145" s="257"/>
      <c r="J145" s="257"/>
      <c r="K145" s="257"/>
      <c r="L145" s="257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3:21" s="3" customFormat="1" x14ac:dyDescent="0.25"/>
    <row r="242" spans="3:21" s="3" customFormat="1" x14ac:dyDescent="0.25"/>
    <row r="243" spans="3:21" s="3" customFormat="1" x14ac:dyDescent="0.25"/>
    <row r="244" spans="3:21" s="3" customFormat="1" x14ac:dyDescent="0.25"/>
    <row r="245" spans="3:21" s="3" customFormat="1" x14ac:dyDescent="0.25"/>
    <row r="246" spans="3:21" s="3" customFormat="1" x14ac:dyDescent="0.25"/>
    <row r="247" spans="3:21" s="3" customFormat="1" x14ac:dyDescent="0.25"/>
    <row r="248" spans="3:21" s="3" customFormat="1" x14ac:dyDescent="0.25"/>
    <row r="249" spans="3:21" s="3" customFormat="1" x14ac:dyDescent="0.25">
      <c r="C249"/>
      <c r="D249"/>
      <c r="E249"/>
      <c r="F249"/>
      <c r="G249"/>
      <c r="H249"/>
      <c r="I249"/>
      <c r="J249"/>
      <c r="K249"/>
      <c r="L249"/>
    </row>
    <row r="250" spans="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</sheetData>
  <mergeCells count="51">
    <mergeCell ref="D131:F131"/>
    <mergeCell ref="G131:I131"/>
    <mergeCell ref="J131:L131"/>
    <mergeCell ref="C145:L145"/>
    <mergeCell ref="C84:L84"/>
    <mergeCell ref="C89:L89"/>
    <mergeCell ref="C90:C91"/>
    <mergeCell ref="D90:F90"/>
    <mergeCell ref="G90:I90"/>
    <mergeCell ref="J90:L90"/>
    <mergeCell ref="C126:L126"/>
    <mergeCell ref="C130:L130"/>
    <mergeCell ref="C131:C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8166-D9DC-433C-90EE-FEE4BC386BD0}">
  <dimension ref="A1:BB110"/>
  <sheetViews>
    <sheetView workbookViewId="0">
      <selection activeCell="G3" sqref="G3:J20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customWidth="1"/>
    <col min="8" max="10" width="15.28515625" customWidth="1"/>
    <col min="11" max="54" width="8.85546875" style="3"/>
  </cols>
  <sheetData>
    <row r="1" spans="2:10" s="3" customFormat="1" x14ac:dyDescent="0.25"/>
    <row r="2" spans="2:10" s="3" customFormat="1" x14ac:dyDescent="0.25"/>
    <row r="3" spans="2:10" ht="33.6" customHeight="1" x14ac:dyDescent="0.25">
      <c r="B3" s="264" t="s">
        <v>311</v>
      </c>
      <c r="C3" s="264"/>
      <c r="D3" s="264"/>
      <c r="E3" s="264"/>
      <c r="G3" s="264" t="s">
        <v>324</v>
      </c>
      <c r="H3" s="264"/>
      <c r="I3" s="264"/>
      <c r="J3" s="264"/>
    </row>
    <row r="4" spans="2:10" x14ac:dyDescent="0.25">
      <c r="B4" s="265" t="s">
        <v>6</v>
      </c>
      <c r="C4" s="267" t="s">
        <v>152</v>
      </c>
      <c r="D4" s="268"/>
      <c r="E4" s="268"/>
      <c r="G4" s="265" t="s">
        <v>6</v>
      </c>
      <c r="H4" s="267" t="s">
        <v>153</v>
      </c>
      <c r="I4" s="268"/>
      <c r="J4" s="268"/>
    </row>
    <row r="5" spans="2:10" ht="15.75" thickBot="1" x14ac:dyDescent="0.3">
      <c r="B5" s="266"/>
      <c r="C5" s="167" t="s">
        <v>312</v>
      </c>
      <c r="D5" s="168" t="s">
        <v>313</v>
      </c>
      <c r="E5" s="168" t="s">
        <v>314</v>
      </c>
      <c r="G5" s="266"/>
      <c r="H5" s="167" t="s">
        <v>312</v>
      </c>
      <c r="I5" s="168" t="s">
        <v>313</v>
      </c>
      <c r="J5" s="168" t="s">
        <v>314</v>
      </c>
    </row>
    <row r="6" spans="2:10" ht="15.75" thickTop="1" x14ac:dyDescent="0.25">
      <c r="B6" s="123" t="s">
        <v>1</v>
      </c>
      <c r="C6" s="124">
        <v>370.81020048000005</v>
      </c>
      <c r="D6" s="124">
        <v>294.32104682999983</v>
      </c>
      <c r="E6" s="124">
        <v>319.89066586999996</v>
      </c>
      <c r="G6" s="123" t="s">
        <v>1</v>
      </c>
      <c r="H6" s="124">
        <v>156.70028511000015</v>
      </c>
      <c r="I6" s="124">
        <v>149.12391777999997</v>
      </c>
      <c r="J6" s="124">
        <v>154.63672919000004</v>
      </c>
    </row>
    <row r="7" spans="2:10" x14ac:dyDescent="0.25">
      <c r="B7" s="125" t="s">
        <v>178</v>
      </c>
      <c r="C7" s="126">
        <v>184.72687504999999</v>
      </c>
      <c r="D7" s="126">
        <v>164.27594234</v>
      </c>
      <c r="E7" s="126">
        <v>180.23249752000001</v>
      </c>
      <c r="G7" s="125" t="s">
        <v>178</v>
      </c>
      <c r="H7" s="126">
        <v>29.79973056</v>
      </c>
      <c r="I7" s="126">
        <v>30.58023532</v>
      </c>
      <c r="J7" s="126">
        <v>35.825208029999999</v>
      </c>
    </row>
    <row r="8" spans="2:10" x14ac:dyDescent="0.25">
      <c r="B8" s="125" t="s">
        <v>315</v>
      </c>
      <c r="C8" s="127">
        <v>6.4040283000000002</v>
      </c>
      <c r="D8" s="127">
        <v>3.7065775900000002</v>
      </c>
      <c r="E8" s="127">
        <v>5.6457085600000001</v>
      </c>
      <c r="G8" s="125" t="s">
        <v>183</v>
      </c>
      <c r="H8" s="127">
        <v>26.760241329999999</v>
      </c>
      <c r="I8" s="127">
        <v>26.580828050000001</v>
      </c>
      <c r="J8" s="127">
        <v>25.149798740000001</v>
      </c>
    </row>
    <row r="9" spans="2:10" x14ac:dyDescent="0.25">
      <c r="B9" s="125" t="s">
        <v>316</v>
      </c>
      <c r="C9" s="126">
        <v>13.14105988</v>
      </c>
      <c r="D9" s="126">
        <v>9.9971252600000007</v>
      </c>
      <c r="E9" s="126">
        <v>9.5663196900000003</v>
      </c>
      <c r="G9" s="125" t="s">
        <v>325</v>
      </c>
      <c r="H9" s="126">
        <v>6.7994869400000004</v>
      </c>
      <c r="I9" s="126">
        <v>6.11816695</v>
      </c>
      <c r="J9" s="126">
        <v>6.8951562600000003</v>
      </c>
    </row>
    <row r="10" spans="2:10" x14ac:dyDescent="0.25">
      <c r="B10" s="125" t="s">
        <v>317</v>
      </c>
      <c r="C10" s="127">
        <v>10.49311769</v>
      </c>
      <c r="D10" s="127">
        <v>8.2675381800000007</v>
      </c>
      <c r="E10" s="127">
        <v>9.9880264299999997</v>
      </c>
      <c r="G10" s="125" t="s">
        <v>320</v>
      </c>
      <c r="H10" s="127">
        <v>10.240798119999999</v>
      </c>
      <c r="I10" s="127">
        <v>9.4590663700000004</v>
      </c>
      <c r="J10" s="127">
        <v>8.1320314899999993</v>
      </c>
    </row>
    <row r="11" spans="2:10" x14ac:dyDescent="0.25">
      <c r="B11" s="125" t="s">
        <v>183</v>
      </c>
      <c r="C11" s="126">
        <v>32.864353180000002</v>
      </c>
      <c r="D11" s="126">
        <v>18.247269190000001</v>
      </c>
      <c r="E11" s="126">
        <v>20.845977550000001</v>
      </c>
      <c r="G11" s="125" t="s">
        <v>318</v>
      </c>
      <c r="H11" s="126">
        <v>5.5575307399999998</v>
      </c>
      <c r="I11" s="126">
        <v>5.6290791000000002</v>
      </c>
      <c r="J11" s="126">
        <v>5.1518476900000003</v>
      </c>
    </row>
    <row r="12" spans="2:10" x14ac:dyDescent="0.25">
      <c r="B12" s="125" t="s">
        <v>318</v>
      </c>
      <c r="C12" s="127">
        <v>12.24191327</v>
      </c>
      <c r="D12" s="127">
        <v>11.414925330000001</v>
      </c>
      <c r="E12" s="127">
        <v>11.88211804</v>
      </c>
      <c r="G12" s="125" t="s">
        <v>175</v>
      </c>
      <c r="H12" s="127">
        <v>1.9898054000000001</v>
      </c>
      <c r="I12" s="127">
        <v>1.6306724500000001</v>
      </c>
      <c r="J12" s="127">
        <v>1.8589060500000001</v>
      </c>
    </row>
    <row r="13" spans="2:10" x14ac:dyDescent="0.25">
      <c r="B13" s="125" t="s">
        <v>319</v>
      </c>
      <c r="C13" s="126">
        <v>13.96052313</v>
      </c>
      <c r="D13" s="126">
        <v>12.593574930000001</v>
      </c>
      <c r="E13" s="126">
        <v>13.075668869999999</v>
      </c>
      <c r="G13" s="125" t="s">
        <v>177</v>
      </c>
      <c r="H13" s="126">
        <v>5.6612089699999997</v>
      </c>
      <c r="I13" s="126">
        <v>6.8611155000000004</v>
      </c>
      <c r="J13" s="126">
        <v>6.7888136100000001</v>
      </c>
    </row>
    <row r="14" spans="2:10" x14ac:dyDescent="0.25">
      <c r="B14" s="125" t="s">
        <v>182</v>
      </c>
      <c r="C14" s="127">
        <v>13.16097053</v>
      </c>
      <c r="D14" s="127">
        <v>9.1037742099999992</v>
      </c>
      <c r="E14" s="127">
        <v>9.6457205199999994</v>
      </c>
      <c r="G14" s="125" t="s">
        <v>316</v>
      </c>
      <c r="H14" s="127">
        <v>4.4410764199999999</v>
      </c>
      <c r="I14" s="127">
        <v>4.2828399700000004</v>
      </c>
      <c r="J14" s="127">
        <v>3.7711135800000002</v>
      </c>
    </row>
    <row r="15" spans="2:10" x14ac:dyDescent="0.25">
      <c r="B15" s="125" t="s">
        <v>320</v>
      </c>
      <c r="C15" s="126">
        <v>28.228315689999999</v>
      </c>
      <c r="D15" s="126">
        <v>15.26807185</v>
      </c>
      <c r="E15" s="126">
        <v>16.507360290000001</v>
      </c>
      <c r="G15" s="125" t="s">
        <v>317</v>
      </c>
      <c r="H15" s="126">
        <v>4.4805712800000004</v>
      </c>
      <c r="I15" s="126">
        <v>4.30007948</v>
      </c>
      <c r="J15" s="126">
        <v>4.6825705500000003</v>
      </c>
    </row>
    <row r="16" spans="2:10" x14ac:dyDescent="0.25">
      <c r="B16" s="125" t="s">
        <v>321</v>
      </c>
      <c r="C16" s="127">
        <v>6.5361528399999997</v>
      </c>
      <c r="D16" s="127">
        <v>4.5944429199999997</v>
      </c>
      <c r="E16" s="127">
        <v>4.9527967000000004</v>
      </c>
      <c r="G16" s="125" t="s">
        <v>321</v>
      </c>
      <c r="H16" s="127">
        <v>9.8686035400000005</v>
      </c>
      <c r="I16" s="127">
        <v>7.7563030199999998</v>
      </c>
      <c r="J16" s="127">
        <v>8.5515289800000005</v>
      </c>
    </row>
    <row r="17" spans="2:10" x14ac:dyDescent="0.25">
      <c r="B17" s="125" t="s">
        <v>176</v>
      </c>
      <c r="C17" s="126">
        <v>0.72087844000000001</v>
      </c>
      <c r="D17" s="126">
        <v>0.68770158000000003</v>
      </c>
      <c r="E17" s="126">
        <v>0.66723217999999995</v>
      </c>
      <c r="G17" s="125" t="s">
        <v>326</v>
      </c>
      <c r="H17" s="126">
        <v>2.37580452</v>
      </c>
      <c r="I17" s="126">
        <v>2.48723056</v>
      </c>
      <c r="J17" s="126">
        <v>2.5239241099999998</v>
      </c>
    </row>
    <row r="18" spans="2:10" x14ac:dyDescent="0.25">
      <c r="B18" s="125" t="s">
        <v>322</v>
      </c>
      <c r="C18" s="127">
        <v>4.4436923899999998</v>
      </c>
      <c r="D18" s="127">
        <v>3.0633875800000001</v>
      </c>
      <c r="E18" s="127">
        <v>3.2696955000000001</v>
      </c>
      <c r="G18" s="125" t="s">
        <v>182</v>
      </c>
      <c r="H18" s="127">
        <v>3.3043872099999998</v>
      </c>
      <c r="I18" s="127">
        <v>2.4191772899999999</v>
      </c>
      <c r="J18" s="127">
        <v>2.9911171699999999</v>
      </c>
    </row>
    <row r="19" spans="2:10" ht="15.75" thickBot="1" x14ac:dyDescent="0.3">
      <c r="B19" s="128" t="s">
        <v>154</v>
      </c>
      <c r="C19" s="126">
        <v>43.888320090000093</v>
      </c>
      <c r="D19" s="126">
        <v>33.100715869999874</v>
      </c>
      <c r="E19" s="126">
        <v>33.61154401999994</v>
      </c>
      <c r="G19" s="128" t="s">
        <v>154</v>
      </c>
      <c r="H19" s="126">
        <v>45.421040080000139</v>
      </c>
      <c r="I19" s="126">
        <v>41.019123719999982</v>
      </c>
      <c r="J19" s="126">
        <v>42.314712930000042</v>
      </c>
    </row>
    <row r="20" spans="2:10" ht="28.9" customHeight="1" thickTop="1" x14ac:dyDescent="0.25">
      <c r="B20" s="263" t="s">
        <v>323</v>
      </c>
      <c r="C20" s="263"/>
      <c r="D20" s="263"/>
      <c r="E20" s="263"/>
      <c r="G20" s="263" t="s">
        <v>323</v>
      </c>
      <c r="H20" s="263"/>
      <c r="I20" s="263"/>
      <c r="J20" s="263"/>
    </row>
    <row r="21" spans="2:10" s="3" customFormat="1" x14ac:dyDescent="0.25"/>
    <row r="22" spans="2:10" s="3" customFormat="1" x14ac:dyDescent="0.25"/>
    <row r="23" spans="2:10" s="3" customFormat="1" x14ac:dyDescent="0.25"/>
    <row r="24" spans="2:10" s="3" customFormat="1" x14ac:dyDescent="0.25"/>
    <row r="25" spans="2:10" s="3" customFormat="1" x14ac:dyDescent="0.25"/>
    <row r="26" spans="2:10" s="3" customFormat="1" x14ac:dyDescent="0.25"/>
    <row r="27" spans="2:10" s="3" customFormat="1" x14ac:dyDescent="0.25"/>
    <row r="28" spans="2:10" s="3" customFormat="1" x14ac:dyDescent="0.25"/>
    <row r="29" spans="2:10" s="3" customFormat="1" x14ac:dyDescent="0.25"/>
    <row r="30" spans="2:10" s="3" customFormat="1" x14ac:dyDescent="0.25"/>
    <row r="31" spans="2:10" s="3" customForma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MRE</vt:lpstr>
      <vt:lpstr>STI</vt:lpstr>
      <vt:lpstr>SISMIGRA</vt:lpstr>
      <vt:lpstr>SOLIC_REFÚGIO</vt:lpstr>
      <vt:lpstr>DECISÕES</vt:lpstr>
      <vt:lpstr>NATURALIZAÇÕES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</cp:lastModifiedBy>
  <dcterms:created xsi:type="dcterms:W3CDTF">2018-08-24T12:25:30Z</dcterms:created>
  <dcterms:modified xsi:type="dcterms:W3CDTF">2024-02-06T14:58:38Z</dcterms:modified>
</cp:coreProperties>
</file>