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OBMigra\2022\Relatórios\Mensal\12_2022\"/>
    </mc:Choice>
  </mc:AlternateContent>
  <xr:revisionPtr revIDLastSave="0" documentId="13_ncr:1_{2732607A-C368-4165-AF2D-53494F08F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C111" i="1"/>
  <c r="E99" i="1"/>
  <c r="D99" i="1"/>
  <c r="C99" i="1"/>
  <c r="C71" i="1" s="1"/>
  <c r="E95" i="1"/>
  <c r="D95" i="1"/>
  <c r="C95" i="1"/>
  <c r="E90" i="1"/>
  <c r="D90" i="1"/>
  <c r="C90" i="1"/>
  <c r="E80" i="1"/>
  <c r="D80" i="1"/>
  <c r="C80" i="1"/>
  <c r="E72" i="1"/>
  <c r="E71" i="1" s="1"/>
  <c r="D72" i="1"/>
  <c r="D71" i="1" s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I39" i="1" s="1"/>
  <c r="F42" i="1"/>
  <c r="C42" i="1"/>
  <c r="C39" i="1" s="1"/>
  <c r="I41" i="1"/>
  <c r="F41" i="1"/>
  <c r="C41" i="1"/>
  <c r="I40" i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4" i="2"/>
  <c r="H84" i="2"/>
  <c r="E84" i="2"/>
  <c r="K83" i="2"/>
  <c r="H83" i="2"/>
  <c r="E83" i="2"/>
  <c r="K82" i="2"/>
  <c r="H82" i="2"/>
  <c r="H80" i="2" s="1"/>
  <c r="E82" i="2"/>
  <c r="E80" i="2" s="1"/>
  <c r="K81" i="2"/>
  <c r="H81" i="2"/>
  <c r="E81" i="2"/>
  <c r="K80" i="2"/>
  <c r="J80" i="2"/>
  <c r="I80" i="2"/>
  <c r="G80" i="2"/>
  <c r="F80" i="2"/>
  <c r="D80" i="2"/>
  <c r="C80" i="2"/>
  <c r="K79" i="2"/>
  <c r="H79" i="2"/>
  <c r="E79" i="2"/>
  <c r="K78" i="2"/>
  <c r="K76" i="2" s="1"/>
  <c r="H78" i="2"/>
  <c r="E78" i="2"/>
  <c r="E76" i="2" s="1"/>
  <c r="K77" i="2"/>
  <c r="H77" i="2"/>
  <c r="H76" i="2" s="1"/>
  <c r="E77" i="2"/>
  <c r="J76" i="2"/>
  <c r="I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K72" i="2"/>
  <c r="K71" i="2" s="1"/>
  <c r="H72" i="2"/>
  <c r="E72" i="2"/>
  <c r="E71" i="2" s="1"/>
  <c r="J71" i="2"/>
  <c r="I71" i="2"/>
  <c r="H71" i="2"/>
  <c r="G71" i="2"/>
  <c r="G52" i="2" s="1"/>
  <c r="F71" i="2"/>
  <c r="D71" i="2"/>
  <c r="C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H61" i="2" s="1"/>
  <c r="E64" i="2"/>
  <c r="K63" i="2"/>
  <c r="H63" i="2"/>
  <c r="E63" i="2"/>
  <c r="K62" i="2"/>
  <c r="H62" i="2"/>
  <c r="E62" i="2"/>
  <c r="E61" i="2" s="1"/>
  <c r="E52" i="2" s="1"/>
  <c r="K61" i="2"/>
  <c r="J61" i="2"/>
  <c r="I61" i="2"/>
  <c r="G61" i="2"/>
  <c r="F61" i="2"/>
  <c r="D61" i="2"/>
  <c r="C61" i="2"/>
  <c r="C52" i="2" s="1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3" i="2" s="1"/>
  <c r="K52" i="2" s="1"/>
  <c r="H54" i="2"/>
  <c r="H53" i="2" s="1"/>
  <c r="E54" i="2"/>
  <c r="J53" i="2"/>
  <c r="I53" i="2"/>
  <c r="I52" i="2" s="1"/>
  <c r="G53" i="2"/>
  <c r="F53" i="2"/>
  <c r="E53" i="2"/>
  <c r="D53" i="2"/>
  <c r="D52" i="2" s="1"/>
  <c r="C53" i="2"/>
  <c r="J52" i="2"/>
  <c r="F52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K22" i="2" s="1"/>
  <c r="H28" i="2"/>
  <c r="E28" i="2"/>
  <c r="K27" i="2"/>
  <c r="H27" i="2"/>
  <c r="E27" i="2"/>
  <c r="K26" i="2"/>
  <c r="H26" i="2"/>
  <c r="E26" i="2"/>
  <c r="E22" i="2" s="1"/>
  <c r="K25" i="2"/>
  <c r="H25" i="2"/>
  <c r="E25" i="2"/>
  <c r="K24" i="2"/>
  <c r="H24" i="2"/>
  <c r="E24" i="2"/>
  <c r="K23" i="2"/>
  <c r="H23" i="2"/>
  <c r="H22" i="2" s="1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E6" i="2" s="1"/>
  <c r="K12" i="2"/>
  <c r="H12" i="2"/>
  <c r="E12" i="2"/>
  <c r="K11" i="2"/>
  <c r="H11" i="2"/>
  <c r="E11" i="2"/>
  <c r="K10" i="2"/>
  <c r="H10" i="2"/>
  <c r="H6" i="2" s="1"/>
  <c r="E10" i="2"/>
  <c r="K9" i="2"/>
  <c r="H9" i="2"/>
  <c r="E9" i="2"/>
  <c r="K8" i="2"/>
  <c r="H8" i="2"/>
  <c r="E8" i="2"/>
  <c r="K7" i="2"/>
  <c r="K6" i="2" s="1"/>
  <c r="H7" i="2"/>
  <c r="E7" i="2"/>
  <c r="J6" i="2"/>
  <c r="I6" i="2"/>
  <c r="G6" i="2"/>
  <c r="F6" i="2"/>
  <c r="D6" i="2"/>
  <c r="C6" i="2"/>
  <c r="H52" i="2" l="1"/>
  <c r="E77" i="3"/>
  <c r="D77" i="3"/>
  <c r="C77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G6" i="3" s="1"/>
  <c r="C8" i="3"/>
  <c r="K7" i="3"/>
  <c r="K6" i="3" s="1"/>
  <c r="G7" i="3"/>
  <c r="C7" i="3"/>
  <c r="C6" i="3" s="1"/>
  <c r="N6" i="3"/>
  <c r="M6" i="3"/>
  <c r="L6" i="3"/>
  <c r="I6" i="3"/>
  <c r="H6" i="3"/>
  <c r="E6" i="3"/>
  <c r="D6" i="3"/>
</calcChain>
</file>

<file path=xl/sharedStrings.xml><?xml version="1.0" encoding="utf-8"?>
<sst xmlns="http://schemas.openxmlformats.org/spreadsheetml/2006/main" count="940" uniqueCount="326">
  <si>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</si>
  <si>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</si>
  <si>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</si>
  <si>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</si>
  <si>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</si>
  <si>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</si>
  <si>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</si>
  <si>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</si>
  <si>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</si>
  <si>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</si>
  <si>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</si>
  <si>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</si>
  <si>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</si>
  <si>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</si>
  <si>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</si>
  <si>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</si>
  <si>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</si>
  <si>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</si>
  <si>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</si>
  <si>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</si>
  <si>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</si>
  <si>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</si>
  <si>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</si>
  <si>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</si>
  <si>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</si>
  <si>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</si>
  <si>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</si>
  <si>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</si>
  <si>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</si>
  <si>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</si>
  <si>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</si>
  <si>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</si>
  <si>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</si>
  <si>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</si>
  <si>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</si>
  <si>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</si>
  <si>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</si>
  <si>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</si>
  <si>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</si>
  <si>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</si>
  <si>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</si>
  <si>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</si>
  <si>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</si>
  <si>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</si>
  <si>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</si>
  <si>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</si>
  <si>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</si>
  <si>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</si>
  <si>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</si>
  <si>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</si>
  <si>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</si>
  <si>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</si>
  <si>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</si>
  <si>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</si>
  <si>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</si>
  <si>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</si>
  <si>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</si>
  <si>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</si>
  <si>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</si>
  <si>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</si>
  <si>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</si>
  <si>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</si>
  <si>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</si>
  <si>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</si>
  <si>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</si>
  <si>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</si>
  <si>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</si>
  <si>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</si>
  <si>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</si>
  <si>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</si>
  <si>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</si>
  <si>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</si>
  <si>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</si>
  <si>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</si>
  <si>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</si>
  <si>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</si>
  <si>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</si>
  <si>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</si>
  <si>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</si>
  <si>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</si>
  <si>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</si>
  <si>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</si>
  <si>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</si>
  <si>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</si>
  <si>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</si>
  <si>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</si>
  <si>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</si>
  <si>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</si>
  <si>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</si>
  <si>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</si>
  <si>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</si>
  <si>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</si>
  <si>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</si>
  <si>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</si>
  <si>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</si>
  <si>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</si>
  <si>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</si>
  <si>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</si>
  <si>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</si>
  <si>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</si>
  <si>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</si>
  <si>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</si>
  <si>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</si>
  <si>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</si>
  <si>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</si>
  <si>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</si>
  <si>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</si>
  <si>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</si>
  <si>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</si>
  <si>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</si>
  <si>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</si>
  <si>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</si>
  <si>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</si>
  <si>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</si>
  <si>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</si>
  <si>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</si>
  <si>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</si>
  <si>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</si>
  <si>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</si>
  <si>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</si>
  <si>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</si>
  <si>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</si>
  <si>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</si>
  <si>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</si>
  <si>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</si>
  <si>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novembro/22</t>
  </si>
  <si>
    <t>dezembro/21</t>
  </si>
  <si>
    <t>dezembro/22</t>
  </si>
  <si>
    <t>Número de autorizações concedidas, por mês e sexo, segundo o tipo de autorização - Brasil, dezembro/2021 e novembro e dezembro de 2022.</t>
  </si>
  <si>
    <t>Fonte: Coordenação Geral de Imigração Laboral/ Ministério da Justiça e Segurança Pública, dezembro/2021 e novembro e dezembro de 2022.</t>
  </si>
  <si>
    <t>Número de Resoluções Normativas 30 editadas em função de alteração de prazo, por mês e sexo, segundo o tipo de autorização - Brasil, dezembro/2021 e novembro e dezembro de 2022.</t>
  </si>
  <si>
    <t>Fonte: Coordenação Geral de Imigração Laboral/ Ministério da Justiça e Segurança Pública,dezembro/2021 e novembro e dezembro de 2022.</t>
  </si>
  <si>
    <t>Número de Resoluções Normativas 30 editadas em função de renovação de residência, por mês e sexo, segundo o tipo de autorização - Brasil, dezembro/2021 e novembro e dezembro de 2022.</t>
  </si>
  <si>
    <t>Número de autorizações concedidas, por mês e sexo, segundo principais países - Brasil, dezembro/2021 e novembro e dezembro de 2022.</t>
  </si>
  <si>
    <t>Número de autorizações concedidas, por mês, segundo grupos de idade - Brasil, dezembro/2021 e novembro e dezembro de 2022.</t>
  </si>
  <si>
    <t>Número de autorizações concedidas, por mês, segundo escolaridade - Brasil, dezembro/2021 e novembro e dezembro de 2022.</t>
  </si>
  <si>
    <t>Número de autorizações concedidas, por mês, segundo grupos ocupacionais - Brasil, dezembro/2021 e novembro e dezembro de 2022.</t>
  </si>
  <si>
    <t>Número de autorizações concedidas, por mês, segundo Brasil, Grandes Regiões e Unidades da Federação, dezembro/2021 e novembro e dezembro de 2022.</t>
  </si>
  <si>
    <t>Número de autorizações concedidas para trabalhadores qualificados, por mês e sexo, segundo tipo de autorização, Brasil, dezembro/2021 e novembro e dezembro de 2022.</t>
  </si>
  <si>
    <t>Número de autorizações concedidas para trabalhadores qualificados, por mês e sexo, segundo principais países - Brasil, dezembro/2021 e novembro e dezembro de 2022.</t>
  </si>
  <si>
    <t>Número de autorizações concedidas para trabalhadores qualificados, por mês, segundo grupos de idade, Brasil,  dezembro/2021 e novembro e dezembro de 2022.</t>
  </si>
  <si>
    <t>Número de autorizações concedidas para trabalhadores qualificados, por mês, segundo escolaridade,  Brasil, dezembro/2021 e novembro e dezembro de 2022.</t>
  </si>
  <si>
    <t>Número de autorizações concedidas para trabalhadores qualificados, por mês, segundo grupos ocupacionais, Brasil, dezembro/2021 e novembro e dezembro de 2022.</t>
  </si>
  <si>
    <t>Número de autorizações concedidas para trabalhadores qualificados, por mês, segundo Brasil, Grandes Regiões e Unidades da Federação, dezembro/2021 e novembro e dezembro de 2022.</t>
  </si>
  <si>
    <t>Fonte: Elaborado pelo OBMigra, a partir dos dados da Polícia Federal, Sistema de Tráfego Internacional (STI), dezembro/2021 e novembro e dezembro de 2022.</t>
  </si>
  <si>
    <t>Número de registros de migrantes, por mês de registro, segundo classificação - Brasil, dezembro/2021 e novembro e dezembro de 2022.</t>
  </si>
  <si>
    <t>Fonte: Elaborado pelo OBMigra, a partir dos dados da Polícia Federal, Sistema de Registro Nacional Migratório (SISMIGRA), dezembro/2021 e novembro e dezembro de 2022.</t>
  </si>
  <si>
    <t>Número de solicitações de reconhecimento da condição de refugiado, por mês e sexo, segundo principais países - Brasil, dezembro/2021 e novembro e dezembro de 2022.</t>
  </si>
  <si>
    <t>Fonte: Elaborado pelo OBMigra, a partir dos dados da Polícia Federal, Solicitações de reconhecimento da condição de refugiado, dezembro/2021 e novembro e dezembro de 2022.</t>
  </si>
  <si>
    <t>Número de  solicitações de reconhecimento da condição de refugiado, por mês, segundo grupos de idade - Brasil, dezembro/2021 e novembro e dezembro de 2022.</t>
  </si>
  <si>
    <t>Número de  solicitações de reconhecimento da condição de refugiado, por mês, segundo Brasil, Grandes Regiões e Unidades da Federação, dezembro/2021 e novembro e dezembro de 2022.</t>
  </si>
  <si>
    <t>Número de solicitações de reconhecimento da condição de refugiado, por mês, segundo principais municípios - Brasil, dezembro/2021 e novembro e dezembro de 2022.</t>
  </si>
  <si>
    <t>Movimentação de trabalhadores migrantes no mercado de trabalho formal, por mês e sexo, segundo principais países - Brasil, novembro/2021 e outubro e novembro de 2022.</t>
  </si>
  <si>
    <t>Fonte: Elaborado pelo OBMigra, a partir dos dados do Ministério da Economia, base harmonizada RAIS-CTPS-CAGED, novembro/2021 e outubro e novembro de 2022.</t>
  </si>
  <si>
    <t>Movimentação de trabalhadores migrantes no mercado de trabalho formal, por mês, segundo grupos de idade - Brasil, novembro/2021 e outubro e novembro de 2022.</t>
  </si>
  <si>
    <t>Movimentação de trabalhadores migrantes no mercado de trabalho formal, por mês, segundo escolaridade - Brasil, novembro/2021 e outubro e novembro de 2022.</t>
  </si>
  <si>
    <t>Movimentação de trabalhadores migrantes no mercado de trabalho formal, por mês, segundo principais ocupações - Brasil, novembro/2021 e outubro e novembro de 2022.</t>
  </si>
  <si>
    <t>Movimentação de trabalhadores migrantes no mercado de trabalho formal, por mês, segundo principais atividades econômicas - Brasil, novembro/2021 e outubro e novembro de 2022.</t>
  </si>
  <si>
    <t>Movimentação de trabalhadores migrantes no mercado de trabalho formal, por mês, segundo Brasil, Grandes Regiões e Unidades da Federação, novembro/2021 e outubro e novembro de 2022.</t>
  </si>
  <si>
    <t>Movimentação de trabalhadores migrantes no mercado de trabalho formal, por mês, segundo principais cidades - Brasil, novembro/2021 e outubro e novembro de 2022.</t>
  </si>
  <si>
    <t>Não informado</t>
  </si>
  <si>
    <t>VENEZUELA</t>
  </si>
  <si>
    <t>CUBA</t>
  </si>
  <si>
    <t>ANGOLA</t>
  </si>
  <si>
    <t>AFEGANISTÃO</t>
  </si>
  <si>
    <t>CAMARÕES</t>
  </si>
  <si>
    <t>COLÔMBIA</t>
  </si>
  <si>
    <t>ÍNDIA</t>
  </si>
  <si>
    <t>RÚSSIA</t>
  </si>
  <si>
    <t>SENEGAL</t>
  </si>
  <si>
    <t>MARROCOS</t>
  </si>
  <si>
    <t>UCRÂNIA</t>
  </si>
  <si>
    <t>Mato grosso do sul</t>
  </si>
  <si>
    <t>Mato grosso</t>
  </si>
  <si>
    <t>Nota: Desde Setembro 2022 houve uma mudança na série histórica onde a variável Unidade da Federação de Entrada deixou de ser coletada. A partir de então a análise é realizada com a variável Unidade da Federação de Registro.</t>
  </si>
  <si>
    <t>PACARAIMA - RR</t>
  </si>
  <si>
    <t>BOA VISTA - RR</t>
  </si>
  <si>
    <t>SAO PAULO - SP</t>
  </si>
  <si>
    <t>MANAUS - AM</t>
  </si>
  <si>
    <t>EPITACIOLANDIA - AC</t>
  </si>
  <si>
    <t>CURITIBA - PR</t>
  </si>
  <si>
    <t>FLORIANOPOLIS - SC</t>
  </si>
  <si>
    <t>RIO DE JANEIRO - RJ</t>
  </si>
  <si>
    <t>FOZ DO IGUACU - PR</t>
  </si>
  <si>
    <t>CHAPECO - SC</t>
  </si>
  <si>
    <t>Nota: Desde Setembro 2022 houve uma mudança na série histórica onde a variável Município de Entrada deixou de ser coletada. A partir de então a análise é realizada com a variável Município de Registro.</t>
  </si>
  <si>
    <t>Venezuela</t>
  </si>
  <si>
    <t>Haiti</t>
  </si>
  <si>
    <t>Paraguai</t>
  </si>
  <si>
    <t>Argentina</t>
  </si>
  <si>
    <t>Cuba</t>
  </si>
  <si>
    <t>Angola</t>
  </si>
  <si>
    <t>Uruguai</t>
  </si>
  <si>
    <t>Colômbia</t>
  </si>
  <si>
    <t>Bolívia</t>
  </si>
  <si>
    <t>Peru</t>
  </si>
  <si>
    <t>Alimentador de linha de produção</t>
  </si>
  <si>
    <t>Faxineiro</t>
  </si>
  <si>
    <t>Magarefe</t>
  </si>
  <si>
    <t>Servente de obras</t>
  </si>
  <si>
    <t>Auxiliar nos serviços de alimentação</t>
  </si>
  <si>
    <t>Repositor de mercadorias</t>
  </si>
  <si>
    <t>Vendedor de comércio varejista</t>
  </si>
  <si>
    <t>Operador de caixa</t>
  </si>
  <si>
    <t>Atendente de lanchonete</t>
  </si>
  <si>
    <t>Abatedor</t>
  </si>
  <si>
    <t>Abate de aves</t>
  </si>
  <si>
    <t>Restaurantes e similares</t>
  </si>
  <si>
    <t>Frigorífico - abate de suínos</t>
  </si>
  <si>
    <t>Comércio varejista de mercadorias em geral, com predominância de produtos alimentícios - supermercados</t>
  </si>
  <si>
    <t>Construção de edifícios</t>
  </si>
  <si>
    <t>Locação de mão-de-obra temporária</t>
  </si>
  <si>
    <t>Lanchonetes, casas de chá, de sucos e similares</t>
  </si>
  <si>
    <t>Limpeza em prédios e em domicílios</t>
  </si>
  <si>
    <t>Hotéis</t>
  </si>
  <si>
    <t>Comércio varejista de mercadorias em geral, com predominância de produtos alimentícios - hipermercados</t>
  </si>
  <si>
    <t>São Paulo - SP</t>
  </si>
  <si>
    <t>Curitiba - PR</t>
  </si>
  <si>
    <t>Boa Vista - RR</t>
  </si>
  <si>
    <t>Chapecó - SC</t>
  </si>
  <si>
    <t>Cascavel - PR</t>
  </si>
  <si>
    <t>Joinville - SC</t>
  </si>
  <si>
    <t>Manaus - AM</t>
  </si>
  <si>
    <t>Florianópolis - SC</t>
  </si>
  <si>
    <t>Caxias do Sul - SC</t>
  </si>
  <si>
    <t>Rio de Janeiro - RJ</t>
  </si>
  <si>
    <t>Número de vistos concedidos, por mês e sexo, segundo principais países de localização do posto consular - Brasil, dezembro de 2021, novembro de 2022 e dezembro de 2022</t>
  </si>
  <si>
    <t>Índia</t>
  </si>
  <si>
    <t>Estados Unidos</t>
  </si>
  <si>
    <t>França</t>
  </si>
  <si>
    <t>China</t>
  </si>
  <si>
    <t>Nigéria</t>
  </si>
  <si>
    <t>Egito</t>
  </si>
  <si>
    <t>Moçambique</t>
  </si>
  <si>
    <t>Demais países</t>
  </si>
  <si>
    <t>Fonte: Elaborado pelo OBMigra, a partir dos dados do Ministério das Relações Exteriores, dezembro de 2021, novembro de 2022 e dezembro de 2022.</t>
  </si>
  <si>
    <t>Número de vistos concedidos, por mês e sexo, segundo principais nacionalidades - Brasil, dezembro de 2021, novembro de 2022 e dezembro de 2022</t>
  </si>
  <si>
    <t>Itália</t>
  </si>
  <si>
    <t>Número de vistos concedidos, por mês, segundo grupos de idade - Brasil, dezembro de 2021, novembro de 2022 e dezembro de 2022.</t>
  </si>
  <si>
    <t>Número de vistos concedidos, por mês, segundo tipologias - Brasil, dezembro de 2021, novembro de 2022 e dezembro de 2022.</t>
  </si>
  <si>
    <t>Entrada e saídas do território brasileiro nos pontos de fronteira, por mês, segundo tipologias de classificação - Brasil,  dezembro/2021 e novembro e dezembro de 2022.</t>
  </si>
  <si>
    <t>Entrada</t>
  </si>
  <si>
    <t>Saída</t>
  </si>
  <si>
    <t>Entrada e saídas do território brasileiro nos pontos de fronteira, por mês, segundo principais países - Brasil, dezembro/2021 e novembro e dezembro de 2022.</t>
  </si>
  <si>
    <t>ALEMANHA</t>
  </si>
  <si>
    <t>ARGENTINA</t>
  </si>
  <si>
    <t>BOLÍVIA</t>
  </si>
  <si>
    <t>CANADÁ</t>
  </si>
  <si>
    <t>CHILE</t>
  </si>
  <si>
    <t>ESPANHA</t>
  </si>
  <si>
    <t>ESTADOS UNIDOS</t>
  </si>
  <si>
    <t>FILIPINAS</t>
  </si>
  <si>
    <t>FRANÇA</t>
  </si>
  <si>
    <t>HOLANDA</t>
  </si>
  <si>
    <t>ITÁLIA</t>
  </si>
  <si>
    <t>MÉXICO</t>
  </si>
  <si>
    <t>PARAGUAI</t>
  </si>
  <si>
    <t>PERU</t>
  </si>
  <si>
    <t>PORTUGAL</t>
  </si>
  <si>
    <t>REINO UNIDO</t>
  </si>
  <si>
    <t>URUGUAI</t>
  </si>
  <si>
    <t>Entrada e saídas do território brasileiro nos pontos de fronteira, por mês, segundo Brasil, Grandes Regiões e Unidades da Federação,  dezembro/2021 e novembro e dezembro de 2022.</t>
  </si>
  <si>
    <t>Não Aplicável/Não Especificado</t>
  </si>
  <si>
    <t>Número total de registros, por mês de registro, segundo amparo e descrição do amparo,  Brasil,  dezembro/2021 e novembro e dezembro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</si>
  <si>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</si>
  <si>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</si>
  <si>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</si>
  <si>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</si>
  <si>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</si>
  <si>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</si>
  <si>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</si>
  <si>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</si>
  <si>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</si>
  <si>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</si>
  <si>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</si>
  <si>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</si>
  <si>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</si>
  <si>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dezembro/2021 e novembro e dezembro de 2022.</t>
  </si>
  <si>
    <t>HAITI</t>
  </si>
  <si>
    <t>Fonte: Elaborado pelo OBMigra, a partir dos dados da Polícia Federal, Sistema de Registro Nacional Migratório (SISMIGRA), ndezembro/2021 e novembro e dezembro de 2022.</t>
  </si>
  <si>
    <t>Número de registros de migrantes, por mês de registro, segundo grupos de idade - Brasil,  dezembro/2021 e novembro e dezembro de 2022.</t>
  </si>
  <si>
    <t>Nulos</t>
  </si>
  <si>
    <t>Número de registros de migrantes, por mês de registro, segundo Brasil,  Grandes Regiões e Unidades da Federação,  dezembro/2021 e novembro e dezembro de 2022.</t>
  </si>
  <si>
    <t>Número de registros de migrantes, por mês de registro, segundo principais municípios,  dezembro/2021 e novembro e dezembro de 2022.</t>
  </si>
  <si>
    <t>AM - MANAUS</t>
  </si>
  <si>
    <t>DF - BRASÍLIA</t>
  </si>
  <si>
    <t>PR - CURITIBA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</si>
  <si>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</si>
  <si>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</si>
  <si>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</si>
  <si>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</si>
  <si>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</si>
  <si>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</si>
  <si>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</si>
  <si>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 xml:space="preserve">Total 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</si>
  <si>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</si>
  <si>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</si>
  <si>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</si>
  <si>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</si>
  <si>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</si>
  <si>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</si>
  <si>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</si>
  <si>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</si>
  <si>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08</t>
  </si>
  <si>
    <t>RN 09</t>
  </si>
  <si>
    <t>RN 10</t>
  </si>
  <si>
    <t>RN 11</t>
  </si>
  <si>
    <t>RN 13</t>
  </si>
  <si>
    <t>RN 15</t>
  </si>
  <si>
    <t>RN 16</t>
  </si>
  <si>
    <t>RN 17</t>
  </si>
  <si>
    <t>RN 20</t>
  </si>
  <si>
    <t>RN 21</t>
  </si>
  <si>
    <t>CHINA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</si>
  <si>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</si>
  <si>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</si>
  <si>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</si>
  <si>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</si>
  <si>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</si>
  <si>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</si>
  <si>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</si>
  <si>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</si>
  <si>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</si>
  <si>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</si>
  <si>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RN 30</t>
  </si>
  <si>
    <t>CORÉIA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</si>
</sst>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49" fontId="2" fillId="6" borderId="3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/>
    </xf>
    <xf numFmtId="164" fontId="1" fillId="5" borderId="13" xfId="1" applyNumberFormat="1" applyFill="1" applyBorder="1" applyAlignment="1">
      <alignment horizontal="center" vertical="center"/>
    </xf>
    <xf numFmtId="164" fontId="1" fillId="5" borderId="13" xfId="1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164" fontId="2" fillId="6" borderId="0" xfId="2" applyNumberFormat="1" applyFont="1" applyFill="1" applyAlignment="1">
      <alignment horizontal="center" vertical="center"/>
    </xf>
    <xf numFmtId="164" fontId="1" fillId="4" borderId="0" xfId="2" applyNumberFormat="1" applyFill="1" applyAlignment="1">
      <alignment horizontal="center" vertical="center"/>
    </xf>
    <xf numFmtId="164" fontId="1" fillId="5" borderId="0" xfId="2" applyNumberFormat="1" applyFill="1" applyAlignment="1">
      <alignment horizontal="center" vertical="center"/>
    </xf>
    <xf numFmtId="164" fontId="1" fillId="4" borderId="13" xfId="2" applyNumberFormat="1" applyFill="1" applyBorder="1" applyAlignment="1">
      <alignment horizontal="center" vertical="center"/>
    </xf>
    <xf numFmtId="0" fontId="2" fillId="33" borderId="33" xfId="0" applyFont="1" applyFill="1" applyBorder="1" applyAlignment="1">
      <alignment horizontal="center" vertical="center" wrapText="1"/>
    </xf>
    <xf numFmtId="164" fontId="1" fillId="4" borderId="0" xfId="2" applyNumberFormat="1" applyFont="1" applyFill="1" applyAlignment="1">
      <alignment horizontal="center" vertical="center"/>
    </xf>
    <xf numFmtId="164" fontId="1" fillId="5" borderId="0" xfId="2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3" borderId="0" xfId="0" applyFont="1" applyFill="1" applyAlignment="1">
      <alignment horizontal="center" vertical="center" wrapText="1"/>
    </xf>
    <xf numFmtId="49" fontId="2" fillId="15" borderId="39" xfId="0" applyNumberFormat="1" applyFont="1" applyFill="1" applyBorder="1" applyAlignment="1">
      <alignment horizontal="center" vertical="center"/>
    </xf>
    <xf numFmtId="0" fontId="8" fillId="21" borderId="0" xfId="0" applyFont="1" applyFill="1" applyAlignment="1">
      <alignment horizontal="left" wrapText="1"/>
    </xf>
    <xf numFmtId="0" fontId="12" fillId="21" borderId="0" xfId="0" applyFont="1" applyFill="1" applyAlignment="1">
      <alignment horizontal="left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</cellXfs>
  <cellStyles count="3">
    <cellStyle name="Normal" xfId="0" builtinId="0"/>
    <cellStyle name="Vírgula" xfId="1" builtinId="3"/>
    <cellStyle name="Vírgula 2" xfId="2" xr:uid="{421B76E7-B766-4606-9236-8F97C80CA62D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0"/>
  <sheetViews>
    <sheetView tabSelected="1"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42578125" bestFit="1" customWidth="1"/>
    <col min="8" max="8" width="9.7109375" bestFit="1" customWidth="1"/>
    <col min="9" max="10" width="10.42578125" bestFit="1" customWidth="1"/>
    <col min="11" max="11" width="9.28515625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2:11" ht="15.75" customHeight="1" x14ac:dyDescent="0.25">
      <c r="B3" s="151" t="s">
        <v>128</v>
      </c>
      <c r="C3" s="151"/>
      <c r="D3" s="151"/>
      <c r="E3" s="151"/>
      <c r="F3" s="151"/>
      <c r="G3" s="151"/>
      <c r="H3" s="151"/>
      <c r="I3" s="151"/>
      <c r="J3" s="151"/>
      <c r="K3" s="151"/>
    </row>
    <row r="4" spans="2:11" ht="15.75" customHeight="1" x14ac:dyDescent="0.25">
      <c r="B4" s="152" t="s">
        <v>79</v>
      </c>
      <c r="C4" s="153" t="s">
        <v>126</v>
      </c>
      <c r="D4" s="153"/>
      <c r="E4" s="153" t="s">
        <v>74</v>
      </c>
      <c r="F4" s="153" t="s">
        <v>125</v>
      </c>
      <c r="G4" s="153"/>
      <c r="H4" s="153" t="s">
        <v>75</v>
      </c>
      <c r="I4" s="153" t="s">
        <v>127</v>
      </c>
      <c r="J4" s="153"/>
      <c r="K4" s="153" t="s">
        <v>75</v>
      </c>
    </row>
    <row r="5" spans="2:11" ht="16.5" thickBot="1" x14ac:dyDescent="0.3">
      <c r="B5" s="152"/>
      <c r="C5" s="48" t="s">
        <v>1</v>
      </c>
      <c r="D5" s="49" t="s">
        <v>4</v>
      </c>
      <c r="E5" s="50" t="s">
        <v>5</v>
      </c>
      <c r="F5" s="48" t="s">
        <v>1</v>
      </c>
      <c r="G5" s="49" t="s">
        <v>4</v>
      </c>
      <c r="H5" s="50" t="s">
        <v>5</v>
      </c>
      <c r="I5" s="48" t="s">
        <v>1</v>
      </c>
      <c r="J5" s="8" t="s">
        <v>4</v>
      </c>
      <c r="K5" s="8" t="s">
        <v>5</v>
      </c>
    </row>
    <row r="6" spans="2:11" ht="15.75" x14ac:dyDescent="0.25">
      <c r="B6" s="9" t="s">
        <v>294</v>
      </c>
      <c r="C6" s="10">
        <v>2199</v>
      </c>
      <c r="D6" s="10">
        <v>2026</v>
      </c>
      <c r="E6" s="10">
        <v>173</v>
      </c>
      <c r="F6" s="10">
        <v>2409</v>
      </c>
      <c r="G6" s="10">
        <v>2164</v>
      </c>
      <c r="H6" s="10">
        <v>245</v>
      </c>
      <c r="I6" s="10">
        <v>2338</v>
      </c>
      <c r="J6" s="10">
        <v>2036</v>
      </c>
      <c r="K6" s="10">
        <v>302</v>
      </c>
    </row>
    <row r="7" spans="2:11" ht="15.75" x14ac:dyDescent="0.25">
      <c r="B7" s="15" t="s">
        <v>57</v>
      </c>
      <c r="C7" s="12">
        <v>710</v>
      </c>
      <c r="D7" s="12">
        <v>596</v>
      </c>
      <c r="E7" s="12">
        <v>114</v>
      </c>
      <c r="F7" s="12">
        <v>585</v>
      </c>
      <c r="G7" s="12">
        <v>495</v>
      </c>
      <c r="H7" s="12">
        <v>90</v>
      </c>
      <c r="I7" s="12">
        <v>655</v>
      </c>
      <c r="J7" s="12">
        <v>553</v>
      </c>
      <c r="K7" s="12">
        <v>102</v>
      </c>
    </row>
    <row r="8" spans="2:11" ht="15.75" x14ac:dyDescent="0.25">
      <c r="B8" s="16" t="s">
        <v>58</v>
      </c>
      <c r="C8" s="14">
        <v>1489</v>
      </c>
      <c r="D8" s="14">
        <v>1430</v>
      </c>
      <c r="E8" s="14">
        <v>59</v>
      </c>
      <c r="F8" s="14">
        <v>1824</v>
      </c>
      <c r="G8" s="14">
        <v>1669</v>
      </c>
      <c r="H8" s="14">
        <v>155</v>
      </c>
      <c r="I8" s="14">
        <v>1683</v>
      </c>
      <c r="J8" s="14">
        <v>1483</v>
      </c>
      <c r="K8" s="14">
        <v>200</v>
      </c>
    </row>
    <row r="9" spans="2:11" ht="15" customHeight="1" x14ac:dyDescent="0.25">
      <c r="B9" s="150" t="s">
        <v>129</v>
      </c>
      <c r="C9" s="150"/>
      <c r="D9" s="150"/>
      <c r="E9" s="150"/>
      <c r="F9" s="150"/>
      <c r="G9" s="150"/>
      <c r="H9" s="150"/>
      <c r="I9" s="150"/>
      <c r="J9" s="150"/>
      <c r="K9" s="150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51" t="s">
        <v>130</v>
      </c>
      <c r="C13" s="151"/>
      <c r="D13" s="151"/>
      <c r="E13" s="151"/>
      <c r="F13" s="151"/>
      <c r="G13" s="151"/>
      <c r="H13" s="151"/>
      <c r="I13" s="151"/>
      <c r="J13" s="151"/>
      <c r="K13" s="151"/>
    </row>
    <row r="14" spans="2:11" s="3" customFormat="1" ht="15.75" customHeight="1" x14ac:dyDescent="0.25">
      <c r="B14" s="152" t="s">
        <v>112</v>
      </c>
      <c r="C14" s="153" t="s">
        <v>126</v>
      </c>
      <c r="D14" s="153"/>
      <c r="E14" s="153" t="s">
        <v>74</v>
      </c>
      <c r="F14" s="153" t="s">
        <v>125</v>
      </c>
      <c r="G14" s="153"/>
      <c r="H14" s="153" t="s">
        <v>75</v>
      </c>
      <c r="I14" s="153" t="s">
        <v>127</v>
      </c>
      <c r="J14" s="153"/>
      <c r="K14" s="153" t="s">
        <v>75</v>
      </c>
    </row>
    <row r="15" spans="2:11" s="3" customFormat="1" ht="16.5" thickBot="1" x14ac:dyDescent="0.3">
      <c r="B15" s="152"/>
      <c r="C15" s="48" t="s">
        <v>1</v>
      </c>
      <c r="D15" s="49" t="s">
        <v>4</v>
      </c>
      <c r="E15" s="50" t="s">
        <v>5</v>
      </c>
      <c r="F15" s="48" t="s">
        <v>1</v>
      </c>
      <c r="G15" s="49" t="s">
        <v>4</v>
      </c>
      <c r="H15" s="50" t="s">
        <v>5</v>
      </c>
      <c r="I15" s="48" t="s">
        <v>1</v>
      </c>
      <c r="J15" s="8" t="s">
        <v>4</v>
      </c>
      <c r="K15" s="8" t="s">
        <v>5</v>
      </c>
    </row>
    <row r="16" spans="2:11" s="3" customFormat="1" ht="15.75" x14ac:dyDescent="0.25">
      <c r="B16" s="36" t="s">
        <v>294</v>
      </c>
      <c r="C16" s="10">
        <v>97</v>
      </c>
      <c r="D16" s="10">
        <v>77</v>
      </c>
      <c r="E16" s="10">
        <v>20</v>
      </c>
      <c r="F16" s="10">
        <v>72</v>
      </c>
      <c r="G16" s="10">
        <v>57</v>
      </c>
      <c r="H16" s="10">
        <v>15</v>
      </c>
      <c r="I16" s="10">
        <v>76</v>
      </c>
      <c r="J16" s="10">
        <v>53</v>
      </c>
      <c r="K16" s="10">
        <v>23</v>
      </c>
    </row>
    <row r="17" spans="2:11" s="3" customFormat="1" ht="15.75" x14ac:dyDescent="0.25">
      <c r="B17" s="11" t="s">
        <v>295</v>
      </c>
      <c r="C17" s="12">
        <v>95</v>
      </c>
      <c r="D17" s="12">
        <v>75</v>
      </c>
      <c r="E17" s="12">
        <v>20</v>
      </c>
      <c r="F17" s="12">
        <v>56</v>
      </c>
      <c r="G17" s="12">
        <v>47</v>
      </c>
      <c r="H17" s="12">
        <v>9</v>
      </c>
      <c r="I17" s="12">
        <v>65</v>
      </c>
      <c r="J17" s="12">
        <v>48</v>
      </c>
      <c r="K17" s="12">
        <v>17</v>
      </c>
    </row>
    <row r="18" spans="2:11" s="3" customFormat="1" ht="15.75" x14ac:dyDescent="0.25">
      <c r="B18" s="13" t="s">
        <v>296</v>
      </c>
      <c r="C18" s="14">
        <v>0</v>
      </c>
      <c r="D18" s="14">
        <v>0</v>
      </c>
      <c r="E18" s="14">
        <v>0</v>
      </c>
      <c r="F18" s="14">
        <v>14</v>
      </c>
      <c r="G18" s="14">
        <v>8</v>
      </c>
      <c r="H18" s="14">
        <v>6</v>
      </c>
      <c r="I18" s="14">
        <v>10</v>
      </c>
      <c r="J18" s="14">
        <v>4</v>
      </c>
      <c r="K18" s="14">
        <v>6</v>
      </c>
    </row>
    <row r="19" spans="2:11" s="3" customFormat="1" ht="15" customHeight="1" x14ac:dyDescent="0.25">
      <c r="B19" s="11" t="s">
        <v>297</v>
      </c>
      <c r="C19" s="12">
        <v>2</v>
      </c>
      <c r="D19" s="12">
        <v>2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2:11" s="3" customFormat="1" ht="15.75" x14ac:dyDescent="0.25">
      <c r="B20" s="13" t="s">
        <v>298</v>
      </c>
      <c r="C20" s="14">
        <v>0</v>
      </c>
      <c r="D20" s="14">
        <v>0</v>
      </c>
      <c r="E20" s="14">
        <v>0</v>
      </c>
      <c r="F20" s="14">
        <v>2</v>
      </c>
      <c r="G20" s="14">
        <v>2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x14ac:dyDescent="0.25">
      <c r="B21" s="150" t="s">
        <v>131</v>
      </c>
      <c r="C21" s="150"/>
      <c r="D21" s="150"/>
      <c r="E21" s="150"/>
      <c r="F21" s="150"/>
      <c r="G21" s="150"/>
      <c r="H21" s="150"/>
      <c r="I21" s="150"/>
      <c r="J21" s="150"/>
      <c r="K21" s="150"/>
    </row>
    <row r="22" spans="2:11" s="3" customFormat="1" x14ac:dyDescent="0.25"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15.75" x14ac:dyDescent="0.25">
      <c r="B25" s="151" t="s">
        <v>132</v>
      </c>
      <c r="C25" s="151"/>
      <c r="D25" s="151"/>
      <c r="E25" s="151"/>
      <c r="F25" s="151"/>
      <c r="G25" s="151"/>
      <c r="H25" s="151"/>
      <c r="I25" s="151"/>
      <c r="J25" s="151"/>
      <c r="K25" s="151"/>
    </row>
    <row r="26" spans="2:11" s="3" customFormat="1" ht="15.75" x14ac:dyDescent="0.25">
      <c r="B26" s="152" t="s">
        <v>112</v>
      </c>
      <c r="C26" s="153" t="s">
        <v>126</v>
      </c>
      <c r="D26" s="153"/>
      <c r="E26" s="153" t="s">
        <v>74</v>
      </c>
      <c r="F26" s="153" t="s">
        <v>125</v>
      </c>
      <c r="G26" s="153"/>
      <c r="H26" s="153" t="s">
        <v>75</v>
      </c>
      <c r="I26" s="153" t="s">
        <v>127</v>
      </c>
      <c r="J26" s="153"/>
      <c r="K26" s="153" t="s">
        <v>75</v>
      </c>
    </row>
    <row r="27" spans="2:11" s="3" customFormat="1" ht="16.5" thickBot="1" x14ac:dyDescent="0.3">
      <c r="B27" s="152"/>
      <c r="C27" s="48" t="s">
        <v>1</v>
      </c>
      <c r="D27" s="49" t="s">
        <v>4</v>
      </c>
      <c r="E27" s="50" t="s">
        <v>5</v>
      </c>
      <c r="F27" s="48" t="s">
        <v>1</v>
      </c>
      <c r="G27" s="49" t="s">
        <v>4</v>
      </c>
      <c r="H27" s="50" t="s">
        <v>5</v>
      </c>
      <c r="I27" s="48" t="s">
        <v>1</v>
      </c>
      <c r="J27" s="8" t="s">
        <v>4</v>
      </c>
      <c r="K27" s="8" t="s">
        <v>5</v>
      </c>
    </row>
    <row r="28" spans="2:11" s="3" customFormat="1" ht="15.75" x14ac:dyDescent="0.25">
      <c r="B28" s="36" t="s">
        <v>294</v>
      </c>
      <c r="C28" s="10">
        <v>327</v>
      </c>
      <c r="D28" s="10">
        <v>313</v>
      </c>
      <c r="E28" s="10">
        <v>14</v>
      </c>
      <c r="F28" s="10">
        <v>224</v>
      </c>
      <c r="G28" s="10">
        <v>206</v>
      </c>
      <c r="H28" s="10">
        <v>18</v>
      </c>
      <c r="I28" s="10">
        <v>298</v>
      </c>
      <c r="J28" s="10">
        <v>282</v>
      </c>
      <c r="K28" s="10">
        <v>16</v>
      </c>
    </row>
    <row r="29" spans="2:11" s="3" customFormat="1" ht="15.75" x14ac:dyDescent="0.25">
      <c r="B29" s="11" t="s">
        <v>295</v>
      </c>
      <c r="C29" s="12">
        <v>9</v>
      </c>
      <c r="D29" s="12">
        <v>8</v>
      </c>
      <c r="E29" s="12">
        <v>1</v>
      </c>
      <c r="F29" s="12">
        <v>18</v>
      </c>
      <c r="G29" s="12">
        <v>13</v>
      </c>
      <c r="H29" s="12">
        <v>5</v>
      </c>
      <c r="I29" s="12">
        <v>18</v>
      </c>
      <c r="J29" s="12">
        <v>15</v>
      </c>
      <c r="K29" s="12">
        <v>3</v>
      </c>
    </row>
    <row r="30" spans="2:11" s="3" customFormat="1" ht="15.75" x14ac:dyDescent="0.25">
      <c r="B30" s="13" t="s">
        <v>299</v>
      </c>
      <c r="C30" s="14">
        <v>89</v>
      </c>
      <c r="D30" s="14">
        <v>88</v>
      </c>
      <c r="E30" s="14">
        <v>1</v>
      </c>
      <c r="F30" s="14">
        <v>45</v>
      </c>
      <c r="G30" s="14">
        <v>43</v>
      </c>
      <c r="H30" s="14">
        <v>2</v>
      </c>
      <c r="I30" s="14">
        <v>75</v>
      </c>
      <c r="J30" s="14">
        <v>75</v>
      </c>
      <c r="K30" s="14">
        <v>0</v>
      </c>
    </row>
    <row r="31" spans="2:11" s="3" customFormat="1" ht="15.75" x14ac:dyDescent="0.25">
      <c r="B31" s="11" t="s">
        <v>300</v>
      </c>
      <c r="C31" s="12">
        <v>7</v>
      </c>
      <c r="D31" s="12">
        <v>6</v>
      </c>
      <c r="E31" s="12">
        <v>1</v>
      </c>
      <c r="F31" s="12">
        <v>4</v>
      </c>
      <c r="G31" s="12">
        <v>3</v>
      </c>
      <c r="H31" s="12">
        <v>1</v>
      </c>
      <c r="I31" s="12">
        <v>5</v>
      </c>
      <c r="J31" s="12">
        <v>5</v>
      </c>
      <c r="K31" s="12">
        <v>0</v>
      </c>
    </row>
    <row r="32" spans="2:11" s="3" customFormat="1" ht="15.75" x14ac:dyDescent="0.25">
      <c r="B32" s="13" t="s">
        <v>301</v>
      </c>
      <c r="C32" s="14">
        <v>186</v>
      </c>
      <c r="D32" s="14">
        <v>184</v>
      </c>
      <c r="E32" s="14">
        <v>2</v>
      </c>
      <c r="F32" s="14">
        <v>134</v>
      </c>
      <c r="G32" s="14">
        <v>134</v>
      </c>
      <c r="H32" s="14">
        <v>0</v>
      </c>
      <c r="I32" s="14">
        <v>167</v>
      </c>
      <c r="J32" s="14">
        <v>167</v>
      </c>
      <c r="K32" s="14">
        <v>0</v>
      </c>
    </row>
    <row r="33" spans="2:11" s="3" customFormat="1" ht="15.75" x14ac:dyDescent="0.25">
      <c r="B33" s="11" t="s">
        <v>302</v>
      </c>
      <c r="C33" s="12">
        <v>4</v>
      </c>
      <c r="D33" s="12">
        <v>3</v>
      </c>
      <c r="E33" s="12">
        <v>1</v>
      </c>
      <c r="F33" s="12">
        <v>0</v>
      </c>
      <c r="G33" s="12">
        <v>0</v>
      </c>
      <c r="H33" s="12">
        <v>0</v>
      </c>
      <c r="I33" s="12">
        <v>1</v>
      </c>
      <c r="J33" s="12">
        <v>1</v>
      </c>
      <c r="K33" s="12">
        <v>0</v>
      </c>
    </row>
    <row r="34" spans="2:11" s="3" customFormat="1" ht="15.75" x14ac:dyDescent="0.25">
      <c r="B34" s="13" t="s">
        <v>303</v>
      </c>
      <c r="C34" s="14">
        <v>0</v>
      </c>
      <c r="D34" s="14">
        <v>0</v>
      </c>
      <c r="E34" s="14">
        <v>0</v>
      </c>
      <c r="F34" s="14">
        <v>2</v>
      </c>
      <c r="G34" s="14">
        <v>1</v>
      </c>
      <c r="H34" s="14">
        <v>1</v>
      </c>
      <c r="I34" s="14">
        <v>2</v>
      </c>
      <c r="J34" s="14">
        <v>1</v>
      </c>
      <c r="K34" s="14">
        <v>1</v>
      </c>
    </row>
    <row r="35" spans="2:11" s="3" customFormat="1" ht="15.75" x14ac:dyDescent="0.25">
      <c r="B35" s="11" t="s">
        <v>304</v>
      </c>
      <c r="C35" s="12">
        <v>0</v>
      </c>
      <c r="D35" s="12">
        <v>0</v>
      </c>
      <c r="E35" s="12">
        <v>0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75" x14ac:dyDescent="0.25">
      <c r="B36" s="13" t="s">
        <v>305</v>
      </c>
      <c r="C36" s="14">
        <v>0</v>
      </c>
      <c r="D36" s="14">
        <v>0</v>
      </c>
      <c r="E36" s="14">
        <v>0</v>
      </c>
      <c r="F36" s="14">
        <v>1</v>
      </c>
      <c r="G36" s="14">
        <v>1</v>
      </c>
      <c r="H36" s="14">
        <v>0</v>
      </c>
      <c r="I36" s="14">
        <v>0</v>
      </c>
      <c r="J36" s="14">
        <v>0</v>
      </c>
      <c r="K36" s="14">
        <v>0</v>
      </c>
    </row>
    <row r="37" spans="2:11" s="3" customFormat="1" ht="15.75" x14ac:dyDescent="0.25">
      <c r="B37" s="11" t="s">
        <v>306</v>
      </c>
      <c r="C37" s="12">
        <v>4</v>
      </c>
      <c r="D37" s="12">
        <v>4</v>
      </c>
      <c r="E37" s="12">
        <v>0</v>
      </c>
      <c r="F37" s="12">
        <v>1</v>
      </c>
      <c r="G37" s="12">
        <v>1</v>
      </c>
      <c r="H37" s="12">
        <v>0</v>
      </c>
      <c r="I37" s="12">
        <v>0</v>
      </c>
      <c r="J37" s="12">
        <v>0</v>
      </c>
      <c r="K37" s="12">
        <v>0</v>
      </c>
    </row>
    <row r="38" spans="2:11" s="3" customFormat="1" ht="15.75" x14ac:dyDescent="0.25">
      <c r="B38" s="13" t="s">
        <v>307</v>
      </c>
      <c r="C38" s="14">
        <v>1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</row>
    <row r="39" spans="2:11" s="3" customFormat="1" ht="15.75" x14ac:dyDescent="0.25">
      <c r="B39" s="11" t="s">
        <v>296</v>
      </c>
      <c r="C39" s="12">
        <v>14</v>
      </c>
      <c r="D39" s="12">
        <v>9</v>
      </c>
      <c r="E39" s="12">
        <v>5</v>
      </c>
      <c r="F39" s="12">
        <v>7</v>
      </c>
      <c r="G39" s="12">
        <v>5</v>
      </c>
      <c r="H39" s="12">
        <v>2</v>
      </c>
      <c r="I39" s="12">
        <v>6</v>
      </c>
      <c r="J39" s="12">
        <v>5</v>
      </c>
      <c r="K39" s="12">
        <v>1</v>
      </c>
    </row>
    <row r="40" spans="2:11" s="3" customFormat="1" ht="15.75" x14ac:dyDescent="0.25">
      <c r="B40" s="13" t="s">
        <v>308</v>
      </c>
      <c r="C40" s="14">
        <v>7</v>
      </c>
      <c r="D40" s="14">
        <v>4</v>
      </c>
      <c r="E40" s="14">
        <v>3</v>
      </c>
      <c r="F40" s="14">
        <v>6</v>
      </c>
      <c r="G40" s="14">
        <v>0</v>
      </c>
      <c r="H40" s="14">
        <v>6</v>
      </c>
      <c r="I40" s="14">
        <v>9</v>
      </c>
      <c r="J40" s="14">
        <v>3</v>
      </c>
      <c r="K40" s="14">
        <v>6</v>
      </c>
    </row>
    <row r="41" spans="2:11" s="3" customFormat="1" ht="15.75" x14ac:dyDescent="0.25">
      <c r="B41" s="11" t="s">
        <v>309</v>
      </c>
      <c r="C41" s="12">
        <v>0</v>
      </c>
      <c r="D41" s="12">
        <v>0</v>
      </c>
      <c r="E41" s="12">
        <v>0</v>
      </c>
      <c r="F41" s="12">
        <v>1</v>
      </c>
      <c r="G41" s="12">
        <v>1</v>
      </c>
      <c r="H41" s="12">
        <v>0</v>
      </c>
      <c r="I41" s="12">
        <v>1</v>
      </c>
      <c r="J41" s="12">
        <v>0</v>
      </c>
      <c r="K41" s="12">
        <v>1</v>
      </c>
    </row>
    <row r="42" spans="2:11" ht="15.75" customHeight="1" x14ac:dyDescent="0.25">
      <c r="B42" s="13" t="s">
        <v>310</v>
      </c>
      <c r="C42" s="14">
        <v>1</v>
      </c>
      <c r="D42" s="14">
        <v>1</v>
      </c>
      <c r="E42" s="14">
        <v>0</v>
      </c>
      <c r="F42" s="14">
        <v>0</v>
      </c>
      <c r="G42" s="14">
        <v>0</v>
      </c>
      <c r="H42" s="14">
        <v>0</v>
      </c>
      <c r="I42" s="14">
        <v>1</v>
      </c>
      <c r="J42" s="14">
        <v>1</v>
      </c>
      <c r="K42" s="14">
        <v>0</v>
      </c>
    </row>
    <row r="43" spans="2:11" s="3" customFormat="1" ht="15.75" customHeight="1" x14ac:dyDescent="0.25">
      <c r="B43" s="11" t="s">
        <v>311</v>
      </c>
      <c r="C43" s="12">
        <v>3</v>
      </c>
      <c r="D43" s="12">
        <v>3</v>
      </c>
      <c r="E43" s="12">
        <v>0</v>
      </c>
      <c r="F43" s="12">
        <v>2</v>
      </c>
      <c r="G43" s="12">
        <v>2</v>
      </c>
      <c r="H43" s="12">
        <v>0</v>
      </c>
      <c r="I43" s="12">
        <v>6</v>
      </c>
      <c r="J43" s="12">
        <v>4</v>
      </c>
      <c r="K43" s="12">
        <v>2</v>
      </c>
    </row>
    <row r="44" spans="2:11" s="3" customFormat="1" ht="15.75" customHeight="1" x14ac:dyDescent="0.25">
      <c r="B44" s="13" t="s">
        <v>312</v>
      </c>
      <c r="C44" s="14">
        <v>1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</row>
    <row r="45" spans="2:11" s="3" customFormat="1" ht="15.75" customHeight="1" x14ac:dyDescent="0.25">
      <c r="B45" s="11" t="s">
        <v>297</v>
      </c>
      <c r="C45" s="12">
        <v>1</v>
      </c>
      <c r="D45" s="12">
        <v>1</v>
      </c>
      <c r="E45" s="12">
        <v>0</v>
      </c>
      <c r="F45" s="12">
        <v>1</v>
      </c>
      <c r="G45" s="12">
        <v>1</v>
      </c>
      <c r="H45" s="12">
        <v>0</v>
      </c>
      <c r="I45" s="12">
        <v>1</v>
      </c>
      <c r="J45" s="12">
        <v>1</v>
      </c>
      <c r="K45" s="12">
        <v>0</v>
      </c>
    </row>
    <row r="46" spans="2:11" s="3" customFormat="1" ht="15.75" customHeight="1" x14ac:dyDescent="0.25">
      <c r="B46" s="13" t="s">
        <v>298</v>
      </c>
      <c r="C46" s="14">
        <v>0</v>
      </c>
      <c r="D46" s="14">
        <v>0</v>
      </c>
      <c r="E46" s="14">
        <v>0</v>
      </c>
      <c r="F46" s="14">
        <v>1</v>
      </c>
      <c r="G46" s="14">
        <v>0</v>
      </c>
      <c r="H46" s="14">
        <v>1</v>
      </c>
      <c r="I46" s="14">
        <v>6</v>
      </c>
      <c r="J46" s="14">
        <v>4</v>
      </c>
      <c r="K46" s="14">
        <v>2</v>
      </c>
    </row>
    <row r="47" spans="2:11" ht="15.75" customHeight="1" x14ac:dyDescent="0.25">
      <c r="B47" s="150" t="s">
        <v>129</v>
      </c>
      <c r="C47" s="150"/>
      <c r="D47" s="150"/>
      <c r="E47" s="150"/>
      <c r="F47" s="150"/>
      <c r="G47" s="150"/>
      <c r="H47" s="150"/>
      <c r="I47" s="150"/>
      <c r="J47" s="150"/>
      <c r="K47" s="150"/>
    </row>
    <row r="48" spans="2:11" x14ac:dyDescent="0.25">
      <c r="B48" s="110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2:11" s="3" customFormat="1" x14ac:dyDescent="0.25">
      <c r="B49" s="110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2:11" x14ac:dyDescent="0.25">
      <c r="B50" s="110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ht="15.75" x14ac:dyDescent="0.25">
      <c r="B51" s="151" t="s">
        <v>133</v>
      </c>
      <c r="C51" s="151"/>
      <c r="D51" s="151"/>
      <c r="E51" s="151"/>
      <c r="F51" s="151"/>
      <c r="G51" s="151"/>
      <c r="H51" s="151"/>
      <c r="I51" s="151"/>
      <c r="J51" s="151"/>
      <c r="K51" s="151"/>
    </row>
    <row r="52" spans="2:11" ht="15.75" x14ac:dyDescent="0.25">
      <c r="B52" s="158" t="s">
        <v>55</v>
      </c>
      <c r="C52" s="153" t="s">
        <v>126</v>
      </c>
      <c r="D52" s="153"/>
      <c r="E52" s="153" t="s">
        <v>74</v>
      </c>
      <c r="F52" s="153" t="s">
        <v>125</v>
      </c>
      <c r="G52" s="153"/>
      <c r="H52" s="153" t="s">
        <v>75</v>
      </c>
      <c r="I52" s="153" t="s">
        <v>127</v>
      </c>
      <c r="J52" s="153"/>
      <c r="K52" s="153" t="s">
        <v>75</v>
      </c>
    </row>
    <row r="53" spans="2:11" ht="16.5" thickBot="1" x14ac:dyDescent="0.3">
      <c r="B53" s="159"/>
      <c r="C53" s="48" t="s">
        <v>1</v>
      </c>
      <c r="D53" s="49" t="s">
        <v>4</v>
      </c>
      <c r="E53" s="50" t="s">
        <v>5</v>
      </c>
      <c r="F53" s="48" t="s">
        <v>1</v>
      </c>
      <c r="G53" s="49" t="s">
        <v>4</v>
      </c>
      <c r="H53" s="50" t="s">
        <v>5</v>
      </c>
      <c r="I53" s="48" t="s">
        <v>1</v>
      </c>
      <c r="J53" s="8" t="s">
        <v>4</v>
      </c>
      <c r="K53" s="8" t="s">
        <v>5</v>
      </c>
    </row>
    <row r="54" spans="2:11" ht="15.75" x14ac:dyDescent="0.25">
      <c r="B54" s="9" t="s">
        <v>294</v>
      </c>
      <c r="C54" s="209">
        <v>2199</v>
      </c>
      <c r="D54" s="209">
        <v>2026</v>
      </c>
      <c r="E54" s="209">
        <v>173</v>
      </c>
      <c r="F54" s="209">
        <v>2409</v>
      </c>
      <c r="G54" s="209">
        <v>2164</v>
      </c>
      <c r="H54" s="209">
        <v>245</v>
      </c>
      <c r="I54" s="209">
        <v>2338</v>
      </c>
      <c r="J54" s="210">
        <v>2036</v>
      </c>
      <c r="K54" s="210">
        <v>302</v>
      </c>
    </row>
    <row r="55" spans="2:11" ht="15.75" x14ac:dyDescent="0.25">
      <c r="B55" s="11" t="s">
        <v>251</v>
      </c>
      <c r="C55" s="12">
        <v>252</v>
      </c>
      <c r="D55" s="12">
        <v>240</v>
      </c>
      <c r="E55" s="12">
        <v>12</v>
      </c>
      <c r="F55" s="12">
        <v>236</v>
      </c>
      <c r="G55" s="12">
        <v>230</v>
      </c>
      <c r="H55" s="12">
        <v>6</v>
      </c>
      <c r="I55" s="12">
        <v>215</v>
      </c>
      <c r="J55" s="12">
        <v>213</v>
      </c>
      <c r="K55" s="12">
        <v>2</v>
      </c>
    </row>
    <row r="56" spans="2:11" ht="15.75" x14ac:dyDescent="0.25">
      <c r="B56" s="13" t="s">
        <v>313</v>
      </c>
      <c r="C56" s="14">
        <v>172</v>
      </c>
      <c r="D56" s="14">
        <v>152</v>
      </c>
      <c r="E56" s="14">
        <v>20</v>
      </c>
      <c r="F56" s="14">
        <v>188</v>
      </c>
      <c r="G56" s="14">
        <v>161</v>
      </c>
      <c r="H56" s="14">
        <v>27</v>
      </c>
      <c r="I56" s="14">
        <v>206</v>
      </c>
      <c r="J56" s="14">
        <v>180</v>
      </c>
      <c r="K56" s="14">
        <v>26</v>
      </c>
    </row>
    <row r="57" spans="2:11" ht="15.75" x14ac:dyDescent="0.25">
      <c r="B57" s="11" t="s">
        <v>254</v>
      </c>
      <c r="C57" s="12">
        <v>126</v>
      </c>
      <c r="D57" s="12">
        <v>105</v>
      </c>
      <c r="E57" s="12">
        <v>21</v>
      </c>
      <c r="F57" s="12">
        <v>168</v>
      </c>
      <c r="G57" s="12">
        <v>130</v>
      </c>
      <c r="H57" s="12">
        <v>38</v>
      </c>
      <c r="I57" s="12">
        <v>196</v>
      </c>
      <c r="J57" s="12">
        <v>127</v>
      </c>
      <c r="K57" s="12">
        <v>69</v>
      </c>
    </row>
    <row r="58" spans="2:11" ht="15.75" x14ac:dyDescent="0.25">
      <c r="B58" s="13" t="s">
        <v>259</v>
      </c>
      <c r="C58" s="14">
        <v>147</v>
      </c>
      <c r="D58" s="14">
        <v>142</v>
      </c>
      <c r="E58" s="14">
        <v>5</v>
      </c>
      <c r="F58" s="14">
        <v>182</v>
      </c>
      <c r="G58" s="14">
        <v>177</v>
      </c>
      <c r="H58" s="14">
        <v>5</v>
      </c>
      <c r="I58" s="14">
        <v>137</v>
      </c>
      <c r="J58" s="14">
        <v>131</v>
      </c>
      <c r="K58" s="14">
        <v>6</v>
      </c>
    </row>
    <row r="59" spans="2:11" ht="15.75" x14ac:dyDescent="0.25">
      <c r="B59" s="11" t="s">
        <v>250</v>
      </c>
      <c r="C59" s="12">
        <v>164</v>
      </c>
      <c r="D59" s="12">
        <v>154</v>
      </c>
      <c r="E59" s="12">
        <v>10</v>
      </c>
      <c r="F59" s="12">
        <v>93</v>
      </c>
      <c r="G59" s="12">
        <v>81</v>
      </c>
      <c r="H59" s="12">
        <v>12</v>
      </c>
      <c r="I59" s="12">
        <v>135</v>
      </c>
      <c r="J59" s="12">
        <v>118</v>
      </c>
      <c r="K59" s="12">
        <v>17</v>
      </c>
    </row>
    <row r="60" spans="2:11" ht="15.75" x14ac:dyDescent="0.25">
      <c r="B60" s="13" t="s">
        <v>167</v>
      </c>
      <c r="C60" s="14">
        <v>85</v>
      </c>
      <c r="D60" s="14">
        <v>82</v>
      </c>
      <c r="E60" s="14">
        <v>3</v>
      </c>
      <c r="F60" s="14">
        <v>137</v>
      </c>
      <c r="G60" s="14">
        <v>127</v>
      </c>
      <c r="H60" s="14">
        <v>10</v>
      </c>
      <c r="I60" s="14">
        <v>117</v>
      </c>
      <c r="J60" s="14">
        <v>102</v>
      </c>
      <c r="K60" s="14">
        <v>15</v>
      </c>
    </row>
    <row r="61" spans="2:11" ht="22.5" customHeight="1" x14ac:dyDescent="0.25">
      <c r="B61" s="11" t="s">
        <v>244</v>
      </c>
      <c r="C61" s="12">
        <v>123</v>
      </c>
      <c r="D61" s="12">
        <v>115</v>
      </c>
      <c r="E61" s="12">
        <v>8</v>
      </c>
      <c r="F61" s="12">
        <v>92</v>
      </c>
      <c r="G61" s="12">
        <v>80</v>
      </c>
      <c r="H61" s="12">
        <v>12</v>
      </c>
      <c r="I61" s="12">
        <v>110</v>
      </c>
      <c r="J61" s="12">
        <v>100</v>
      </c>
      <c r="K61" s="12">
        <v>10</v>
      </c>
    </row>
    <row r="62" spans="2:11" s="3" customFormat="1" ht="15.75" x14ac:dyDescent="0.25">
      <c r="B62" s="13" t="s">
        <v>314</v>
      </c>
      <c r="C62" s="14">
        <v>84</v>
      </c>
      <c r="D62" s="14">
        <v>83</v>
      </c>
      <c r="E62" s="14">
        <v>1</v>
      </c>
      <c r="F62" s="14">
        <v>88</v>
      </c>
      <c r="G62" s="14">
        <v>85</v>
      </c>
      <c r="H62" s="14">
        <v>3</v>
      </c>
      <c r="I62" s="14">
        <v>98</v>
      </c>
      <c r="J62" s="14">
        <v>96</v>
      </c>
      <c r="K62" s="14">
        <v>2</v>
      </c>
    </row>
    <row r="63" spans="2:11" s="3" customFormat="1" ht="15.75" x14ac:dyDescent="0.25">
      <c r="B63" s="11" t="s">
        <v>252</v>
      </c>
      <c r="C63" s="12">
        <v>85</v>
      </c>
      <c r="D63" s="12">
        <v>77</v>
      </c>
      <c r="E63" s="12">
        <v>8</v>
      </c>
      <c r="F63" s="12">
        <v>79</v>
      </c>
      <c r="G63" s="12">
        <v>69</v>
      </c>
      <c r="H63" s="12">
        <v>10</v>
      </c>
      <c r="I63" s="12">
        <v>98</v>
      </c>
      <c r="J63" s="12">
        <v>86</v>
      </c>
      <c r="K63" s="12">
        <v>12</v>
      </c>
    </row>
    <row r="64" spans="2:11" s="3" customFormat="1" ht="15.75" x14ac:dyDescent="0.25">
      <c r="B64" s="13" t="s">
        <v>255</v>
      </c>
      <c r="C64" s="14">
        <v>72</v>
      </c>
      <c r="D64" s="14">
        <v>45</v>
      </c>
      <c r="E64" s="14">
        <v>27</v>
      </c>
      <c r="F64" s="14">
        <v>74</v>
      </c>
      <c r="G64" s="14">
        <v>61</v>
      </c>
      <c r="H64" s="14">
        <v>13</v>
      </c>
      <c r="I64" s="14">
        <v>78</v>
      </c>
      <c r="J64" s="14">
        <v>66</v>
      </c>
      <c r="K64" s="14">
        <v>12</v>
      </c>
    </row>
    <row r="65" spans="2:11" ht="47.25" customHeight="1" x14ac:dyDescent="0.25">
      <c r="B65" s="11" t="s">
        <v>76</v>
      </c>
      <c r="C65" s="12">
        <v>889</v>
      </c>
      <c r="D65" s="12">
        <v>831</v>
      </c>
      <c r="E65" s="12">
        <v>58</v>
      </c>
      <c r="F65" s="12">
        <v>1072</v>
      </c>
      <c r="G65" s="12">
        <v>963</v>
      </c>
      <c r="H65" s="12">
        <v>109</v>
      </c>
      <c r="I65" s="12">
        <v>948</v>
      </c>
      <c r="J65" s="12">
        <v>817</v>
      </c>
      <c r="K65" s="12">
        <v>131</v>
      </c>
    </row>
    <row r="66" spans="2:11" ht="15.75" customHeight="1" x14ac:dyDescent="0.25">
      <c r="B66" s="160" t="s">
        <v>129</v>
      </c>
      <c r="C66" s="161"/>
      <c r="D66" s="161"/>
      <c r="E66" s="161"/>
      <c r="F66" s="161"/>
      <c r="G66" s="161"/>
      <c r="H66" s="161"/>
      <c r="I66" s="161"/>
      <c r="J66" s="161"/>
      <c r="K66" s="161"/>
    </row>
    <row r="67" spans="2:11" x14ac:dyDescent="0.25">
      <c r="B67" s="109"/>
      <c r="C67" s="109"/>
      <c r="D67" s="109"/>
      <c r="E67" s="109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ht="15.75" x14ac:dyDescent="0.25">
      <c r="B70" s="151" t="s">
        <v>134</v>
      </c>
      <c r="C70" s="151"/>
      <c r="D70" s="151"/>
      <c r="E70" s="151"/>
      <c r="F70" s="3"/>
      <c r="G70" s="3"/>
      <c r="H70" s="3"/>
      <c r="I70" s="3"/>
      <c r="J70" s="3"/>
      <c r="K70" s="3"/>
    </row>
    <row r="71" spans="2:11" ht="15.75" x14ac:dyDescent="0.25">
      <c r="B71" s="96" t="s">
        <v>77</v>
      </c>
      <c r="C71" s="107" t="s">
        <v>126</v>
      </c>
      <c r="D71" s="107" t="s">
        <v>125</v>
      </c>
      <c r="E71" s="107" t="s">
        <v>127</v>
      </c>
      <c r="F71" s="3"/>
      <c r="G71" s="3"/>
      <c r="H71" s="3"/>
      <c r="I71" s="3"/>
      <c r="J71" s="3"/>
      <c r="K71" s="3"/>
    </row>
    <row r="72" spans="2:11" ht="15.75" x14ac:dyDescent="0.25">
      <c r="B72" s="9" t="s">
        <v>1</v>
      </c>
      <c r="C72" s="10">
        <v>2199</v>
      </c>
      <c r="D72" s="10">
        <v>2409</v>
      </c>
      <c r="E72" s="10">
        <v>2338</v>
      </c>
      <c r="F72" s="3"/>
      <c r="G72" s="3"/>
      <c r="H72" s="3"/>
      <c r="I72" s="3"/>
      <c r="J72" s="3"/>
      <c r="K72" s="3"/>
    </row>
    <row r="73" spans="2:11" ht="15.75" x14ac:dyDescent="0.25">
      <c r="B73" s="15" t="s">
        <v>50</v>
      </c>
      <c r="C73" s="12">
        <v>4</v>
      </c>
      <c r="D73" s="12">
        <v>9</v>
      </c>
      <c r="E73" s="12">
        <v>7</v>
      </c>
      <c r="F73" s="3"/>
      <c r="G73" s="3"/>
      <c r="H73" s="3"/>
      <c r="I73" s="3"/>
      <c r="J73" s="3"/>
      <c r="K73" s="3"/>
    </row>
    <row r="74" spans="2:11" ht="26.1" customHeight="1" x14ac:dyDescent="0.25">
      <c r="B74" s="16" t="s">
        <v>51</v>
      </c>
      <c r="C74" s="14">
        <v>677</v>
      </c>
      <c r="D74" s="14">
        <v>770</v>
      </c>
      <c r="E74" s="14">
        <v>832</v>
      </c>
      <c r="F74" s="3"/>
      <c r="G74" s="3"/>
      <c r="H74" s="3"/>
      <c r="I74" s="3"/>
      <c r="J74" s="3"/>
      <c r="K74" s="3"/>
    </row>
    <row r="75" spans="2:11" s="3" customFormat="1" ht="15.75" x14ac:dyDescent="0.25">
      <c r="B75" s="15" t="s">
        <v>52</v>
      </c>
      <c r="C75" s="12">
        <v>1028</v>
      </c>
      <c r="D75" s="12">
        <v>1044</v>
      </c>
      <c r="E75" s="12">
        <v>1021</v>
      </c>
    </row>
    <row r="76" spans="2:11" s="3" customFormat="1" ht="15.75" x14ac:dyDescent="0.25">
      <c r="B76" s="16" t="s">
        <v>53</v>
      </c>
      <c r="C76" s="14">
        <v>468</v>
      </c>
      <c r="D76" s="14">
        <v>559</v>
      </c>
      <c r="E76" s="14">
        <v>439</v>
      </c>
    </row>
    <row r="77" spans="2:11" s="3" customFormat="1" ht="15.75" x14ac:dyDescent="0.25">
      <c r="B77" s="15" t="s">
        <v>54</v>
      </c>
      <c r="C77" s="12">
        <v>18</v>
      </c>
      <c r="D77" s="12">
        <v>27</v>
      </c>
      <c r="E77" s="12">
        <v>39</v>
      </c>
    </row>
    <row r="78" spans="2:11" ht="45" customHeight="1" x14ac:dyDescent="0.25">
      <c r="B78" s="16" t="s">
        <v>7</v>
      </c>
      <c r="C78" s="14">
        <v>4</v>
      </c>
      <c r="D78" s="14">
        <v>0</v>
      </c>
      <c r="E78" s="14">
        <v>0</v>
      </c>
      <c r="F78" s="3"/>
      <c r="G78" s="3"/>
      <c r="H78" s="3"/>
      <c r="I78" s="3"/>
      <c r="J78" s="3"/>
      <c r="K78" s="3"/>
    </row>
    <row r="79" spans="2:11" ht="15.75" customHeight="1" x14ac:dyDescent="0.25">
      <c r="B79" s="150" t="s">
        <v>129</v>
      </c>
      <c r="C79" s="150"/>
      <c r="D79" s="150"/>
      <c r="E79" s="150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ht="15.75" x14ac:dyDescent="0.25">
      <c r="B83" s="151" t="s">
        <v>135</v>
      </c>
      <c r="C83" s="151"/>
      <c r="D83" s="151"/>
      <c r="E83" s="151"/>
      <c r="F83" s="3"/>
      <c r="G83" s="3"/>
      <c r="H83" s="3"/>
      <c r="I83" s="3"/>
      <c r="J83" s="3"/>
      <c r="K83" s="3"/>
    </row>
    <row r="84" spans="2:11" ht="15.75" x14ac:dyDescent="0.25">
      <c r="B84" s="96" t="s">
        <v>48</v>
      </c>
      <c r="C84" s="107" t="s">
        <v>126</v>
      </c>
      <c r="D84" s="107" t="s">
        <v>125</v>
      </c>
      <c r="E84" s="107" t="s">
        <v>127</v>
      </c>
      <c r="F84" s="3"/>
      <c r="G84" s="3"/>
      <c r="H84" s="3"/>
      <c r="I84" s="3"/>
      <c r="J84" s="3"/>
      <c r="K84" s="3"/>
    </row>
    <row r="85" spans="2:11" ht="15.75" x14ac:dyDescent="0.25">
      <c r="B85" s="9" t="s">
        <v>1</v>
      </c>
      <c r="C85" s="10">
        <v>2199</v>
      </c>
      <c r="D85" s="10">
        <v>2409</v>
      </c>
      <c r="E85" s="10">
        <v>2338</v>
      </c>
      <c r="F85" s="3"/>
      <c r="G85" s="3"/>
      <c r="H85" s="3"/>
      <c r="I85" s="3"/>
      <c r="J85" s="3"/>
      <c r="K85" s="3"/>
    </row>
    <row r="86" spans="2:11" ht="15.75" x14ac:dyDescent="0.25">
      <c r="B86" s="16" t="s">
        <v>93</v>
      </c>
      <c r="C86" s="14">
        <v>2</v>
      </c>
      <c r="D86" s="14">
        <v>0</v>
      </c>
      <c r="E86" s="14">
        <v>0</v>
      </c>
      <c r="F86" s="3"/>
      <c r="G86" s="3"/>
      <c r="H86" s="3"/>
      <c r="I86" s="3"/>
      <c r="J86" s="3"/>
      <c r="K86" s="3"/>
    </row>
    <row r="87" spans="2:11" ht="15.75" x14ac:dyDescent="0.25">
      <c r="B87" s="15" t="s">
        <v>62</v>
      </c>
      <c r="C87" s="12">
        <v>2</v>
      </c>
      <c r="D87" s="12">
        <v>2</v>
      </c>
      <c r="E87" s="12">
        <v>0</v>
      </c>
      <c r="F87" s="3"/>
      <c r="G87" s="3"/>
      <c r="H87" s="3"/>
      <c r="I87" s="3"/>
      <c r="J87" s="3"/>
      <c r="K87" s="3"/>
    </row>
    <row r="88" spans="2:11" ht="26.1" customHeight="1" x14ac:dyDescent="0.25">
      <c r="B88" s="16" t="s">
        <v>107</v>
      </c>
      <c r="C88" s="14">
        <v>12</v>
      </c>
      <c r="D88" s="14">
        <v>31</v>
      </c>
      <c r="E88" s="14">
        <v>20</v>
      </c>
      <c r="F88" s="3"/>
      <c r="G88" s="3"/>
      <c r="H88" s="3"/>
      <c r="I88" s="3"/>
      <c r="J88" s="3"/>
      <c r="K88" s="3"/>
    </row>
    <row r="89" spans="2:11" s="3" customFormat="1" ht="15.75" x14ac:dyDescent="0.25">
      <c r="B89" s="15" t="s">
        <v>108</v>
      </c>
      <c r="C89" s="12">
        <v>672</v>
      </c>
      <c r="D89" s="12">
        <v>888</v>
      </c>
      <c r="E89" s="12">
        <v>886</v>
      </c>
    </row>
    <row r="90" spans="2:11" s="3" customFormat="1" ht="15.75" x14ac:dyDescent="0.25">
      <c r="B90" s="16" t="s">
        <v>82</v>
      </c>
      <c r="C90" s="14">
        <v>1323</v>
      </c>
      <c r="D90" s="14">
        <v>1317</v>
      </c>
      <c r="E90" s="14">
        <v>1209</v>
      </c>
    </row>
    <row r="91" spans="2:11" s="3" customFormat="1" ht="15.75" x14ac:dyDescent="0.25">
      <c r="B91" s="15" t="s">
        <v>83</v>
      </c>
      <c r="C91" s="12">
        <v>49</v>
      </c>
      <c r="D91" s="12">
        <v>40</v>
      </c>
      <c r="E91" s="12">
        <v>31</v>
      </c>
    </row>
    <row r="92" spans="2:11" ht="47.25" customHeight="1" x14ac:dyDescent="0.25">
      <c r="B92" s="16" t="s">
        <v>63</v>
      </c>
      <c r="C92" s="14">
        <v>116</v>
      </c>
      <c r="D92" s="14">
        <v>115</v>
      </c>
      <c r="E92" s="14">
        <v>168</v>
      </c>
      <c r="F92" s="3"/>
      <c r="G92" s="3"/>
      <c r="H92" s="3"/>
      <c r="I92" s="3"/>
      <c r="J92" s="3"/>
      <c r="K92" s="3"/>
    </row>
    <row r="93" spans="2:11" ht="15.75" customHeight="1" x14ac:dyDescent="0.25">
      <c r="B93" s="15" t="s">
        <v>64</v>
      </c>
      <c r="C93" s="12">
        <v>23</v>
      </c>
      <c r="D93" s="12">
        <v>16</v>
      </c>
      <c r="E93" s="12">
        <v>24</v>
      </c>
      <c r="F93" s="3"/>
      <c r="G93" s="3"/>
      <c r="H93" s="3"/>
      <c r="I93" s="3"/>
      <c r="J93" s="3"/>
      <c r="K93" s="3"/>
    </row>
    <row r="94" spans="2:11" x14ac:dyDescent="0.25">
      <c r="B94" s="150" t="s">
        <v>129</v>
      </c>
      <c r="C94" s="150"/>
      <c r="D94" s="150"/>
      <c r="E94" s="150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ht="15.75" x14ac:dyDescent="0.25">
      <c r="B98" s="151" t="s">
        <v>136</v>
      </c>
      <c r="C98" s="151"/>
      <c r="D98" s="151"/>
      <c r="E98" s="151"/>
      <c r="F98" s="3"/>
      <c r="G98" s="3"/>
      <c r="H98" s="3"/>
      <c r="I98" s="3"/>
      <c r="J98" s="3"/>
      <c r="K98" s="3"/>
    </row>
    <row r="99" spans="2:11" ht="15.75" x14ac:dyDescent="0.25">
      <c r="B99" s="96" t="s">
        <v>78</v>
      </c>
      <c r="C99" s="107" t="s">
        <v>126</v>
      </c>
      <c r="D99" s="107" t="s">
        <v>125</v>
      </c>
      <c r="E99" s="107" t="s">
        <v>127</v>
      </c>
      <c r="F99" s="3"/>
      <c r="G99" s="3"/>
      <c r="H99" s="3"/>
      <c r="I99" s="3"/>
      <c r="J99" s="3"/>
      <c r="K99" s="3"/>
    </row>
    <row r="100" spans="2:11" ht="15.75" x14ac:dyDescent="0.25">
      <c r="B100" s="9" t="s">
        <v>1</v>
      </c>
      <c r="C100" s="10">
        <v>2199</v>
      </c>
      <c r="D100" s="10">
        <v>2409</v>
      </c>
      <c r="E100" s="10">
        <v>2338</v>
      </c>
      <c r="F100" s="3"/>
      <c r="G100" s="3"/>
      <c r="H100" s="3"/>
      <c r="I100" s="3"/>
      <c r="J100" s="3"/>
      <c r="K100" s="3"/>
    </row>
    <row r="101" spans="2:11" ht="15.75" x14ac:dyDescent="0.25">
      <c r="B101" s="15" t="s">
        <v>315</v>
      </c>
      <c r="C101" s="12">
        <v>786</v>
      </c>
      <c r="D101" s="12">
        <v>836</v>
      </c>
      <c r="E101" s="12">
        <v>827</v>
      </c>
      <c r="F101" s="3"/>
      <c r="G101" s="3"/>
      <c r="H101" s="3"/>
      <c r="I101" s="3"/>
      <c r="J101" s="3"/>
      <c r="K101" s="3"/>
    </row>
    <row r="102" spans="2:11" ht="15.75" x14ac:dyDescent="0.25">
      <c r="B102" s="16" t="s">
        <v>316</v>
      </c>
      <c r="C102" s="14">
        <v>738</v>
      </c>
      <c r="D102" s="14">
        <v>710</v>
      </c>
      <c r="E102" s="14">
        <v>677</v>
      </c>
      <c r="F102" s="3"/>
      <c r="G102" s="3"/>
      <c r="H102" s="3"/>
      <c r="I102" s="3"/>
      <c r="J102" s="3"/>
      <c r="K102" s="3"/>
    </row>
    <row r="103" spans="2:11" ht="31.5" x14ac:dyDescent="0.25">
      <c r="B103" s="38" t="s">
        <v>317</v>
      </c>
      <c r="C103" s="12">
        <v>197</v>
      </c>
      <c r="D103" s="12">
        <v>371</v>
      </c>
      <c r="E103" s="12">
        <v>286</v>
      </c>
      <c r="F103" s="3"/>
      <c r="G103" s="3"/>
      <c r="H103" s="3"/>
      <c r="I103" s="3"/>
      <c r="J103" s="3"/>
      <c r="K103" s="3"/>
    </row>
    <row r="104" spans="2:11" ht="24.6" customHeight="1" x14ac:dyDescent="0.25">
      <c r="B104" s="39" t="s">
        <v>318</v>
      </c>
      <c r="C104" s="14">
        <v>224</v>
      </c>
      <c r="D104" s="14">
        <v>268</v>
      </c>
      <c r="E104" s="14">
        <v>274</v>
      </c>
      <c r="F104" s="3"/>
      <c r="G104" s="3"/>
      <c r="H104" s="3"/>
      <c r="I104" s="3"/>
      <c r="J104" s="3"/>
      <c r="K104" s="3"/>
    </row>
    <row r="105" spans="2:11" s="3" customFormat="1" ht="31.5" x14ac:dyDescent="0.25">
      <c r="B105" s="38" t="s">
        <v>319</v>
      </c>
      <c r="C105" s="12">
        <v>101</v>
      </c>
      <c r="D105" s="12">
        <v>95</v>
      </c>
      <c r="E105" s="12">
        <v>136</v>
      </c>
    </row>
    <row r="106" spans="2:11" s="3" customFormat="1" ht="31.5" x14ac:dyDescent="0.25">
      <c r="B106" s="39" t="s">
        <v>320</v>
      </c>
      <c r="C106" s="14">
        <v>125</v>
      </c>
      <c r="D106" s="14">
        <v>100</v>
      </c>
      <c r="E106" s="14">
        <v>84</v>
      </c>
    </row>
    <row r="107" spans="2:11" s="3" customFormat="1" ht="15.75" x14ac:dyDescent="0.25">
      <c r="B107" s="15" t="s">
        <v>321</v>
      </c>
      <c r="C107" s="12">
        <v>24</v>
      </c>
      <c r="D107" s="12">
        <v>20</v>
      </c>
      <c r="E107" s="12">
        <v>44</v>
      </c>
    </row>
    <row r="108" spans="2:11" ht="51" customHeight="1" x14ac:dyDescent="0.25">
      <c r="B108" s="39" t="s">
        <v>322</v>
      </c>
      <c r="C108" s="14">
        <v>3</v>
      </c>
      <c r="D108" s="14">
        <v>7</v>
      </c>
      <c r="E108" s="14">
        <v>8</v>
      </c>
      <c r="F108" s="3"/>
      <c r="G108" s="3"/>
      <c r="H108" s="3"/>
      <c r="I108" s="3"/>
      <c r="J108" s="3"/>
      <c r="K108" s="3"/>
    </row>
    <row r="109" spans="2:11" ht="15.75" customHeight="1" x14ac:dyDescent="0.25">
      <c r="B109" s="15" t="s">
        <v>323</v>
      </c>
      <c r="C109" s="12">
        <v>0</v>
      </c>
      <c r="D109" s="12">
        <v>2</v>
      </c>
      <c r="E109" s="12">
        <v>2</v>
      </c>
      <c r="F109" s="3"/>
      <c r="G109" s="3"/>
      <c r="H109" s="3"/>
      <c r="I109" s="3"/>
      <c r="J109" s="3"/>
      <c r="K109" s="3"/>
    </row>
    <row r="110" spans="2:11" ht="15.75" x14ac:dyDescent="0.25">
      <c r="B110" s="39" t="s">
        <v>7</v>
      </c>
      <c r="C110" s="14">
        <v>1</v>
      </c>
      <c r="D110" s="14">
        <v>0</v>
      </c>
      <c r="E110" s="14">
        <v>0</v>
      </c>
      <c r="F110" s="3"/>
      <c r="G110" s="3"/>
      <c r="H110" s="3"/>
      <c r="I110" s="3"/>
      <c r="J110" s="3"/>
      <c r="K110" s="3"/>
    </row>
    <row r="111" spans="2:11" ht="15.75" x14ac:dyDescent="0.25">
      <c r="B111" s="15"/>
      <c r="C111" s="12"/>
      <c r="D111" s="12"/>
      <c r="E111" s="12"/>
      <c r="F111" s="3"/>
      <c r="G111" s="3"/>
      <c r="H111" s="3"/>
      <c r="I111" s="3"/>
      <c r="J111" s="3"/>
      <c r="K111" s="3"/>
    </row>
    <row r="112" spans="2:11" x14ac:dyDescent="0.25">
      <c r="B112" s="150" t="s">
        <v>129</v>
      </c>
      <c r="C112" s="150"/>
      <c r="D112" s="150"/>
      <c r="E112" s="150"/>
      <c r="F112" s="3"/>
      <c r="G112" s="3"/>
      <c r="H112" s="3"/>
      <c r="I112" s="3"/>
      <c r="J112" s="3"/>
      <c r="K112" s="3"/>
    </row>
    <row r="113" spans="2:11" x14ac:dyDescent="0.25">
      <c r="B113" s="99"/>
      <c r="C113" s="99"/>
      <c r="D113" s="99"/>
      <c r="E113" s="99"/>
      <c r="F113" s="3"/>
      <c r="G113" s="3"/>
      <c r="H113" s="3"/>
      <c r="I113" s="3"/>
      <c r="J113" s="3"/>
      <c r="K113" s="3"/>
    </row>
    <row r="114" spans="2:11" x14ac:dyDescent="0.25">
      <c r="B114" s="99"/>
      <c r="C114" s="99"/>
      <c r="D114" s="99"/>
      <c r="E114" s="99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ht="15.75" x14ac:dyDescent="0.25">
      <c r="B116" s="151" t="s">
        <v>137</v>
      </c>
      <c r="C116" s="151"/>
      <c r="D116" s="151"/>
      <c r="E116" s="151"/>
      <c r="F116" s="3"/>
      <c r="G116" s="3"/>
      <c r="H116" s="3"/>
      <c r="I116" s="3"/>
      <c r="J116" s="3"/>
      <c r="K116" s="3"/>
    </row>
    <row r="117" spans="2:11" ht="15.75" x14ac:dyDescent="0.25">
      <c r="B117" s="55" t="s">
        <v>71</v>
      </c>
      <c r="C117" s="107" t="s">
        <v>126</v>
      </c>
      <c r="D117" s="107" t="s">
        <v>125</v>
      </c>
      <c r="E117" s="107" t="s">
        <v>127</v>
      </c>
      <c r="F117" s="3"/>
      <c r="G117" s="3"/>
      <c r="H117" s="3"/>
      <c r="I117" s="3"/>
      <c r="J117" s="3"/>
      <c r="K117" s="3"/>
    </row>
    <row r="118" spans="2:11" ht="15.75" x14ac:dyDescent="0.25">
      <c r="B118" s="9" t="s">
        <v>47</v>
      </c>
      <c r="C118" s="10">
        <v>2199</v>
      </c>
      <c r="D118" s="10">
        <v>2409</v>
      </c>
      <c r="E118" s="10">
        <v>2338</v>
      </c>
      <c r="F118" s="3"/>
      <c r="G118" s="3"/>
      <c r="H118" s="3"/>
      <c r="I118" s="3"/>
      <c r="J118" s="3"/>
      <c r="K118" s="3"/>
    </row>
    <row r="119" spans="2:11" ht="15.75" x14ac:dyDescent="0.25">
      <c r="B119" s="17" t="s">
        <v>9</v>
      </c>
      <c r="C119" s="18">
        <v>47</v>
      </c>
      <c r="D119" s="18">
        <v>58</v>
      </c>
      <c r="E119" s="18">
        <v>37</v>
      </c>
      <c r="F119" s="3"/>
      <c r="G119" s="3"/>
      <c r="H119" s="3"/>
      <c r="I119" s="3"/>
      <c r="J119" s="3"/>
      <c r="K119" s="3"/>
    </row>
    <row r="120" spans="2:11" ht="15.75" x14ac:dyDescent="0.25">
      <c r="B120" s="16" t="s">
        <v>10</v>
      </c>
      <c r="C120" s="14">
        <v>1</v>
      </c>
      <c r="D120" s="14">
        <v>0</v>
      </c>
      <c r="E120" s="14">
        <v>2</v>
      </c>
      <c r="F120" s="3"/>
      <c r="G120" s="3"/>
      <c r="H120" s="3"/>
      <c r="I120" s="3"/>
      <c r="J120" s="3"/>
      <c r="K120" s="3"/>
    </row>
    <row r="121" spans="2:11" ht="15.75" x14ac:dyDescent="0.25">
      <c r="B121" s="15" t="s">
        <v>12</v>
      </c>
      <c r="C121" s="12">
        <v>30</v>
      </c>
      <c r="D121" s="12">
        <v>46</v>
      </c>
      <c r="E121" s="12">
        <v>23</v>
      </c>
      <c r="F121" s="3"/>
      <c r="G121" s="3"/>
      <c r="H121" s="3"/>
      <c r="I121" s="3"/>
      <c r="J121" s="3"/>
      <c r="K121" s="3"/>
    </row>
    <row r="122" spans="2:11" ht="15.75" x14ac:dyDescent="0.25">
      <c r="B122" s="16" t="s">
        <v>13</v>
      </c>
      <c r="C122" s="14">
        <v>1</v>
      </c>
      <c r="D122" s="14">
        <v>0</v>
      </c>
      <c r="E122" s="14">
        <v>1</v>
      </c>
      <c r="F122" s="3"/>
      <c r="G122" s="3"/>
      <c r="H122" s="3"/>
      <c r="I122" s="3"/>
      <c r="J122" s="3"/>
      <c r="K122" s="3"/>
    </row>
    <row r="123" spans="2:11" ht="15.75" x14ac:dyDescent="0.25">
      <c r="B123" s="15" t="s">
        <v>14</v>
      </c>
      <c r="C123" s="12">
        <v>9</v>
      </c>
      <c r="D123" s="12">
        <v>8</v>
      </c>
      <c r="E123" s="12">
        <v>6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15</v>
      </c>
      <c r="C124" s="14">
        <v>0</v>
      </c>
      <c r="D124" s="14">
        <v>3</v>
      </c>
      <c r="E124" s="14">
        <v>2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16</v>
      </c>
      <c r="C125" s="12">
        <v>6</v>
      </c>
      <c r="D125" s="12">
        <v>1</v>
      </c>
      <c r="E125" s="12">
        <v>3</v>
      </c>
      <c r="F125" s="3"/>
      <c r="G125" s="3"/>
      <c r="H125" s="3"/>
      <c r="I125" s="3"/>
      <c r="J125" s="3"/>
      <c r="K125" s="3"/>
    </row>
    <row r="126" spans="2:11" ht="15.75" x14ac:dyDescent="0.25">
      <c r="B126" s="19" t="s">
        <v>17</v>
      </c>
      <c r="C126" s="101">
        <v>118</v>
      </c>
      <c r="D126" s="101">
        <v>151</v>
      </c>
      <c r="E126" s="101">
        <v>181</v>
      </c>
      <c r="F126" s="3"/>
      <c r="G126" s="3"/>
      <c r="H126" s="3"/>
      <c r="I126" s="3"/>
      <c r="J126" s="3"/>
      <c r="K126" s="3"/>
    </row>
    <row r="127" spans="2:11" ht="15.75" x14ac:dyDescent="0.25">
      <c r="B127" s="211" t="s">
        <v>18</v>
      </c>
      <c r="C127" s="11">
        <v>14</v>
      </c>
      <c r="D127" s="11">
        <v>9</v>
      </c>
      <c r="E127" s="11">
        <v>4</v>
      </c>
      <c r="F127" s="3"/>
      <c r="G127" s="3"/>
      <c r="H127" s="3"/>
      <c r="I127" s="3"/>
      <c r="J127" s="3"/>
      <c r="K127" s="3"/>
    </row>
    <row r="128" spans="2:11" ht="15.75" x14ac:dyDescent="0.25">
      <c r="B128" s="212" t="s">
        <v>19</v>
      </c>
      <c r="C128" s="13">
        <v>3</v>
      </c>
      <c r="D128" s="13">
        <v>3</v>
      </c>
      <c r="E128" s="13">
        <v>2</v>
      </c>
      <c r="F128" s="3"/>
      <c r="G128" s="3"/>
      <c r="H128" s="3"/>
      <c r="I128" s="3"/>
      <c r="J128" s="3"/>
      <c r="K128" s="3"/>
    </row>
    <row r="129" spans="2:11" ht="15.75" x14ac:dyDescent="0.25">
      <c r="B129" s="211" t="s">
        <v>20</v>
      </c>
      <c r="C129" s="11">
        <v>34</v>
      </c>
      <c r="D129" s="11">
        <v>19</v>
      </c>
      <c r="E129" s="11">
        <v>31</v>
      </c>
      <c r="F129" s="3"/>
      <c r="G129" s="3"/>
      <c r="H129" s="3"/>
      <c r="I129" s="3"/>
      <c r="J129" s="3"/>
      <c r="K129" s="3"/>
    </row>
    <row r="130" spans="2:11" ht="15.75" x14ac:dyDescent="0.25">
      <c r="B130" s="212" t="s">
        <v>21</v>
      </c>
      <c r="C130" s="13">
        <v>3</v>
      </c>
      <c r="D130" s="13">
        <v>10</v>
      </c>
      <c r="E130" s="13">
        <v>15</v>
      </c>
      <c r="F130" s="3"/>
      <c r="G130" s="3"/>
      <c r="H130" s="3"/>
      <c r="I130" s="3"/>
      <c r="J130" s="3"/>
      <c r="K130" s="3"/>
    </row>
    <row r="131" spans="2:11" ht="15.75" x14ac:dyDescent="0.25">
      <c r="B131" s="211" t="s">
        <v>22</v>
      </c>
      <c r="C131" s="11">
        <v>1</v>
      </c>
      <c r="D131" s="11">
        <v>3</v>
      </c>
      <c r="E131" s="11">
        <v>2</v>
      </c>
      <c r="F131" s="3"/>
      <c r="G131" s="3"/>
      <c r="H131" s="3"/>
      <c r="I131" s="3"/>
      <c r="J131" s="3"/>
      <c r="K131" s="3"/>
    </row>
    <row r="132" spans="2:11" ht="15.75" x14ac:dyDescent="0.25">
      <c r="B132" s="212" t="s">
        <v>23</v>
      </c>
      <c r="C132" s="13">
        <v>18</v>
      </c>
      <c r="D132" s="13">
        <v>41</v>
      </c>
      <c r="E132" s="13">
        <v>14</v>
      </c>
      <c r="F132" s="3"/>
      <c r="G132" s="3"/>
      <c r="H132" s="3"/>
      <c r="I132" s="3"/>
      <c r="J132" s="3"/>
      <c r="K132" s="3"/>
    </row>
    <row r="133" spans="2:11" ht="15.75" x14ac:dyDescent="0.25">
      <c r="B133" s="211" t="s">
        <v>24</v>
      </c>
      <c r="C133" s="11">
        <v>5</v>
      </c>
      <c r="D133" s="11">
        <v>2</v>
      </c>
      <c r="E133" s="11">
        <v>3</v>
      </c>
      <c r="F133" s="3"/>
      <c r="G133" s="3"/>
      <c r="H133" s="3"/>
      <c r="I133" s="3"/>
      <c r="J133" s="3"/>
      <c r="K133" s="3"/>
    </row>
    <row r="134" spans="2:11" ht="15.75" x14ac:dyDescent="0.25">
      <c r="B134" s="212" t="s">
        <v>25</v>
      </c>
      <c r="C134" s="13">
        <v>0</v>
      </c>
      <c r="D134" s="13">
        <v>4</v>
      </c>
      <c r="E134" s="13">
        <v>2</v>
      </c>
      <c r="F134" s="3"/>
      <c r="G134" s="3"/>
      <c r="H134" s="3"/>
      <c r="I134" s="3"/>
      <c r="J134" s="3"/>
      <c r="K134" s="3"/>
    </row>
    <row r="135" spans="2:11" ht="15.75" x14ac:dyDescent="0.25">
      <c r="B135" s="211" t="s">
        <v>26</v>
      </c>
      <c r="C135" s="11">
        <v>40</v>
      </c>
      <c r="D135" s="11">
        <v>60</v>
      </c>
      <c r="E135" s="11">
        <v>108</v>
      </c>
      <c r="F135" s="3"/>
      <c r="G135" s="3"/>
      <c r="H135" s="3"/>
      <c r="I135" s="3"/>
      <c r="J135" s="3"/>
      <c r="K135" s="3"/>
    </row>
    <row r="136" spans="2:11" ht="15.75" x14ac:dyDescent="0.25">
      <c r="B136" s="19" t="s">
        <v>27</v>
      </c>
      <c r="C136" s="101">
        <v>1847</v>
      </c>
      <c r="D136" s="101">
        <v>2043</v>
      </c>
      <c r="E136" s="101">
        <v>1921</v>
      </c>
      <c r="F136" s="3"/>
      <c r="G136" s="3"/>
      <c r="H136" s="3"/>
      <c r="I136" s="3"/>
      <c r="J136" s="3"/>
      <c r="K136" s="3"/>
    </row>
    <row r="137" spans="2:11" ht="15.75" x14ac:dyDescent="0.25">
      <c r="B137" s="211" t="s">
        <v>28</v>
      </c>
      <c r="C137" s="11">
        <v>82</v>
      </c>
      <c r="D137" s="11">
        <v>79</v>
      </c>
      <c r="E137" s="11">
        <v>96</v>
      </c>
      <c r="F137" s="3"/>
      <c r="G137" s="3"/>
      <c r="H137" s="3"/>
      <c r="I137" s="3"/>
      <c r="J137" s="3"/>
      <c r="K137" s="3"/>
    </row>
    <row r="138" spans="2:11" ht="15.75" x14ac:dyDescent="0.25">
      <c r="B138" s="212" t="s">
        <v>29</v>
      </c>
      <c r="C138" s="13">
        <v>12</v>
      </c>
      <c r="D138" s="13">
        <v>36</v>
      </c>
      <c r="E138" s="13">
        <v>25</v>
      </c>
      <c r="F138" s="3"/>
      <c r="G138" s="3"/>
      <c r="H138" s="3"/>
      <c r="I138" s="3"/>
      <c r="J138" s="3"/>
      <c r="K138" s="3"/>
    </row>
    <row r="139" spans="2:11" ht="15.75" x14ac:dyDescent="0.25">
      <c r="B139" s="211" t="s">
        <v>30</v>
      </c>
      <c r="C139" s="11">
        <v>1097</v>
      </c>
      <c r="D139" s="11">
        <v>1225</v>
      </c>
      <c r="E139" s="11">
        <v>1064</v>
      </c>
      <c r="F139" s="3"/>
      <c r="G139" s="3"/>
      <c r="H139" s="3"/>
      <c r="I139" s="3"/>
      <c r="J139" s="3"/>
      <c r="K139" s="3"/>
    </row>
    <row r="140" spans="2:11" ht="15.75" x14ac:dyDescent="0.25">
      <c r="B140" s="212" t="s">
        <v>31</v>
      </c>
      <c r="C140" s="13">
        <v>656</v>
      </c>
      <c r="D140" s="13">
        <v>703</v>
      </c>
      <c r="E140" s="13">
        <v>736</v>
      </c>
      <c r="F140" s="3"/>
      <c r="G140" s="3"/>
      <c r="H140" s="3"/>
      <c r="I140" s="3"/>
      <c r="J140" s="3"/>
      <c r="K140" s="3"/>
    </row>
    <row r="141" spans="2:11" ht="15.75" x14ac:dyDescent="0.25">
      <c r="B141" s="17" t="s">
        <v>32</v>
      </c>
      <c r="C141" s="100">
        <v>135</v>
      </c>
      <c r="D141" s="100">
        <v>134</v>
      </c>
      <c r="E141" s="100">
        <v>174</v>
      </c>
      <c r="F141" s="3"/>
      <c r="G141" s="3"/>
      <c r="H141" s="3"/>
      <c r="I141" s="3"/>
      <c r="J141" s="3"/>
      <c r="K141" s="3"/>
    </row>
    <row r="142" spans="2:11" ht="15.75" x14ac:dyDescent="0.25">
      <c r="B142" s="212" t="s">
        <v>33</v>
      </c>
      <c r="C142" s="13">
        <v>62</v>
      </c>
      <c r="D142" s="13">
        <v>76</v>
      </c>
      <c r="E142" s="13">
        <v>97</v>
      </c>
      <c r="F142" s="3"/>
      <c r="G142" s="3"/>
      <c r="H142" s="3"/>
      <c r="I142" s="3"/>
      <c r="J142" s="3"/>
      <c r="K142" s="3"/>
    </row>
    <row r="143" spans="2:11" ht="26.45" customHeight="1" x14ac:dyDescent="0.25">
      <c r="B143" s="211" t="s">
        <v>34</v>
      </c>
      <c r="C143" s="11">
        <v>50</v>
      </c>
      <c r="D143" s="11">
        <v>38</v>
      </c>
      <c r="E143" s="11">
        <v>48</v>
      </c>
      <c r="F143" s="3"/>
      <c r="G143" s="3"/>
      <c r="H143" s="3"/>
      <c r="I143" s="3"/>
      <c r="J143" s="3"/>
      <c r="K143" s="3"/>
    </row>
    <row r="144" spans="2:11" s="3" customFormat="1" ht="26.45" customHeight="1" x14ac:dyDescent="0.25">
      <c r="B144" s="212" t="s">
        <v>35</v>
      </c>
      <c r="C144" s="13">
        <v>23</v>
      </c>
      <c r="D144" s="13">
        <v>20</v>
      </c>
      <c r="E144" s="13">
        <v>29</v>
      </c>
    </row>
    <row r="145" spans="2:11" s="3" customFormat="1" ht="26.45" customHeight="1" x14ac:dyDescent="0.25">
      <c r="B145" s="17" t="s">
        <v>36</v>
      </c>
      <c r="C145" s="100">
        <v>52</v>
      </c>
      <c r="D145" s="100">
        <v>23</v>
      </c>
      <c r="E145" s="100">
        <v>25</v>
      </c>
    </row>
    <row r="146" spans="2:11" s="3" customFormat="1" ht="26.45" customHeight="1" x14ac:dyDescent="0.25">
      <c r="B146" s="212" t="s">
        <v>37</v>
      </c>
      <c r="C146" s="13">
        <v>12</v>
      </c>
      <c r="D146" s="13">
        <v>2</v>
      </c>
      <c r="E146" s="13">
        <v>3</v>
      </c>
    </row>
    <row r="147" spans="2:11" s="3" customFormat="1" ht="29.45" customHeight="1" x14ac:dyDescent="0.25">
      <c r="B147" s="211" t="s">
        <v>56</v>
      </c>
      <c r="C147" s="11">
        <v>7</v>
      </c>
      <c r="D147" s="11">
        <v>2</v>
      </c>
      <c r="E147" s="11">
        <v>5</v>
      </c>
    </row>
    <row r="148" spans="2:11" s="3" customFormat="1" ht="15.6" customHeight="1" x14ac:dyDescent="0.25">
      <c r="B148" s="212" t="s">
        <v>39</v>
      </c>
      <c r="C148" s="13">
        <v>22</v>
      </c>
      <c r="D148" s="13">
        <v>9</v>
      </c>
      <c r="E148" s="13">
        <v>9</v>
      </c>
    </row>
    <row r="149" spans="2:11" s="3" customFormat="1" ht="15.6" customHeight="1" x14ac:dyDescent="0.25">
      <c r="B149" s="211" t="s">
        <v>40</v>
      </c>
      <c r="C149" s="11">
        <v>10</v>
      </c>
      <c r="D149" s="11">
        <v>10</v>
      </c>
      <c r="E149" s="11">
        <v>8</v>
      </c>
    </row>
    <row r="150" spans="2:11" s="3" customFormat="1" ht="15.6" customHeight="1" x14ac:dyDescent="0.25">
      <c r="B150" s="19" t="s">
        <v>7</v>
      </c>
      <c r="C150" s="101">
        <v>1</v>
      </c>
      <c r="D150" s="101">
        <v>0</v>
      </c>
      <c r="E150" s="101">
        <v>0</v>
      </c>
    </row>
    <row r="151" spans="2:11" s="3" customFormat="1" ht="15.6" customHeight="1" x14ac:dyDescent="0.25">
      <c r="B151" s="150" t="s">
        <v>129</v>
      </c>
      <c r="C151" s="150"/>
      <c r="D151" s="150"/>
      <c r="E151" s="150"/>
    </row>
    <row r="152" spans="2:11" s="3" customFormat="1" ht="15.6" customHeight="1" x14ac:dyDescent="0.25">
      <c r="B152" s="99"/>
      <c r="C152" s="99"/>
      <c r="D152" s="99"/>
      <c r="E152" s="99"/>
    </row>
    <row r="153" spans="2:11" s="3" customFormat="1" ht="15.6" customHeight="1" x14ac:dyDescent="0.25">
      <c r="B153" s="99"/>
      <c r="C153" s="99"/>
      <c r="D153" s="99"/>
      <c r="E153" s="99"/>
    </row>
    <row r="154" spans="2:11" s="3" customFormat="1" ht="15.6" customHeight="1" x14ac:dyDescent="0.25">
      <c r="B154" s="99"/>
      <c r="C154" s="99"/>
      <c r="D154" s="99"/>
      <c r="E154" s="99"/>
    </row>
    <row r="155" spans="2:11" s="3" customFormat="1" ht="15.6" customHeight="1" x14ac:dyDescent="0.25">
      <c r="B155" s="151" t="s">
        <v>138</v>
      </c>
      <c r="C155" s="151"/>
      <c r="D155" s="151"/>
      <c r="E155" s="151"/>
      <c r="F155" s="151"/>
      <c r="G155" s="151"/>
      <c r="H155" s="151"/>
      <c r="I155" s="151"/>
      <c r="J155" s="151"/>
      <c r="K155" s="151"/>
    </row>
    <row r="156" spans="2:11" s="3" customFormat="1" ht="15.6" customHeight="1" x14ac:dyDescent="0.25">
      <c r="B156" s="162" t="s">
        <v>80</v>
      </c>
      <c r="C156" s="153" t="s">
        <v>126</v>
      </c>
      <c r="D156" s="153"/>
      <c r="E156" s="153" t="s">
        <v>74</v>
      </c>
      <c r="F156" s="153" t="s">
        <v>125</v>
      </c>
      <c r="G156" s="153"/>
      <c r="H156" s="153" t="s">
        <v>75</v>
      </c>
      <c r="I156" s="153" t="s">
        <v>127</v>
      </c>
      <c r="J156" s="153"/>
      <c r="K156" s="153" t="s">
        <v>75</v>
      </c>
    </row>
    <row r="157" spans="2:11" s="3" customFormat="1" ht="15.6" customHeight="1" thickBot="1" x14ac:dyDescent="0.3">
      <c r="B157" s="163"/>
      <c r="C157" s="48" t="s">
        <v>1</v>
      </c>
      <c r="D157" s="49" t="s">
        <v>4</v>
      </c>
      <c r="E157" s="50" t="s">
        <v>5</v>
      </c>
      <c r="F157" s="48" t="s">
        <v>1</v>
      </c>
      <c r="G157" s="49" t="s">
        <v>4</v>
      </c>
      <c r="H157" s="50" t="s">
        <v>5</v>
      </c>
      <c r="I157" s="48" t="s">
        <v>1</v>
      </c>
      <c r="J157" s="8" t="s">
        <v>4</v>
      </c>
      <c r="K157" s="8" t="s">
        <v>5</v>
      </c>
    </row>
    <row r="158" spans="2:11" s="3" customFormat="1" ht="15.6" customHeight="1" thickBot="1" x14ac:dyDescent="0.3">
      <c r="B158" s="36" t="s">
        <v>1</v>
      </c>
      <c r="C158" s="37">
        <v>357</v>
      </c>
      <c r="D158" s="37">
        <v>287</v>
      </c>
      <c r="E158" s="37">
        <v>70</v>
      </c>
      <c r="F158" s="37">
        <v>281</v>
      </c>
      <c r="G158" s="37">
        <v>236</v>
      </c>
      <c r="H158" s="37">
        <v>45</v>
      </c>
      <c r="I158" s="37">
        <v>278</v>
      </c>
      <c r="J158" s="37">
        <v>221</v>
      </c>
      <c r="K158" s="37">
        <v>57</v>
      </c>
    </row>
    <row r="159" spans="2:11" ht="32.450000000000003" customHeight="1" x14ac:dyDescent="0.25">
      <c r="B159" s="15" t="s">
        <v>295</v>
      </c>
      <c r="C159" s="12">
        <v>154</v>
      </c>
      <c r="D159" s="12">
        <v>130</v>
      </c>
      <c r="E159" s="12">
        <v>24</v>
      </c>
      <c r="F159" s="12">
        <v>142</v>
      </c>
      <c r="G159" s="12">
        <v>114</v>
      </c>
      <c r="H159" s="12">
        <v>28</v>
      </c>
      <c r="I159" s="12">
        <v>141</v>
      </c>
      <c r="J159" s="12">
        <v>111</v>
      </c>
      <c r="K159" s="12">
        <v>30</v>
      </c>
    </row>
    <row r="160" spans="2:11" ht="15.75" customHeight="1" x14ac:dyDescent="0.25">
      <c r="B160" s="16" t="s">
        <v>306</v>
      </c>
      <c r="C160" s="14">
        <v>99</v>
      </c>
      <c r="D160" s="14">
        <v>73</v>
      </c>
      <c r="E160" s="14">
        <v>26</v>
      </c>
      <c r="F160" s="14">
        <v>71</v>
      </c>
      <c r="G160" s="14">
        <v>67</v>
      </c>
      <c r="H160" s="14">
        <v>4</v>
      </c>
      <c r="I160" s="14">
        <v>61</v>
      </c>
      <c r="J160" s="14">
        <v>52</v>
      </c>
      <c r="K160" s="14">
        <v>9</v>
      </c>
    </row>
    <row r="161" spans="2:11" ht="15.75" customHeight="1" x14ac:dyDescent="0.25">
      <c r="B161" s="15" t="s">
        <v>312</v>
      </c>
      <c r="C161" s="12">
        <v>2</v>
      </c>
      <c r="D161" s="12">
        <v>2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</row>
    <row r="162" spans="2:11" ht="15.75" x14ac:dyDescent="0.25">
      <c r="B162" s="16" t="s">
        <v>297</v>
      </c>
      <c r="C162" s="14">
        <v>3</v>
      </c>
      <c r="D162" s="14">
        <v>3</v>
      </c>
      <c r="E162" s="14">
        <v>0</v>
      </c>
      <c r="F162" s="14">
        <v>2</v>
      </c>
      <c r="G162" s="14">
        <v>2</v>
      </c>
      <c r="H162" s="14">
        <v>0</v>
      </c>
      <c r="I162" s="14">
        <v>3</v>
      </c>
      <c r="J162" s="14">
        <v>3</v>
      </c>
      <c r="K162" s="14">
        <v>0</v>
      </c>
    </row>
    <row r="163" spans="2:11" ht="15.75" x14ac:dyDescent="0.25">
      <c r="B163" s="15" t="s">
        <v>324</v>
      </c>
      <c r="C163" s="12">
        <v>99</v>
      </c>
      <c r="D163" s="12">
        <v>79</v>
      </c>
      <c r="E163" s="12">
        <v>20</v>
      </c>
      <c r="F163" s="12">
        <v>66</v>
      </c>
      <c r="G163" s="12">
        <v>53</v>
      </c>
      <c r="H163" s="12">
        <v>13</v>
      </c>
      <c r="I163" s="12">
        <v>73</v>
      </c>
      <c r="J163" s="12">
        <v>55</v>
      </c>
      <c r="K163" s="12">
        <v>18</v>
      </c>
    </row>
    <row r="164" spans="2:11" x14ac:dyDescent="0.25">
      <c r="B164" s="150" t="s">
        <v>129</v>
      </c>
      <c r="C164" s="150"/>
      <c r="D164" s="150"/>
      <c r="E164" s="150"/>
      <c r="F164" s="150"/>
      <c r="G164" s="150"/>
      <c r="H164" s="150"/>
      <c r="I164" s="150"/>
      <c r="J164" s="150"/>
      <c r="K164" s="150"/>
    </row>
    <row r="165" spans="2:11" x14ac:dyDescent="0.25">
      <c r="B165" s="99"/>
      <c r="C165" s="99"/>
      <c r="D165" s="99"/>
      <c r="E165" s="99"/>
      <c r="F165" s="3"/>
      <c r="G165" s="3"/>
      <c r="H165" s="3"/>
      <c r="I165" s="3"/>
      <c r="J165" s="3"/>
      <c r="K165" s="3"/>
    </row>
    <row r="166" spans="2:11" x14ac:dyDescent="0.25">
      <c r="B166" s="99"/>
      <c r="C166" s="99"/>
      <c r="D166" s="99"/>
      <c r="E166" s="99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ht="15.75" x14ac:dyDescent="0.25">
      <c r="B168" s="154" t="s">
        <v>139</v>
      </c>
      <c r="C168" s="155"/>
      <c r="D168" s="155"/>
      <c r="E168" s="155"/>
      <c r="F168" s="155"/>
      <c r="G168" s="155"/>
      <c r="H168" s="155"/>
      <c r="I168" s="155"/>
      <c r="J168" s="155"/>
      <c r="K168" s="155"/>
    </row>
    <row r="169" spans="2:11" ht="15.75" x14ac:dyDescent="0.25">
      <c r="B169" s="158" t="s">
        <v>55</v>
      </c>
      <c r="C169" s="153" t="s">
        <v>126</v>
      </c>
      <c r="D169" s="153"/>
      <c r="E169" s="153" t="s">
        <v>74</v>
      </c>
      <c r="F169" s="153" t="s">
        <v>125</v>
      </c>
      <c r="G169" s="153"/>
      <c r="H169" s="153" t="s">
        <v>75</v>
      </c>
      <c r="I169" s="153" t="s">
        <v>127</v>
      </c>
      <c r="J169" s="153"/>
      <c r="K169" s="153" t="s">
        <v>75</v>
      </c>
    </row>
    <row r="170" spans="2:11" ht="16.5" thickBot="1" x14ac:dyDescent="0.3">
      <c r="B170" s="159"/>
      <c r="C170" s="48" t="s">
        <v>1</v>
      </c>
      <c r="D170" s="49" t="s">
        <v>4</v>
      </c>
      <c r="E170" s="50" t="s">
        <v>5</v>
      </c>
      <c r="F170" s="48" t="s">
        <v>1</v>
      </c>
      <c r="G170" s="49" t="s">
        <v>4</v>
      </c>
      <c r="H170" s="50" t="s">
        <v>5</v>
      </c>
      <c r="I170" s="48" t="s">
        <v>1</v>
      </c>
      <c r="J170" s="8" t="s">
        <v>4</v>
      </c>
      <c r="K170" s="8" t="s">
        <v>5</v>
      </c>
    </row>
    <row r="171" spans="2:11" ht="15.75" x14ac:dyDescent="0.25">
      <c r="B171" s="9" t="s">
        <v>1</v>
      </c>
      <c r="C171" s="10">
        <v>357</v>
      </c>
      <c r="D171" s="10">
        <v>287</v>
      </c>
      <c r="E171" s="10">
        <v>70</v>
      </c>
      <c r="F171" s="10">
        <v>281</v>
      </c>
      <c r="G171" s="10">
        <v>236</v>
      </c>
      <c r="H171" s="10">
        <v>45</v>
      </c>
      <c r="I171" s="10">
        <v>278</v>
      </c>
      <c r="J171" s="10">
        <v>221</v>
      </c>
      <c r="K171" s="10">
        <v>57</v>
      </c>
    </row>
    <row r="172" spans="2:11" ht="15.75" x14ac:dyDescent="0.25">
      <c r="B172" s="15" t="s">
        <v>313</v>
      </c>
      <c r="C172" s="12">
        <v>80</v>
      </c>
      <c r="D172" s="12">
        <v>69</v>
      </c>
      <c r="E172" s="12">
        <v>11</v>
      </c>
      <c r="F172" s="12">
        <v>59</v>
      </c>
      <c r="G172" s="12">
        <v>51</v>
      </c>
      <c r="H172" s="12">
        <v>8</v>
      </c>
      <c r="I172" s="12">
        <v>68</v>
      </c>
      <c r="J172" s="12">
        <v>54</v>
      </c>
      <c r="K172" s="12">
        <v>14</v>
      </c>
    </row>
    <row r="173" spans="2:11" ht="15.75" x14ac:dyDescent="0.25">
      <c r="B173" s="16" t="s">
        <v>314</v>
      </c>
      <c r="C173" s="14">
        <v>42</v>
      </c>
      <c r="D173" s="14">
        <v>41</v>
      </c>
      <c r="E173" s="14">
        <v>1</v>
      </c>
      <c r="F173" s="14">
        <v>40</v>
      </c>
      <c r="G173" s="14">
        <v>40</v>
      </c>
      <c r="H173" s="14">
        <v>0</v>
      </c>
      <c r="I173" s="14">
        <v>33</v>
      </c>
      <c r="J173" s="14">
        <v>32</v>
      </c>
      <c r="K173" s="14">
        <v>1</v>
      </c>
    </row>
    <row r="174" spans="2:11" ht="31.5" customHeight="1" x14ac:dyDescent="0.25">
      <c r="B174" s="15" t="s">
        <v>252</v>
      </c>
      <c r="C174" s="12">
        <v>21</v>
      </c>
      <c r="D174" s="12">
        <v>20</v>
      </c>
      <c r="E174" s="12">
        <v>1</v>
      </c>
      <c r="F174" s="12">
        <v>19</v>
      </c>
      <c r="G174" s="12">
        <v>12</v>
      </c>
      <c r="H174" s="12">
        <v>7</v>
      </c>
      <c r="I174" s="12">
        <v>18</v>
      </c>
      <c r="J174" s="12">
        <v>15</v>
      </c>
      <c r="K174" s="12">
        <v>3</v>
      </c>
    </row>
    <row r="175" spans="2:11" s="3" customFormat="1" ht="15" customHeight="1" x14ac:dyDescent="0.25">
      <c r="B175" s="16" t="s">
        <v>249</v>
      </c>
      <c r="C175" s="14">
        <v>20</v>
      </c>
      <c r="D175" s="14">
        <v>19</v>
      </c>
      <c r="E175" s="14">
        <v>1</v>
      </c>
      <c r="F175" s="14">
        <v>10</v>
      </c>
      <c r="G175" s="14">
        <v>8</v>
      </c>
      <c r="H175" s="14">
        <v>2</v>
      </c>
      <c r="I175" s="14">
        <v>17</v>
      </c>
      <c r="J175" s="14">
        <v>15</v>
      </c>
      <c r="K175" s="14">
        <v>2</v>
      </c>
    </row>
    <row r="176" spans="2:11" s="3" customFormat="1" ht="15" customHeight="1" x14ac:dyDescent="0.25">
      <c r="B176" s="15" t="s">
        <v>325</v>
      </c>
      <c r="C176" s="12">
        <v>11</v>
      </c>
      <c r="D176" s="12">
        <v>11</v>
      </c>
      <c r="E176" s="12">
        <v>0</v>
      </c>
      <c r="F176" s="12">
        <v>22</v>
      </c>
      <c r="G176" s="12">
        <v>22</v>
      </c>
      <c r="H176" s="12">
        <v>0</v>
      </c>
      <c r="I176" s="12">
        <v>12</v>
      </c>
      <c r="J176" s="12">
        <v>10</v>
      </c>
      <c r="K176" s="12">
        <v>2</v>
      </c>
    </row>
    <row r="177" spans="2:11" s="3" customFormat="1" ht="15.75" x14ac:dyDescent="0.25">
      <c r="B177" s="16" t="s">
        <v>250</v>
      </c>
      <c r="C177" s="14">
        <v>10</v>
      </c>
      <c r="D177" s="14">
        <v>9</v>
      </c>
      <c r="E177" s="14">
        <v>1</v>
      </c>
      <c r="F177" s="14">
        <v>7</v>
      </c>
      <c r="G177" s="14">
        <v>6</v>
      </c>
      <c r="H177" s="14">
        <v>1</v>
      </c>
      <c r="I177" s="14">
        <v>12</v>
      </c>
      <c r="J177" s="14">
        <v>6</v>
      </c>
      <c r="K177" s="14">
        <v>6</v>
      </c>
    </row>
    <row r="178" spans="2:11" ht="30.95" customHeight="1" x14ac:dyDescent="0.25">
      <c r="B178" s="15" t="s">
        <v>167</v>
      </c>
      <c r="C178" s="12">
        <v>16</v>
      </c>
      <c r="D178" s="12">
        <v>15</v>
      </c>
      <c r="E178" s="12">
        <v>1</v>
      </c>
      <c r="F178" s="12">
        <v>14</v>
      </c>
      <c r="G178" s="12">
        <v>11</v>
      </c>
      <c r="H178" s="12">
        <v>3</v>
      </c>
      <c r="I178" s="12">
        <v>10</v>
      </c>
      <c r="J178" s="12">
        <v>9</v>
      </c>
      <c r="K178" s="12">
        <v>1</v>
      </c>
    </row>
    <row r="179" spans="2:11" ht="15.75" customHeight="1" x14ac:dyDescent="0.25">
      <c r="B179" s="16" t="s">
        <v>255</v>
      </c>
      <c r="C179" s="14">
        <v>33</v>
      </c>
      <c r="D179" s="14">
        <v>10</v>
      </c>
      <c r="E179" s="14">
        <v>23</v>
      </c>
      <c r="F179" s="14">
        <v>12</v>
      </c>
      <c r="G179" s="14">
        <v>7</v>
      </c>
      <c r="H179" s="14">
        <v>5</v>
      </c>
      <c r="I179" s="14">
        <v>9</v>
      </c>
      <c r="J179" s="14">
        <v>7</v>
      </c>
      <c r="K179" s="14">
        <v>2</v>
      </c>
    </row>
    <row r="180" spans="2:11" ht="15.75" x14ac:dyDescent="0.25">
      <c r="B180" s="15" t="s">
        <v>258</v>
      </c>
      <c r="C180" s="12">
        <v>22</v>
      </c>
      <c r="D180" s="12">
        <v>18</v>
      </c>
      <c r="E180" s="12">
        <v>4</v>
      </c>
      <c r="F180" s="12">
        <v>21</v>
      </c>
      <c r="G180" s="12">
        <v>18</v>
      </c>
      <c r="H180" s="12">
        <v>3</v>
      </c>
      <c r="I180" s="12">
        <v>9</v>
      </c>
      <c r="J180" s="12">
        <v>7</v>
      </c>
      <c r="K180" s="12">
        <v>2</v>
      </c>
    </row>
    <row r="181" spans="2:11" ht="15.75" x14ac:dyDescent="0.25">
      <c r="B181" s="16" t="s">
        <v>254</v>
      </c>
      <c r="C181" s="14">
        <v>16</v>
      </c>
      <c r="D181" s="14">
        <v>9</v>
      </c>
      <c r="E181" s="14">
        <v>7</v>
      </c>
      <c r="F181" s="14">
        <v>7</v>
      </c>
      <c r="G181" s="14">
        <v>7</v>
      </c>
      <c r="H181" s="14">
        <v>0</v>
      </c>
      <c r="I181" s="14">
        <v>6</v>
      </c>
      <c r="J181" s="14">
        <v>5</v>
      </c>
      <c r="K181" s="14">
        <v>1</v>
      </c>
    </row>
    <row r="182" spans="2:11" ht="15.75" x14ac:dyDescent="0.25">
      <c r="B182" s="15" t="s">
        <v>76</v>
      </c>
      <c r="C182" s="12">
        <v>86</v>
      </c>
      <c r="D182" s="12">
        <v>66</v>
      </c>
      <c r="E182" s="12">
        <v>20</v>
      </c>
      <c r="F182" s="12">
        <v>70</v>
      </c>
      <c r="G182" s="12">
        <v>54</v>
      </c>
      <c r="H182" s="12">
        <v>16</v>
      </c>
      <c r="I182" s="12">
        <v>84</v>
      </c>
      <c r="J182" s="12">
        <v>61</v>
      </c>
      <c r="K182" s="12">
        <v>23</v>
      </c>
    </row>
    <row r="183" spans="2:11" x14ac:dyDescent="0.25">
      <c r="B183" s="160" t="s">
        <v>129</v>
      </c>
      <c r="C183" s="161"/>
      <c r="D183" s="161"/>
      <c r="E183" s="161"/>
      <c r="F183" s="161"/>
      <c r="G183" s="161"/>
      <c r="H183" s="161"/>
      <c r="I183" s="161"/>
      <c r="J183" s="161"/>
      <c r="K183" s="161"/>
    </row>
    <row r="184" spans="2:11" x14ac:dyDescent="0.25">
      <c r="B184" s="99"/>
      <c r="C184" s="99"/>
      <c r="D184" s="99"/>
      <c r="E184" s="99"/>
      <c r="F184" s="3"/>
      <c r="G184" s="3"/>
      <c r="H184" s="3"/>
      <c r="I184" s="3"/>
      <c r="J184" s="3"/>
      <c r="K184" s="3"/>
    </row>
    <row r="185" spans="2:11" ht="24.6" customHeight="1" x14ac:dyDescent="0.25">
      <c r="B185" s="99"/>
      <c r="C185" s="99"/>
      <c r="D185" s="99"/>
      <c r="E185" s="99"/>
      <c r="F185" s="3"/>
      <c r="G185" s="3"/>
      <c r="H185" s="3"/>
      <c r="I185" s="3"/>
      <c r="J185" s="3"/>
      <c r="K185" s="3"/>
    </row>
    <row r="186" spans="2:11" s="3" customFormat="1" x14ac:dyDescent="0.25"/>
    <row r="187" spans="2:11" s="3" customFormat="1" ht="15.75" x14ac:dyDescent="0.25">
      <c r="B187" s="151" t="s">
        <v>140</v>
      </c>
      <c r="C187" s="151"/>
      <c r="D187" s="151"/>
      <c r="E187" s="151"/>
    </row>
    <row r="188" spans="2:11" s="3" customFormat="1" ht="15.75" x14ac:dyDescent="0.25">
      <c r="B188" s="96" t="s">
        <v>81</v>
      </c>
      <c r="C188" s="107" t="s">
        <v>126</v>
      </c>
      <c r="D188" s="107" t="s">
        <v>125</v>
      </c>
      <c r="E188" s="107" t="s">
        <v>127</v>
      </c>
    </row>
    <row r="189" spans="2:11" ht="30" customHeight="1" x14ac:dyDescent="0.25">
      <c r="B189" s="9" t="s">
        <v>1</v>
      </c>
      <c r="C189" s="10">
        <v>357</v>
      </c>
      <c r="D189" s="10">
        <v>281</v>
      </c>
      <c r="E189" s="10">
        <v>278</v>
      </c>
      <c r="F189" s="3"/>
      <c r="G189" s="3"/>
      <c r="H189" s="3"/>
      <c r="I189" s="3"/>
      <c r="J189" s="3"/>
      <c r="K189" s="3"/>
    </row>
    <row r="190" spans="2:11" ht="15.75" customHeight="1" x14ac:dyDescent="0.25">
      <c r="B190" s="16" t="s">
        <v>51</v>
      </c>
      <c r="C190" s="14">
        <v>125</v>
      </c>
      <c r="D190" s="14">
        <v>105</v>
      </c>
      <c r="E190" s="14">
        <v>113</v>
      </c>
      <c r="F190" s="3"/>
      <c r="G190" s="3"/>
      <c r="H190" s="3"/>
      <c r="I190" s="3"/>
      <c r="J190" s="3"/>
      <c r="K190" s="3"/>
    </row>
    <row r="191" spans="2:11" ht="15.75" x14ac:dyDescent="0.25">
      <c r="B191" s="15" t="s">
        <v>52</v>
      </c>
      <c r="C191" s="12">
        <v>170</v>
      </c>
      <c r="D191" s="12">
        <v>133</v>
      </c>
      <c r="E191" s="12">
        <v>118</v>
      </c>
      <c r="F191" s="3"/>
      <c r="G191" s="3"/>
      <c r="H191" s="3"/>
      <c r="I191" s="3"/>
      <c r="J191" s="3"/>
      <c r="K191" s="3"/>
    </row>
    <row r="192" spans="2:11" ht="15.75" x14ac:dyDescent="0.25">
      <c r="B192" s="16" t="s">
        <v>53</v>
      </c>
      <c r="C192" s="14">
        <v>61</v>
      </c>
      <c r="D192" s="14">
        <v>41</v>
      </c>
      <c r="E192" s="14">
        <v>43</v>
      </c>
      <c r="F192" s="3"/>
      <c r="G192" s="3"/>
      <c r="H192" s="3"/>
      <c r="I192" s="3"/>
      <c r="J192" s="3"/>
      <c r="K192" s="3"/>
    </row>
    <row r="193" spans="2:11" ht="15.75" x14ac:dyDescent="0.25">
      <c r="B193" s="15" t="s">
        <v>54</v>
      </c>
      <c r="C193" s="12">
        <v>0</v>
      </c>
      <c r="D193" s="12">
        <v>2</v>
      </c>
      <c r="E193" s="12">
        <v>4</v>
      </c>
      <c r="F193" s="3"/>
      <c r="G193" s="3"/>
      <c r="H193" s="3"/>
      <c r="I193" s="3"/>
      <c r="J193" s="3"/>
      <c r="K193" s="3"/>
    </row>
    <row r="194" spans="2:11" ht="15.75" x14ac:dyDescent="0.25">
      <c r="B194" s="16" t="s">
        <v>7</v>
      </c>
      <c r="C194" s="14">
        <v>1</v>
      </c>
      <c r="D194" s="14">
        <v>0</v>
      </c>
      <c r="E194" s="14">
        <v>0</v>
      </c>
      <c r="F194" s="3"/>
      <c r="G194" s="3"/>
      <c r="H194" s="3"/>
      <c r="I194" s="3"/>
      <c r="J194" s="3"/>
      <c r="K194" s="3"/>
    </row>
    <row r="195" spans="2:11" x14ac:dyDescent="0.25">
      <c r="B195" s="150" t="s">
        <v>129</v>
      </c>
      <c r="C195" s="150"/>
      <c r="D195" s="150"/>
      <c r="E195" s="150"/>
      <c r="F195" s="3"/>
      <c r="G195" s="3"/>
      <c r="H195" s="3"/>
      <c r="I195" s="3"/>
      <c r="J195" s="3"/>
      <c r="K195" s="3"/>
    </row>
    <row r="196" spans="2:11" ht="30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x14ac:dyDescent="0.25"/>
    <row r="198" spans="2:11" s="3" customFormat="1" x14ac:dyDescent="0.25"/>
    <row r="199" spans="2:11" s="3" customFormat="1" ht="15.75" x14ac:dyDescent="0.25">
      <c r="B199" s="156" t="s">
        <v>141</v>
      </c>
      <c r="C199" s="157"/>
      <c r="D199" s="157"/>
      <c r="E199" s="157"/>
    </row>
    <row r="200" spans="2:11" ht="36" customHeight="1" x14ac:dyDescent="0.25">
      <c r="B200" s="55" t="s">
        <v>48</v>
      </c>
      <c r="C200" s="107" t="s">
        <v>126</v>
      </c>
      <c r="D200" s="107" t="s">
        <v>125</v>
      </c>
      <c r="E200" s="107" t="s">
        <v>127</v>
      </c>
      <c r="F200" s="3"/>
      <c r="G200" s="3"/>
      <c r="H200" s="3"/>
      <c r="I200" s="3"/>
      <c r="J200" s="3"/>
      <c r="K200" s="3"/>
    </row>
    <row r="201" spans="2:11" ht="15.75" customHeight="1" x14ac:dyDescent="0.25">
      <c r="B201" s="9" t="s">
        <v>1</v>
      </c>
      <c r="C201" s="10">
        <v>357</v>
      </c>
      <c r="D201" s="10">
        <v>281</v>
      </c>
      <c r="E201" s="10">
        <v>278</v>
      </c>
      <c r="F201" s="3"/>
      <c r="G201" s="3"/>
      <c r="H201" s="3"/>
      <c r="I201" s="3"/>
      <c r="J201" s="3"/>
      <c r="K201" s="3"/>
    </row>
    <row r="202" spans="2:11" ht="15.75" x14ac:dyDescent="0.25">
      <c r="B202" s="15" t="s">
        <v>82</v>
      </c>
      <c r="C202" s="12">
        <v>245</v>
      </c>
      <c r="D202" s="12">
        <v>212</v>
      </c>
      <c r="E202" s="12">
        <v>187</v>
      </c>
      <c r="F202" s="3"/>
      <c r="G202" s="3"/>
      <c r="H202" s="3"/>
      <c r="I202" s="3"/>
      <c r="J202" s="3"/>
      <c r="K202" s="3"/>
    </row>
    <row r="203" spans="2:11" ht="15.75" x14ac:dyDescent="0.25">
      <c r="B203" s="16" t="s">
        <v>83</v>
      </c>
      <c r="C203" s="14">
        <v>26</v>
      </c>
      <c r="D203" s="14">
        <v>16</v>
      </c>
      <c r="E203" s="14">
        <v>9</v>
      </c>
      <c r="F203" s="3"/>
      <c r="G203" s="3"/>
      <c r="H203" s="3"/>
      <c r="I203" s="3"/>
      <c r="J203" s="3"/>
      <c r="K203" s="3"/>
    </row>
    <row r="204" spans="2:11" ht="15.75" x14ac:dyDescent="0.25">
      <c r="B204" s="15" t="s">
        <v>63</v>
      </c>
      <c r="C204" s="12">
        <v>72</v>
      </c>
      <c r="D204" s="12">
        <v>46</v>
      </c>
      <c r="E204" s="12">
        <v>73</v>
      </c>
      <c r="F204" s="3"/>
      <c r="G204" s="3"/>
      <c r="H204" s="3"/>
      <c r="I204" s="3"/>
      <c r="J204" s="3"/>
      <c r="K204" s="3"/>
    </row>
    <row r="205" spans="2:11" ht="15.75" x14ac:dyDescent="0.25">
      <c r="B205" s="16" t="s">
        <v>64</v>
      </c>
      <c r="C205" s="14">
        <v>14</v>
      </c>
      <c r="D205" s="14">
        <v>7</v>
      </c>
      <c r="E205" s="14">
        <v>9</v>
      </c>
      <c r="F205" s="3"/>
      <c r="G205" s="3"/>
      <c r="H205" s="3"/>
      <c r="I205" s="3"/>
      <c r="J205" s="3"/>
      <c r="K205" s="3"/>
    </row>
    <row r="206" spans="2:11" x14ac:dyDescent="0.25">
      <c r="B206" s="150" t="s">
        <v>129</v>
      </c>
      <c r="C206" s="150"/>
      <c r="D206" s="150"/>
      <c r="E206" s="150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25">
      <c r="B210" s="156" t="s">
        <v>142</v>
      </c>
      <c r="C210" s="157"/>
      <c r="D210" s="157"/>
      <c r="E210" s="157"/>
      <c r="F210" s="3"/>
      <c r="G210" s="3"/>
      <c r="H210" s="3"/>
      <c r="I210" s="3"/>
      <c r="J210" s="3"/>
      <c r="K210" s="3"/>
    </row>
    <row r="211" spans="2:11" s="3" customFormat="1" ht="15.75" x14ac:dyDescent="0.25">
      <c r="B211" s="55" t="s">
        <v>78</v>
      </c>
      <c r="C211" s="107" t="s">
        <v>126</v>
      </c>
      <c r="D211" s="107" t="s">
        <v>125</v>
      </c>
      <c r="E211" s="107" t="s">
        <v>127</v>
      </c>
    </row>
    <row r="212" spans="2:11" s="3" customFormat="1" ht="15.75" x14ac:dyDescent="0.25">
      <c r="B212" s="9" t="s">
        <v>1</v>
      </c>
      <c r="C212" s="10">
        <v>357</v>
      </c>
      <c r="D212" s="10">
        <v>281</v>
      </c>
      <c r="E212" s="10">
        <v>278</v>
      </c>
    </row>
    <row r="213" spans="2:11" s="3" customFormat="1" ht="47.25" x14ac:dyDescent="0.25">
      <c r="B213" s="38" t="s">
        <v>318</v>
      </c>
      <c r="C213" s="12">
        <v>161</v>
      </c>
      <c r="D213" s="12">
        <v>154</v>
      </c>
      <c r="E213" s="12">
        <v>159</v>
      </c>
    </row>
    <row r="214" spans="2:11" ht="45.95" customHeight="1" x14ac:dyDescent="0.25">
      <c r="B214" s="39" t="s">
        <v>316</v>
      </c>
      <c r="C214" s="14">
        <v>145</v>
      </c>
      <c r="D214" s="14">
        <v>81</v>
      </c>
      <c r="E214" s="14">
        <v>87</v>
      </c>
      <c r="F214" s="3"/>
      <c r="G214" s="3"/>
      <c r="H214" s="3"/>
      <c r="I214" s="3"/>
      <c r="J214" s="3"/>
      <c r="K214" s="3"/>
    </row>
    <row r="215" spans="2:11" ht="15.75" customHeight="1" x14ac:dyDescent="0.25">
      <c r="B215" s="38" t="s">
        <v>315</v>
      </c>
      <c r="C215" s="12">
        <v>17</v>
      </c>
      <c r="D215" s="12">
        <v>20</v>
      </c>
      <c r="E215" s="12">
        <v>14</v>
      </c>
      <c r="F215" s="3"/>
      <c r="G215" s="3"/>
      <c r="H215" s="3"/>
      <c r="I215" s="3"/>
      <c r="J215" s="3"/>
      <c r="K215" s="3"/>
    </row>
    <row r="216" spans="2:11" ht="31.5" x14ac:dyDescent="0.25">
      <c r="B216" s="39" t="s">
        <v>319</v>
      </c>
      <c r="C216" s="14">
        <v>7</v>
      </c>
      <c r="D216" s="14">
        <v>5</v>
      </c>
      <c r="E216" s="14">
        <v>6</v>
      </c>
      <c r="F216" s="3"/>
      <c r="G216" s="3"/>
      <c r="H216" s="3"/>
      <c r="I216" s="3"/>
      <c r="J216" s="3"/>
      <c r="K216" s="3"/>
    </row>
    <row r="217" spans="2:11" ht="31.5" x14ac:dyDescent="0.25">
      <c r="B217" s="38" t="s">
        <v>317</v>
      </c>
      <c r="C217" s="12">
        <v>7</v>
      </c>
      <c r="D217" s="12">
        <v>7</v>
      </c>
      <c r="E217" s="12">
        <v>5</v>
      </c>
      <c r="F217" s="3"/>
      <c r="G217" s="3"/>
      <c r="H217" s="3"/>
      <c r="I217" s="3"/>
      <c r="J217" s="3"/>
      <c r="K217" s="3"/>
    </row>
    <row r="218" spans="2:11" ht="15.75" x14ac:dyDescent="0.25">
      <c r="B218" s="39" t="s">
        <v>321</v>
      </c>
      <c r="C218" s="14">
        <v>12</v>
      </c>
      <c r="D218" s="14">
        <v>9</v>
      </c>
      <c r="E218" s="14">
        <v>4</v>
      </c>
      <c r="F218" s="3"/>
      <c r="G218" s="3"/>
      <c r="H218" s="3"/>
      <c r="I218" s="3"/>
      <c r="J218" s="3"/>
      <c r="K218" s="3"/>
    </row>
    <row r="219" spans="2:11" ht="31.5" x14ac:dyDescent="0.25">
      <c r="B219" s="38" t="s">
        <v>320</v>
      </c>
      <c r="C219" s="12">
        <v>7</v>
      </c>
      <c r="D219" s="12">
        <v>5</v>
      </c>
      <c r="E219" s="12">
        <v>2</v>
      </c>
      <c r="F219" s="3"/>
      <c r="G219" s="3"/>
      <c r="H219" s="3"/>
      <c r="I219" s="3"/>
      <c r="J219" s="3"/>
      <c r="K219" s="3"/>
    </row>
    <row r="220" spans="2:11" ht="31.5" x14ac:dyDescent="0.25">
      <c r="B220" s="39" t="s">
        <v>323</v>
      </c>
      <c r="C220" s="14">
        <v>0</v>
      </c>
      <c r="D220" s="14">
        <v>0</v>
      </c>
      <c r="E220" s="14">
        <v>1</v>
      </c>
      <c r="F220" s="3"/>
      <c r="G220" s="3"/>
      <c r="H220" s="3"/>
      <c r="I220" s="3"/>
      <c r="J220" s="3"/>
      <c r="K220" s="3"/>
    </row>
    <row r="221" spans="2:11" ht="15.75" x14ac:dyDescent="0.25">
      <c r="B221" s="38" t="s">
        <v>7</v>
      </c>
      <c r="C221" s="12">
        <v>1</v>
      </c>
      <c r="D221" s="12">
        <v>0</v>
      </c>
      <c r="E221" s="12">
        <v>0</v>
      </c>
      <c r="F221" s="3"/>
      <c r="G221" s="3"/>
      <c r="H221" s="3"/>
      <c r="I221" s="3"/>
      <c r="J221" s="3"/>
      <c r="K221" s="3"/>
    </row>
    <row r="222" spans="2:11" x14ac:dyDescent="0.25">
      <c r="B222" s="150" t="s">
        <v>129</v>
      </c>
      <c r="C222" s="150"/>
      <c r="D222" s="150"/>
      <c r="E222" s="150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5.75" x14ac:dyDescent="0.25">
      <c r="B226" s="156" t="s">
        <v>143</v>
      </c>
      <c r="C226" s="157"/>
      <c r="D226" s="157"/>
      <c r="E226" s="157"/>
      <c r="F226" s="3"/>
      <c r="G226" s="3"/>
      <c r="H226" s="3"/>
      <c r="I226" s="3"/>
      <c r="J226" s="3"/>
      <c r="K226" s="3"/>
    </row>
    <row r="227" spans="2:11" ht="15.75" x14ac:dyDescent="0.25">
      <c r="B227" s="95" t="s">
        <v>71</v>
      </c>
      <c r="C227" s="107" t="s">
        <v>126</v>
      </c>
      <c r="D227" s="107" t="s">
        <v>125</v>
      </c>
      <c r="E227" s="107" t="s">
        <v>127</v>
      </c>
      <c r="F227" s="3"/>
      <c r="G227" s="3"/>
      <c r="H227" s="3"/>
      <c r="I227" s="3"/>
      <c r="J227" s="3"/>
      <c r="K227" s="3"/>
    </row>
    <row r="228" spans="2:11" ht="15.75" x14ac:dyDescent="0.25">
      <c r="B228" s="9" t="s">
        <v>47</v>
      </c>
      <c r="C228" s="10">
        <v>357</v>
      </c>
      <c r="D228" s="10">
        <v>281</v>
      </c>
      <c r="E228" s="10">
        <v>278</v>
      </c>
      <c r="F228" s="3"/>
      <c r="G228" s="3"/>
      <c r="H228" s="3"/>
      <c r="I228" s="3"/>
      <c r="J228" s="3"/>
      <c r="K228" s="3"/>
    </row>
    <row r="229" spans="2:11" ht="15.75" x14ac:dyDescent="0.25">
      <c r="B229" s="17" t="s">
        <v>9</v>
      </c>
      <c r="C229" s="18">
        <v>8</v>
      </c>
      <c r="D229" s="18">
        <v>10</v>
      </c>
      <c r="E229" s="18">
        <v>9</v>
      </c>
      <c r="F229" s="3"/>
      <c r="G229" s="3"/>
      <c r="H229" s="3"/>
      <c r="I229" s="3"/>
      <c r="J229" s="3"/>
      <c r="K229" s="3"/>
    </row>
    <row r="230" spans="2:11" ht="15.75" x14ac:dyDescent="0.25">
      <c r="B230" s="16" t="s">
        <v>12</v>
      </c>
      <c r="C230" s="14">
        <v>7</v>
      </c>
      <c r="D230" s="14">
        <v>9</v>
      </c>
      <c r="E230" s="14">
        <v>5</v>
      </c>
      <c r="F230" s="3"/>
      <c r="G230" s="3"/>
      <c r="H230" s="3"/>
      <c r="I230" s="3"/>
      <c r="J230" s="3"/>
      <c r="K230" s="3"/>
    </row>
    <row r="231" spans="2:11" ht="15.75" x14ac:dyDescent="0.25">
      <c r="B231" s="15" t="s">
        <v>13</v>
      </c>
      <c r="C231" s="12">
        <v>0</v>
      </c>
      <c r="D231" s="12">
        <v>0</v>
      </c>
      <c r="E231" s="12">
        <v>1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14</v>
      </c>
      <c r="C232" s="14">
        <v>1</v>
      </c>
      <c r="D232" s="14">
        <v>0</v>
      </c>
      <c r="E232" s="14">
        <v>0</v>
      </c>
      <c r="F232" s="3"/>
      <c r="G232" s="3"/>
      <c r="H232" s="3"/>
      <c r="I232" s="3"/>
      <c r="J232" s="3"/>
      <c r="K232" s="3"/>
    </row>
    <row r="233" spans="2:11" ht="15.75" x14ac:dyDescent="0.25">
      <c r="B233" s="211" t="s">
        <v>15</v>
      </c>
      <c r="C233" s="11">
        <v>0</v>
      </c>
      <c r="D233" s="11">
        <v>0</v>
      </c>
      <c r="E233" s="11">
        <v>1</v>
      </c>
      <c r="F233" s="3"/>
      <c r="G233" s="3"/>
      <c r="H233" s="3"/>
      <c r="I233" s="3"/>
      <c r="J233" s="3"/>
      <c r="K233" s="3"/>
    </row>
    <row r="234" spans="2:11" ht="15.75" x14ac:dyDescent="0.25">
      <c r="B234" s="212" t="s">
        <v>16</v>
      </c>
      <c r="C234" s="13">
        <v>0</v>
      </c>
      <c r="D234" s="13">
        <v>1</v>
      </c>
      <c r="E234" s="13">
        <v>2</v>
      </c>
      <c r="F234" s="3"/>
      <c r="G234" s="3"/>
      <c r="H234" s="3"/>
      <c r="I234" s="3"/>
      <c r="J234" s="3"/>
      <c r="K234" s="3"/>
    </row>
    <row r="235" spans="2:11" ht="15.75" x14ac:dyDescent="0.25">
      <c r="B235" s="17" t="s">
        <v>17</v>
      </c>
      <c r="C235" s="100">
        <v>14</v>
      </c>
      <c r="D235" s="100">
        <v>13</v>
      </c>
      <c r="E235" s="100">
        <v>18</v>
      </c>
      <c r="F235" s="3"/>
      <c r="G235" s="3"/>
      <c r="H235" s="3"/>
      <c r="I235" s="3"/>
      <c r="J235" s="3"/>
      <c r="K235" s="3"/>
    </row>
    <row r="236" spans="2:11" ht="15.75" x14ac:dyDescent="0.25">
      <c r="B236" s="212" t="s">
        <v>19</v>
      </c>
      <c r="C236" s="13">
        <v>0</v>
      </c>
      <c r="D236" s="13">
        <v>1</v>
      </c>
      <c r="E236" s="13">
        <v>0</v>
      </c>
      <c r="F236" s="3"/>
      <c r="G236" s="3"/>
      <c r="H236" s="3"/>
      <c r="I236" s="3"/>
      <c r="J236" s="3"/>
      <c r="K236" s="3"/>
    </row>
    <row r="237" spans="2:11" ht="15.75" x14ac:dyDescent="0.25">
      <c r="B237" s="211" t="s">
        <v>20</v>
      </c>
      <c r="C237" s="11">
        <v>7</v>
      </c>
      <c r="D237" s="11">
        <v>1</v>
      </c>
      <c r="E237" s="11">
        <v>3</v>
      </c>
      <c r="F237" s="3"/>
      <c r="G237" s="3"/>
      <c r="H237" s="3"/>
      <c r="I237" s="3"/>
      <c r="J237" s="3"/>
      <c r="K237" s="3"/>
    </row>
    <row r="238" spans="2:11" ht="15.75" x14ac:dyDescent="0.25">
      <c r="B238" s="212" t="s">
        <v>21</v>
      </c>
      <c r="C238" s="13">
        <v>0</v>
      </c>
      <c r="D238" s="13">
        <v>1</v>
      </c>
      <c r="E238" s="13">
        <v>3</v>
      </c>
      <c r="F238" s="3"/>
      <c r="G238" s="3"/>
      <c r="H238" s="3"/>
      <c r="I238" s="3"/>
      <c r="J238" s="3"/>
      <c r="K238" s="3"/>
    </row>
    <row r="239" spans="2:11" ht="15.75" x14ac:dyDescent="0.25">
      <c r="B239" s="211" t="s">
        <v>22</v>
      </c>
      <c r="C239" s="11">
        <v>0</v>
      </c>
      <c r="D239" s="11">
        <v>1</v>
      </c>
      <c r="E239" s="11">
        <v>0</v>
      </c>
      <c r="F239" s="3"/>
      <c r="G239" s="3"/>
      <c r="H239" s="3"/>
      <c r="I239" s="3"/>
      <c r="J239" s="3"/>
      <c r="K239" s="3"/>
    </row>
    <row r="240" spans="2:11" ht="15.75" x14ac:dyDescent="0.25">
      <c r="B240" s="212" t="s">
        <v>23</v>
      </c>
      <c r="C240" s="13">
        <v>5</v>
      </c>
      <c r="D240" s="13">
        <v>1</v>
      </c>
      <c r="E240" s="13">
        <v>5</v>
      </c>
      <c r="F240" s="3"/>
      <c r="G240" s="3"/>
      <c r="H240" s="3"/>
      <c r="I240" s="3"/>
      <c r="J240" s="3"/>
      <c r="K240" s="3"/>
    </row>
    <row r="241" spans="2:11" ht="15.75" x14ac:dyDescent="0.25">
      <c r="B241" s="211" t="s">
        <v>24</v>
      </c>
      <c r="C241" s="11">
        <v>0</v>
      </c>
      <c r="D241" s="11">
        <v>0</v>
      </c>
      <c r="E241" s="11">
        <v>2</v>
      </c>
      <c r="F241" s="3"/>
      <c r="G241" s="3"/>
      <c r="H241" s="3"/>
      <c r="I241" s="3"/>
      <c r="J241" s="3"/>
      <c r="K241" s="3"/>
    </row>
    <row r="242" spans="2:11" ht="15.75" x14ac:dyDescent="0.25">
      <c r="B242" s="212" t="s">
        <v>26</v>
      </c>
      <c r="C242" s="13">
        <v>2</v>
      </c>
      <c r="D242" s="13">
        <v>8</v>
      </c>
      <c r="E242" s="13">
        <v>5</v>
      </c>
      <c r="F242" s="3"/>
      <c r="G242" s="3"/>
      <c r="H242" s="3"/>
      <c r="I242" s="3"/>
      <c r="J242" s="3"/>
      <c r="K242" s="3"/>
    </row>
    <row r="243" spans="2:11" ht="24.6" customHeight="1" x14ac:dyDescent="0.25">
      <c r="B243" s="17" t="s">
        <v>27</v>
      </c>
      <c r="C243" s="100">
        <v>294</v>
      </c>
      <c r="D243" s="100">
        <v>227</v>
      </c>
      <c r="E243" s="100">
        <v>228</v>
      </c>
      <c r="F243" s="3"/>
      <c r="G243" s="3"/>
      <c r="H243" s="3"/>
      <c r="I243" s="3"/>
      <c r="J243" s="3"/>
      <c r="K243" s="3"/>
    </row>
    <row r="244" spans="2:11" s="3" customFormat="1" ht="15.75" x14ac:dyDescent="0.25">
      <c r="B244" s="212" t="s">
        <v>28</v>
      </c>
      <c r="C244" s="13">
        <v>15</v>
      </c>
      <c r="D244" s="13">
        <v>12</v>
      </c>
      <c r="E244" s="13">
        <v>14</v>
      </c>
    </row>
    <row r="245" spans="2:11" s="3" customFormat="1" ht="15.75" x14ac:dyDescent="0.25">
      <c r="B245" s="211" t="s">
        <v>29</v>
      </c>
      <c r="C245" s="11">
        <v>5</v>
      </c>
      <c r="D245" s="11">
        <v>1</v>
      </c>
      <c r="E245" s="11">
        <v>0</v>
      </c>
    </row>
    <row r="246" spans="2:11" s="3" customFormat="1" ht="15.75" x14ac:dyDescent="0.25">
      <c r="B246" s="212" t="s">
        <v>30</v>
      </c>
      <c r="C246" s="13">
        <v>85</v>
      </c>
      <c r="D246" s="13">
        <v>47</v>
      </c>
      <c r="E246" s="13">
        <v>58</v>
      </c>
    </row>
    <row r="247" spans="2:11" s="3" customFormat="1" ht="15.75" x14ac:dyDescent="0.25">
      <c r="B247" s="211" t="s">
        <v>31</v>
      </c>
      <c r="C247" s="11">
        <v>189</v>
      </c>
      <c r="D247" s="11">
        <v>167</v>
      </c>
      <c r="E247" s="11">
        <v>156</v>
      </c>
    </row>
    <row r="248" spans="2:11" s="3" customFormat="1" ht="15.75" x14ac:dyDescent="0.25">
      <c r="B248" s="19" t="s">
        <v>32</v>
      </c>
      <c r="C248" s="101">
        <v>24</v>
      </c>
      <c r="D248" s="101">
        <v>19</v>
      </c>
      <c r="E248" s="101">
        <v>18</v>
      </c>
    </row>
    <row r="249" spans="2:11" s="3" customFormat="1" ht="15.75" x14ac:dyDescent="0.25">
      <c r="B249" s="211" t="s">
        <v>33</v>
      </c>
      <c r="C249" s="11">
        <v>14</v>
      </c>
      <c r="D249" s="11">
        <v>12</v>
      </c>
      <c r="E249" s="11">
        <v>8</v>
      </c>
    </row>
    <row r="250" spans="2:11" s="3" customFormat="1" ht="15.75" x14ac:dyDescent="0.25">
      <c r="B250" s="212" t="s">
        <v>34</v>
      </c>
      <c r="C250" s="13">
        <v>7</v>
      </c>
      <c r="D250" s="13">
        <v>3</v>
      </c>
      <c r="E250" s="13">
        <v>5</v>
      </c>
    </row>
    <row r="251" spans="2:11" s="3" customFormat="1" ht="15.75" x14ac:dyDescent="0.25">
      <c r="B251" s="211" t="s">
        <v>35</v>
      </c>
      <c r="C251" s="11">
        <v>3</v>
      </c>
      <c r="D251" s="11">
        <v>4</v>
      </c>
      <c r="E251" s="11">
        <v>5</v>
      </c>
    </row>
    <row r="252" spans="2:11" s="3" customFormat="1" ht="15.75" x14ac:dyDescent="0.25">
      <c r="B252" s="19" t="s">
        <v>36</v>
      </c>
      <c r="C252" s="101">
        <v>16</v>
      </c>
      <c r="D252" s="101">
        <v>12</v>
      </c>
      <c r="E252" s="101">
        <v>5</v>
      </c>
    </row>
    <row r="253" spans="2:11" s="3" customFormat="1" ht="15.75" x14ac:dyDescent="0.25">
      <c r="B253" s="211" t="s">
        <v>37</v>
      </c>
      <c r="C253" s="11">
        <v>8</v>
      </c>
      <c r="D253" s="11">
        <v>2</v>
      </c>
      <c r="E253" s="11">
        <v>1</v>
      </c>
    </row>
    <row r="254" spans="2:11" s="3" customFormat="1" ht="15.75" x14ac:dyDescent="0.25">
      <c r="B254" s="212" t="s">
        <v>56</v>
      </c>
      <c r="C254" s="13">
        <v>0</v>
      </c>
      <c r="D254" s="13">
        <v>1</v>
      </c>
      <c r="E254" s="13">
        <v>0</v>
      </c>
    </row>
    <row r="255" spans="2:11" s="3" customFormat="1" ht="15.75" x14ac:dyDescent="0.25">
      <c r="B255" s="211" t="s">
        <v>39</v>
      </c>
      <c r="C255" s="11">
        <v>2</v>
      </c>
      <c r="D255" s="11">
        <v>6</v>
      </c>
      <c r="E255" s="11">
        <v>0</v>
      </c>
    </row>
    <row r="256" spans="2:11" s="3" customFormat="1" ht="15.75" x14ac:dyDescent="0.25">
      <c r="B256" s="212" t="s">
        <v>40</v>
      </c>
      <c r="C256" s="13">
        <v>6</v>
      </c>
      <c r="D256" s="13">
        <v>3</v>
      </c>
      <c r="E256" s="13">
        <v>4</v>
      </c>
    </row>
    <row r="257" spans="2:5" s="3" customFormat="1" ht="15.75" x14ac:dyDescent="0.25">
      <c r="B257" s="17" t="s">
        <v>7</v>
      </c>
      <c r="C257" s="100">
        <v>1</v>
      </c>
      <c r="D257" s="100">
        <v>0</v>
      </c>
      <c r="E257" s="100">
        <v>0</v>
      </c>
    </row>
    <row r="258" spans="2:5" s="3" customFormat="1" x14ac:dyDescent="0.25">
      <c r="B258" s="150" t="s">
        <v>129</v>
      </c>
      <c r="C258" s="150"/>
      <c r="D258" s="150"/>
      <c r="E258" s="150"/>
    </row>
    <row r="259" spans="2:5" s="3" customFormat="1" x14ac:dyDescent="0.25"/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</sheetData>
  <mergeCells count="52">
    <mergeCell ref="B222:E222"/>
    <mergeCell ref="B226:E226"/>
    <mergeCell ref="B258:E258"/>
    <mergeCell ref="B183:K183"/>
    <mergeCell ref="B187:E187"/>
    <mergeCell ref="B195:E195"/>
    <mergeCell ref="B199:E199"/>
    <mergeCell ref="B206:E206"/>
    <mergeCell ref="B164:K164"/>
    <mergeCell ref="B168:K168"/>
    <mergeCell ref="B169:B170"/>
    <mergeCell ref="C169:E169"/>
    <mergeCell ref="F169:H169"/>
    <mergeCell ref="I169:K169"/>
    <mergeCell ref="B116:E116"/>
    <mergeCell ref="B151:E151"/>
    <mergeCell ref="B156:B157"/>
    <mergeCell ref="C156:E156"/>
    <mergeCell ref="F156:H156"/>
    <mergeCell ref="B79:E79"/>
    <mergeCell ref="B83:E83"/>
    <mergeCell ref="B94:E94"/>
    <mergeCell ref="B98:E98"/>
    <mergeCell ref="B112:E112"/>
    <mergeCell ref="C52:E52"/>
    <mergeCell ref="F52:H52"/>
    <mergeCell ref="I52:K52"/>
    <mergeCell ref="B66:K66"/>
    <mergeCell ref="B70:E70"/>
    <mergeCell ref="B26:B27"/>
    <mergeCell ref="C26:E26"/>
    <mergeCell ref="F26:H26"/>
    <mergeCell ref="I26:K26"/>
    <mergeCell ref="B47:K47"/>
    <mergeCell ref="B51:K51"/>
    <mergeCell ref="B52:B53"/>
    <mergeCell ref="B155:K155"/>
    <mergeCell ref="B210:E210"/>
    <mergeCell ref="I156:K156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1:K21"/>
    <mergeCell ref="B25:K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164" t="s">
        <v>152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3:21" ht="20.100000000000001" customHeight="1" x14ac:dyDescent="0.25">
      <c r="C4" s="165" t="s">
        <v>6</v>
      </c>
      <c r="D4" s="168">
        <v>44501</v>
      </c>
      <c r="E4" s="168"/>
      <c r="F4" s="168"/>
      <c r="G4" s="168"/>
      <c r="H4" s="168"/>
      <c r="I4" s="168"/>
      <c r="J4" s="168">
        <v>44835</v>
      </c>
      <c r="K4" s="168"/>
      <c r="L4" s="168"/>
      <c r="M4" s="168"/>
      <c r="N4" s="168"/>
      <c r="O4" s="168"/>
      <c r="P4" s="168">
        <v>44866</v>
      </c>
      <c r="Q4" s="168"/>
      <c r="R4" s="168"/>
      <c r="S4" s="168"/>
      <c r="T4" s="168"/>
      <c r="U4" s="168"/>
    </row>
    <row r="5" spans="3:21" ht="15" customHeight="1" x14ac:dyDescent="0.25">
      <c r="C5" s="166"/>
      <c r="D5" s="169" t="s">
        <v>86</v>
      </c>
      <c r="E5" s="169"/>
      <c r="F5" s="169" t="s">
        <v>87</v>
      </c>
      <c r="G5" s="169"/>
      <c r="H5" s="169" t="s">
        <v>59</v>
      </c>
      <c r="I5" s="169"/>
      <c r="J5" s="169" t="s">
        <v>86</v>
      </c>
      <c r="K5" s="169"/>
      <c r="L5" s="169" t="s">
        <v>87</v>
      </c>
      <c r="M5" s="169"/>
      <c r="N5" s="169" t="s">
        <v>59</v>
      </c>
      <c r="O5" s="169"/>
      <c r="P5" s="169" t="s">
        <v>86</v>
      </c>
      <c r="Q5" s="169"/>
      <c r="R5" s="169" t="s">
        <v>87</v>
      </c>
      <c r="S5" s="169"/>
      <c r="T5" s="169" t="s">
        <v>59</v>
      </c>
      <c r="U5" s="169"/>
    </row>
    <row r="6" spans="3:21" ht="15.75" x14ac:dyDescent="0.25">
      <c r="C6" s="167"/>
      <c r="D6" s="61" t="s">
        <v>4</v>
      </c>
      <c r="E6" s="61" t="s">
        <v>5</v>
      </c>
      <c r="F6" s="61" t="s">
        <v>4</v>
      </c>
      <c r="G6" s="61" t="s">
        <v>5</v>
      </c>
      <c r="H6" s="61" t="s">
        <v>4</v>
      </c>
      <c r="I6" s="61" t="s">
        <v>5</v>
      </c>
      <c r="J6" s="61" t="s">
        <v>4</v>
      </c>
      <c r="K6" s="61" t="s">
        <v>5</v>
      </c>
      <c r="L6" s="61" t="s">
        <v>4</v>
      </c>
      <c r="M6" s="61" t="s">
        <v>5</v>
      </c>
      <c r="N6" s="61" t="s">
        <v>4</v>
      </c>
      <c r="O6" s="61" t="s">
        <v>5</v>
      </c>
      <c r="P6" s="61" t="s">
        <v>4</v>
      </c>
      <c r="Q6" s="61" t="s">
        <v>5</v>
      </c>
      <c r="R6" s="61" t="s">
        <v>4</v>
      </c>
      <c r="S6" s="61" t="s">
        <v>5</v>
      </c>
      <c r="T6" s="61" t="s">
        <v>4</v>
      </c>
      <c r="U6" s="61" t="s">
        <v>5</v>
      </c>
    </row>
    <row r="7" spans="3:21" ht="15.75" x14ac:dyDescent="0.25">
      <c r="C7" s="9" t="s">
        <v>1</v>
      </c>
      <c r="D7" s="62">
        <v>7789</v>
      </c>
      <c r="E7" s="62">
        <v>4260</v>
      </c>
      <c r="F7" s="62">
        <v>6504</v>
      </c>
      <c r="G7" s="62">
        <v>2719</v>
      </c>
      <c r="H7" s="62">
        <v>1285</v>
      </c>
      <c r="I7" s="62">
        <v>1541</v>
      </c>
      <c r="J7" s="62">
        <v>9513</v>
      </c>
      <c r="K7" s="62">
        <v>5561</v>
      </c>
      <c r="L7" s="62">
        <v>8100</v>
      </c>
      <c r="M7" s="62">
        <v>4093</v>
      </c>
      <c r="N7" s="62">
        <v>1413</v>
      </c>
      <c r="O7" s="62">
        <v>1468</v>
      </c>
      <c r="P7" s="62">
        <v>9390</v>
      </c>
      <c r="Q7" s="62">
        <v>5428</v>
      </c>
      <c r="R7" s="62">
        <v>7838</v>
      </c>
      <c r="S7" s="62">
        <v>3940</v>
      </c>
      <c r="T7" s="62">
        <v>1552</v>
      </c>
      <c r="U7" s="62">
        <v>1488</v>
      </c>
    </row>
    <row r="8" spans="3:21" ht="15.75" x14ac:dyDescent="0.25">
      <c r="C8" s="63" t="s">
        <v>186</v>
      </c>
      <c r="D8" s="64">
        <v>3603</v>
      </c>
      <c r="E8" s="64">
        <v>2044</v>
      </c>
      <c r="F8" s="64">
        <v>2246</v>
      </c>
      <c r="G8" s="64">
        <v>1012</v>
      </c>
      <c r="H8" s="64">
        <v>1357</v>
      </c>
      <c r="I8" s="64">
        <v>1032</v>
      </c>
      <c r="J8" s="64">
        <v>5300</v>
      </c>
      <c r="K8" s="64">
        <v>3186</v>
      </c>
      <c r="L8" s="64">
        <v>3576</v>
      </c>
      <c r="M8" s="64">
        <v>1822</v>
      </c>
      <c r="N8" s="64">
        <v>1724</v>
      </c>
      <c r="O8" s="64">
        <v>1364</v>
      </c>
      <c r="P8" s="64">
        <v>5245</v>
      </c>
      <c r="Q8" s="64">
        <v>3151</v>
      </c>
      <c r="R8" s="64">
        <v>3259</v>
      </c>
      <c r="S8" s="64">
        <v>1783</v>
      </c>
      <c r="T8" s="64">
        <v>1986</v>
      </c>
      <c r="U8" s="64">
        <v>1368</v>
      </c>
    </row>
    <row r="9" spans="3:21" ht="15.75" x14ac:dyDescent="0.25">
      <c r="C9" s="65" t="s">
        <v>187</v>
      </c>
      <c r="D9" s="66">
        <v>1749</v>
      </c>
      <c r="E9" s="66">
        <v>878</v>
      </c>
      <c r="F9" s="66">
        <v>2052</v>
      </c>
      <c r="G9" s="66">
        <v>707</v>
      </c>
      <c r="H9" s="66">
        <v>-303</v>
      </c>
      <c r="I9" s="66">
        <v>171</v>
      </c>
      <c r="J9" s="66">
        <v>1425</v>
      </c>
      <c r="K9" s="66">
        <v>698</v>
      </c>
      <c r="L9" s="66">
        <v>2116</v>
      </c>
      <c r="M9" s="66">
        <v>1006</v>
      </c>
      <c r="N9" s="66">
        <v>-691</v>
      </c>
      <c r="O9" s="66">
        <v>-308</v>
      </c>
      <c r="P9" s="66">
        <v>1299</v>
      </c>
      <c r="Q9" s="66">
        <v>616</v>
      </c>
      <c r="R9" s="66">
        <v>2264</v>
      </c>
      <c r="S9" s="66">
        <v>993</v>
      </c>
      <c r="T9" s="66">
        <v>-965</v>
      </c>
      <c r="U9" s="66">
        <v>-377</v>
      </c>
    </row>
    <row r="10" spans="3:21" ht="15.75" x14ac:dyDescent="0.25">
      <c r="C10" s="63" t="s">
        <v>188</v>
      </c>
      <c r="D10" s="64">
        <v>309</v>
      </c>
      <c r="E10" s="64">
        <v>231</v>
      </c>
      <c r="F10" s="64">
        <v>265</v>
      </c>
      <c r="G10" s="64">
        <v>181</v>
      </c>
      <c r="H10" s="64">
        <v>44</v>
      </c>
      <c r="I10" s="64">
        <v>50</v>
      </c>
      <c r="J10" s="64">
        <v>357</v>
      </c>
      <c r="K10" s="64">
        <v>277</v>
      </c>
      <c r="L10" s="64">
        <v>338</v>
      </c>
      <c r="M10" s="64">
        <v>237</v>
      </c>
      <c r="N10" s="64">
        <v>19</v>
      </c>
      <c r="O10" s="64">
        <v>40</v>
      </c>
      <c r="P10" s="64">
        <v>387</v>
      </c>
      <c r="Q10" s="64">
        <v>298</v>
      </c>
      <c r="R10" s="64">
        <v>315</v>
      </c>
      <c r="S10" s="64">
        <v>228</v>
      </c>
      <c r="T10" s="64">
        <v>72</v>
      </c>
      <c r="U10" s="64">
        <v>70</v>
      </c>
    </row>
    <row r="11" spans="3:21" ht="15.75" x14ac:dyDescent="0.25">
      <c r="C11" s="65" t="s">
        <v>189</v>
      </c>
      <c r="D11" s="66">
        <v>247</v>
      </c>
      <c r="E11" s="66">
        <v>186</v>
      </c>
      <c r="F11" s="66">
        <v>208</v>
      </c>
      <c r="G11" s="66">
        <v>138</v>
      </c>
      <c r="H11" s="66">
        <v>39</v>
      </c>
      <c r="I11" s="66">
        <v>48</v>
      </c>
      <c r="J11" s="66">
        <v>363</v>
      </c>
      <c r="K11" s="66">
        <v>260</v>
      </c>
      <c r="L11" s="66">
        <v>256</v>
      </c>
      <c r="M11" s="66">
        <v>192</v>
      </c>
      <c r="N11" s="66">
        <v>107</v>
      </c>
      <c r="O11" s="66">
        <v>68</v>
      </c>
      <c r="P11" s="66">
        <v>342</v>
      </c>
      <c r="Q11" s="66">
        <v>253</v>
      </c>
      <c r="R11" s="66">
        <v>256</v>
      </c>
      <c r="S11" s="66">
        <v>169</v>
      </c>
      <c r="T11" s="66">
        <v>86</v>
      </c>
      <c r="U11" s="66">
        <v>84</v>
      </c>
    </row>
    <row r="12" spans="3:21" ht="15.75" x14ac:dyDescent="0.25">
      <c r="C12" s="63" t="s">
        <v>190</v>
      </c>
      <c r="D12" s="64">
        <v>91</v>
      </c>
      <c r="E12" s="64">
        <v>61</v>
      </c>
      <c r="F12" s="64">
        <v>136</v>
      </c>
      <c r="G12" s="64">
        <v>57</v>
      </c>
      <c r="H12" s="64">
        <v>-45</v>
      </c>
      <c r="I12" s="64">
        <v>4</v>
      </c>
      <c r="J12" s="64">
        <v>259</v>
      </c>
      <c r="K12" s="64">
        <v>196</v>
      </c>
      <c r="L12" s="64">
        <v>146</v>
      </c>
      <c r="M12" s="64">
        <v>106</v>
      </c>
      <c r="N12" s="64">
        <v>113</v>
      </c>
      <c r="O12" s="64">
        <v>90</v>
      </c>
      <c r="P12" s="64">
        <v>295</v>
      </c>
      <c r="Q12" s="64">
        <v>177</v>
      </c>
      <c r="R12" s="64">
        <v>141</v>
      </c>
      <c r="S12" s="64">
        <v>95</v>
      </c>
      <c r="T12" s="64">
        <v>154</v>
      </c>
      <c r="U12" s="64">
        <v>82</v>
      </c>
    </row>
    <row r="13" spans="3:21" ht="15.75" x14ac:dyDescent="0.25">
      <c r="C13" s="65" t="s">
        <v>191</v>
      </c>
      <c r="D13" s="66">
        <v>177</v>
      </c>
      <c r="E13" s="66">
        <v>61</v>
      </c>
      <c r="F13" s="66">
        <v>139</v>
      </c>
      <c r="G13" s="66">
        <v>30</v>
      </c>
      <c r="H13" s="66">
        <v>38</v>
      </c>
      <c r="I13" s="66">
        <v>31</v>
      </c>
      <c r="J13" s="66">
        <v>189</v>
      </c>
      <c r="K13" s="66">
        <v>85</v>
      </c>
      <c r="L13" s="66">
        <v>155</v>
      </c>
      <c r="M13" s="66">
        <v>60</v>
      </c>
      <c r="N13" s="66">
        <v>34</v>
      </c>
      <c r="O13" s="66">
        <v>25</v>
      </c>
      <c r="P13" s="66">
        <v>208</v>
      </c>
      <c r="Q13" s="66">
        <v>87</v>
      </c>
      <c r="R13" s="66">
        <v>185</v>
      </c>
      <c r="S13" s="66">
        <v>66</v>
      </c>
      <c r="T13" s="66">
        <v>23</v>
      </c>
      <c r="U13" s="66">
        <v>21</v>
      </c>
    </row>
    <row r="14" spans="3:21" ht="15.75" x14ac:dyDescent="0.25">
      <c r="C14" s="63" t="s">
        <v>192</v>
      </c>
      <c r="D14" s="64">
        <v>111</v>
      </c>
      <c r="E14" s="64">
        <v>103</v>
      </c>
      <c r="F14" s="64">
        <v>102</v>
      </c>
      <c r="G14" s="64">
        <v>63</v>
      </c>
      <c r="H14" s="64">
        <v>9</v>
      </c>
      <c r="I14" s="64">
        <v>40</v>
      </c>
      <c r="J14" s="64">
        <v>113</v>
      </c>
      <c r="K14" s="64">
        <v>114</v>
      </c>
      <c r="L14" s="64">
        <v>118</v>
      </c>
      <c r="M14" s="64">
        <v>86</v>
      </c>
      <c r="N14" s="64">
        <v>-5</v>
      </c>
      <c r="O14" s="64">
        <v>28</v>
      </c>
      <c r="P14" s="64">
        <v>124</v>
      </c>
      <c r="Q14" s="64">
        <v>101</v>
      </c>
      <c r="R14" s="64">
        <v>113</v>
      </c>
      <c r="S14" s="64">
        <v>82</v>
      </c>
      <c r="T14" s="64">
        <v>11</v>
      </c>
      <c r="U14" s="64">
        <v>19</v>
      </c>
    </row>
    <row r="15" spans="3:21" ht="15.75" x14ac:dyDescent="0.25">
      <c r="C15" s="65" t="s">
        <v>193</v>
      </c>
      <c r="D15" s="66">
        <v>116</v>
      </c>
      <c r="E15" s="66">
        <v>63</v>
      </c>
      <c r="F15" s="66">
        <v>103</v>
      </c>
      <c r="G15" s="66">
        <v>52</v>
      </c>
      <c r="H15" s="66">
        <v>13</v>
      </c>
      <c r="I15" s="66">
        <v>11</v>
      </c>
      <c r="J15" s="66">
        <v>133</v>
      </c>
      <c r="K15" s="66">
        <v>75</v>
      </c>
      <c r="L15" s="66">
        <v>105</v>
      </c>
      <c r="M15" s="66">
        <v>52</v>
      </c>
      <c r="N15" s="66">
        <v>28</v>
      </c>
      <c r="O15" s="66">
        <v>23</v>
      </c>
      <c r="P15" s="66">
        <v>141</v>
      </c>
      <c r="Q15" s="66">
        <v>81</v>
      </c>
      <c r="R15" s="66">
        <v>124</v>
      </c>
      <c r="S15" s="66">
        <v>46</v>
      </c>
      <c r="T15" s="66">
        <v>17</v>
      </c>
      <c r="U15" s="66">
        <v>35</v>
      </c>
    </row>
    <row r="16" spans="3:21" ht="15.75" x14ac:dyDescent="0.25">
      <c r="C16" s="63" t="s">
        <v>194</v>
      </c>
      <c r="D16" s="64">
        <v>132</v>
      </c>
      <c r="E16" s="64">
        <v>82</v>
      </c>
      <c r="F16" s="64">
        <v>137</v>
      </c>
      <c r="G16" s="64">
        <v>84</v>
      </c>
      <c r="H16" s="64">
        <v>-5</v>
      </c>
      <c r="I16" s="64">
        <v>-2</v>
      </c>
      <c r="J16" s="64">
        <v>135</v>
      </c>
      <c r="K16" s="64">
        <v>75</v>
      </c>
      <c r="L16" s="64">
        <v>116</v>
      </c>
      <c r="M16" s="64">
        <v>76</v>
      </c>
      <c r="N16" s="64">
        <v>19</v>
      </c>
      <c r="O16" s="64">
        <v>-1</v>
      </c>
      <c r="P16" s="64">
        <v>134</v>
      </c>
      <c r="Q16" s="64">
        <v>74</v>
      </c>
      <c r="R16" s="64">
        <v>109</v>
      </c>
      <c r="S16" s="64">
        <v>65</v>
      </c>
      <c r="T16" s="64">
        <v>25</v>
      </c>
      <c r="U16" s="64">
        <v>9</v>
      </c>
    </row>
    <row r="17" spans="3:21" ht="15.75" x14ac:dyDescent="0.25">
      <c r="C17" s="65" t="s">
        <v>195</v>
      </c>
      <c r="D17" s="66">
        <v>115</v>
      </c>
      <c r="E17" s="66">
        <v>61</v>
      </c>
      <c r="F17" s="66">
        <v>94</v>
      </c>
      <c r="G17" s="66">
        <v>38</v>
      </c>
      <c r="H17" s="66">
        <v>21</v>
      </c>
      <c r="I17" s="66">
        <v>23</v>
      </c>
      <c r="J17" s="66">
        <v>126</v>
      </c>
      <c r="K17" s="66">
        <v>68</v>
      </c>
      <c r="L17" s="66">
        <v>123</v>
      </c>
      <c r="M17" s="66">
        <v>44</v>
      </c>
      <c r="N17" s="66">
        <v>3</v>
      </c>
      <c r="O17" s="66">
        <v>24</v>
      </c>
      <c r="P17" s="66">
        <v>118</v>
      </c>
      <c r="Q17" s="66">
        <v>54</v>
      </c>
      <c r="R17" s="66">
        <v>88</v>
      </c>
      <c r="S17" s="66">
        <v>44</v>
      </c>
      <c r="T17" s="66">
        <v>30</v>
      </c>
      <c r="U17" s="66">
        <v>10</v>
      </c>
    </row>
    <row r="18" spans="3:21" ht="15.75" x14ac:dyDescent="0.25">
      <c r="C18" s="63" t="s">
        <v>85</v>
      </c>
      <c r="D18" s="64">
        <v>1139</v>
      </c>
      <c r="E18" s="64">
        <v>490</v>
      </c>
      <c r="F18" s="64">
        <v>1022</v>
      </c>
      <c r="G18" s="64">
        <v>357</v>
      </c>
      <c r="H18" s="64">
        <v>117</v>
      </c>
      <c r="I18" s="64">
        <v>133</v>
      </c>
      <c r="J18" s="64">
        <v>1113</v>
      </c>
      <c r="K18" s="64">
        <v>527</v>
      </c>
      <c r="L18" s="64">
        <v>1051</v>
      </c>
      <c r="M18" s="64">
        <v>412</v>
      </c>
      <c r="N18" s="64">
        <v>62</v>
      </c>
      <c r="O18" s="64">
        <v>115</v>
      </c>
      <c r="P18" s="64">
        <v>1097</v>
      </c>
      <c r="Q18" s="64">
        <v>536</v>
      </c>
      <c r="R18" s="64">
        <v>984</v>
      </c>
      <c r="S18" s="64">
        <v>369</v>
      </c>
      <c r="T18" s="64">
        <v>113</v>
      </c>
      <c r="U18" s="64">
        <v>167</v>
      </c>
    </row>
    <row r="19" spans="3:21" ht="20.100000000000001" customHeight="1" x14ac:dyDescent="0.25">
      <c r="C19" s="170" t="s">
        <v>153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164" t="s">
        <v>154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165" t="s">
        <v>88</v>
      </c>
      <c r="D24" s="171">
        <v>44501</v>
      </c>
      <c r="E24" s="172"/>
      <c r="F24" s="173"/>
      <c r="G24" s="171">
        <v>44835</v>
      </c>
      <c r="H24" s="172"/>
      <c r="I24" s="173"/>
      <c r="J24" s="171">
        <v>44866</v>
      </c>
      <c r="K24" s="172"/>
      <c r="L24" s="173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167"/>
      <c r="D25" s="61" t="s">
        <v>86</v>
      </c>
      <c r="E25" s="61" t="s">
        <v>87</v>
      </c>
      <c r="F25" s="61" t="s">
        <v>59</v>
      </c>
      <c r="G25" s="61" t="s">
        <v>86</v>
      </c>
      <c r="H25" s="61" t="s">
        <v>87</v>
      </c>
      <c r="I25" s="61" t="s">
        <v>59</v>
      </c>
      <c r="J25" s="61" t="s">
        <v>86</v>
      </c>
      <c r="K25" s="61" t="s">
        <v>87</v>
      </c>
      <c r="L25" s="61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2">
        <v>12049</v>
      </c>
      <c r="E26" s="62">
        <v>9223</v>
      </c>
      <c r="F26" s="62">
        <v>2826</v>
      </c>
      <c r="G26" s="62">
        <v>15074</v>
      </c>
      <c r="H26" s="62">
        <v>12193</v>
      </c>
      <c r="I26" s="62">
        <v>2881</v>
      </c>
      <c r="J26" s="62">
        <v>14818</v>
      </c>
      <c r="K26" s="62">
        <v>11778</v>
      </c>
      <c r="L26" s="62">
        <v>3040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67" t="s">
        <v>89</v>
      </c>
      <c r="D27" s="64">
        <v>705</v>
      </c>
      <c r="E27" s="64">
        <v>306</v>
      </c>
      <c r="F27" s="64">
        <v>399</v>
      </c>
      <c r="G27" s="64">
        <v>1023</v>
      </c>
      <c r="H27" s="64">
        <v>487</v>
      </c>
      <c r="I27" s="64">
        <v>536</v>
      </c>
      <c r="J27" s="64">
        <v>1088</v>
      </c>
      <c r="K27" s="64">
        <v>499</v>
      </c>
      <c r="L27" s="64">
        <v>589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68" t="s">
        <v>90</v>
      </c>
      <c r="D28" s="66">
        <v>8668</v>
      </c>
      <c r="E28" s="66">
        <v>6689</v>
      </c>
      <c r="F28" s="66">
        <v>1979</v>
      </c>
      <c r="G28" s="66">
        <v>10514</v>
      </c>
      <c r="H28" s="66">
        <v>8579</v>
      </c>
      <c r="I28" s="66">
        <v>1935</v>
      </c>
      <c r="J28" s="66">
        <v>10226</v>
      </c>
      <c r="K28" s="66">
        <v>8314</v>
      </c>
      <c r="L28" s="66">
        <v>1912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67" t="s">
        <v>91</v>
      </c>
      <c r="D29" s="64">
        <v>2637</v>
      </c>
      <c r="E29" s="64">
        <v>2168</v>
      </c>
      <c r="F29" s="64">
        <v>469</v>
      </c>
      <c r="G29" s="64">
        <v>3493</v>
      </c>
      <c r="H29" s="64">
        <v>3058</v>
      </c>
      <c r="I29" s="64">
        <v>435</v>
      </c>
      <c r="J29" s="64">
        <v>3449</v>
      </c>
      <c r="K29" s="64">
        <v>2898</v>
      </c>
      <c r="L29" s="64">
        <v>551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68" t="s">
        <v>92</v>
      </c>
      <c r="D30" s="66">
        <v>36</v>
      </c>
      <c r="E30" s="66">
        <v>60</v>
      </c>
      <c r="F30" s="66">
        <v>-24</v>
      </c>
      <c r="G30" s="66">
        <v>44</v>
      </c>
      <c r="H30" s="66">
        <v>65</v>
      </c>
      <c r="I30" s="66">
        <v>-21</v>
      </c>
      <c r="J30" s="66">
        <v>55</v>
      </c>
      <c r="K30" s="66">
        <v>64</v>
      </c>
      <c r="L30" s="66">
        <v>-9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170" t="s">
        <v>153</v>
      </c>
      <c r="D31" s="170"/>
      <c r="E31" s="170"/>
      <c r="F31" s="170"/>
      <c r="G31" s="170"/>
      <c r="H31" s="170"/>
      <c r="I31" s="170"/>
      <c r="J31" s="170"/>
      <c r="K31" s="170"/>
      <c r="L31" s="170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164" t="s">
        <v>155</v>
      </c>
      <c r="D35" s="164"/>
      <c r="E35" s="164"/>
      <c r="F35" s="164"/>
      <c r="G35" s="164"/>
      <c r="H35" s="164"/>
      <c r="I35" s="164"/>
      <c r="J35" s="164"/>
      <c r="K35" s="164"/>
      <c r="L35" s="164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174" t="s">
        <v>48</v>
      </c>
      <c r="D36" s="171">
        <v>44501</v>
      </c>
      <c r="E36" s="172"/>
      <c r="F36" s="173"/>
      <c r="G36" s="171">
        <v>44835</v>
      </c>
      <c r="H36" s="172"/>
      <c r="I36" s="173"/>
      <c r="J36" s="171">
        <v>44866</v>
      </c>
      <c r="K36" s="172"/>
      <c r="L36" s="173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174"/>
      <c r="D37" s="61" t="s">
        <v>86</v>
      </c>
      <c r="E37" s="61" t="s">
        <v>87</v>
      </c>
      <c r="F37" s="61" t="s">
        <v>59</v>
      </c>
      <c r="G37" s="61" t="s">
        <v>86</v>
      </c>
      <c r="H37" s="61" t="s">
        <v>87</v>
      </c>
      <c r="I37" s="61" t="s">
        <v>59</v>
      </c>
      <c r="J37" s="61" t="s">
        <v>86</v>
      </c>
      <c r="K37" s="61" t="s">
        <v>87</v>
      </c>
      <c r="L37" s="61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2">
        <v>12049</v>
      </c>
      <c r="E38" s="62">
        <v>9223</v>
      </c>
      <c r="F38" s="62">
        <v>2826</v>
      </c>
      <c r="G38" s="62">
        <v>15074</v>
      </c>
      <c r="H38" s="62">
        <v>12193</v>
      </c>
      <c r="I38" s="62">
        <v>2881</v>
      </c>
      <c r="J38" s="62">
        <v>14818</v>
      </c>
      <c r="K38" s="62">
        <v>11778</v>
      </c>
      <c r="L38" s="62">
        <v>3040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3" t="s">
        <v>93</v>
      </c>
      <c r="D39" s="64">
        <v>204</v>
      </c>
      <c r="E39" s="64">
        <v>232</v>
      </c>
      <c r="F39" s="69">
        <v>-28</v>
      </c>
      <c r="G39" s="64">
        <v>274</v>
      </c>
      <c r="H39" s="64">
        <v>271</v>
      </c>
      <c r="I39" s="69">
        <v>3</v>
      </c>
      <c r="J39" s="69">
        <v>392</v>
      </c>
      <c r="K39" s="64">
        <v>277</v>
      </c>
      <c r="L39" s="64">
        <v>115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0" t="s">
        <v>94</v>
      </c>
      <c r="D40" s="66">
        <v>1062</v>
      </c>
      <c r="E40" s="66">
        <v>910</v>
      </c>
      <c r="F40" s="71">
        <v>152</v>
      </c>
      <c r="G40" s="66">
        <v>1302</v>
      </c>
      <c r="H40" s="66">
        <v>1021</v>
      </c>
      <c r="I40" s="71">
        <v>281</v>
      </c>
      <c r="J40" s="71">
        <v>1267</v>
      </c>
      <c r="K40" s="66">
        <v>1058</v>
      </c>
      <c r="L40" s="66">
        <v>209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2" t="s">
        <v>95</v>
      </c>
      <c r="D41" s="64">
        <v>1057</v>
      </c>
      <c r="E41" s="64">
        <v>901</v>
      </c>
      <c r="F41" s="69">
        <v>156</v>
      </c>
      <c r="G41" s="64">
        <v>1198</v>
      </c>
      <c r="H41" s="64">
        <v>1105</v>
      </c>
      <c r="I41" s="69">
        <v>93</v>
      </c>
      <c r="J41" s="69">
        <v>1158</v>
      </c>
      <c r="K41" s="64">
        <v>1137</v>
      </c>
      <c r="L41" s="64">
        <v>21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5" t="s">
        <v>96</v>
      </c>
      <c r="D42" s="66">
        <v>829</v>
      </c>
      <c r="E42" s="66">
        <v>636</v>
      </c>
      <c r="F42" s="71">
        <v>193</v>
      </c>
      <c r="G42" s="66">
        <v>1115</v>
      </c>
      <c r="H42" s="66">
        <v>878</v>
      </c>
      <c r="I42" s="71">
        <v>237</v>
      </c>
      <c r="J42" s="71">
        <v>1031</v>
      </c>
      <c r="K42" s="66">
        <v>860</v>
      </c>
      <c r="L42" s="66">
        <v>171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3" t="s">
        <v>49</v>
      </c>
      <c r="D43" s="64">
        <v>7247</v>
      </c>
      <c r="E43" s="64">
        <v>5234</v>
      </c>
      <c r="F43" s="69">
        <v>2013</v>
      </c>
      <c r="G43" s="64">
        <v>9268</v>
      </c>
      <c r="H43" s="64">
        <v>7411</v>
      </c>
      <c r="I43" s="69">
        <v>1857</v>
      </c>
      <c r="J43" s="69">
        <v>9184</v>
      </c>
      <c r="K43" s="64">
        <v>7064</v>
      </c>
      <c r="L43" s="64">
        <v>2120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5" t="s">
        <v>97</v>
      </c>
      <c r="D44" s="66">
        <v>371</v>
      </c>
      <c r="E44" s="66">
        <v>274</v>
      </c>
      <c r="F44" s="71">
        <v>97</v>
      </c>
      <c r="G44" s="66">
        <v>419</v>
      </c>
      <c r="H44" s="66">
        <v>357</v>
      </c>
      <c r="I44" s="71">
        <v>62</v>
      </c>
      <c r="J44" s="71">
        <v>402</v>
      </c>
      <c r="K44" s="66">
        <v>307</v>
      </c>
      <c r="L44" s="66">
        <v>95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3" t="s">
        <v>98</v>
      </c>
      <c r="D45" s="64">
        <v>1279</v>
      </c>
      <c r="E45" s="64">
        <v>1036</v>
      </c>
      <c r="F45" s="69">
        <v>243</v>
      </c>
      <c r="G45" s="64">
        <v>1498</v>
      </c>
      <c r="H45" s="64">
        <v>1150</v>
      </c>
      <c r="I45" s="69">
        <v>348</v>
      </c>
      <c r="J45" s="69">
        <v>1384</v>
      </c>
      <c r="K45" s="64">
        <v>1075</v>
      </c>
      <c r="L45" s="64">
        <v>309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170" t="s">
        <v>153</v>
      </c>
      <c r="D46" s="170"/>
      <c r="E46" s="170"/>
      <c r="F46" s="170"/>
      <c r="G46" s="170"/>
      <c r="H46" s="170"/>
      <c r="I46" s="170"/>
      <c r="J46" s="170"/>
      <c r="K46" s="170"/>
      <c r="L46" s="170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164" t="s">
        <v>156</v>
      </c>
      <c r="D50" s="164"/>
      <c r="E50" s="164"/>
      <c r="F50" s="164"/>
      <c r="G50" s="164"/>
      <c r="H50" s="164"/>
      <c r="I50" s="164"/>
      <c r="J50" s="164"/>
      <c r="K50" s="164"/>
      <c r="L50" s="164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174" t="s">
        <v>99</v>
      </c>
      <c r="D51" s="171">
        <v>44501</v>
      </c>
      <c r="E51" s="172"/>
      <c r="F51" s="173"/>
      <c r="G51" s="171">
        <v>44835</v>
      </c>
      <c r="H51" s="172"/>
      <c r="I51" s="173"/>
      <c r="J51" s="171">
        <v>44866</v>
      </c>
      <c r="K51" s="172"/>
      <c r="L51" s="173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174"/>
      <c r="D52" s="61" t="s">
        <v>86</v>
      </c>
      <c r="E52" s="61" t="s">
        <v>87</v>
      </c>
      <c r="F52" s="61" t="s">
        <v>59</v>
      </c>
      <c r="G52" s="61" t="s">
        <v>86</v>
      </c>
      <c r="H52" s="61" t="s">
        <v>87</v>
      </c>
      <c r="I52" s="61" t="s">
        <v>59</v>
      </c>
      <c r="J52" s="61" t="s">
        <v>86</v>
      </c>
      <c r="K52" s="61" t="s">
        <v>87</v>
      </c>
      <c r="L52" s="61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2">
        <v>12049</v>
      </c>
      <c r="E53" s="62">
        <v>9223</v>
      </c>
      <c r="F53" s="62">
        <v>2826</v>
      </c>
      <c r="G53" s="62">
        <v>15074</v>
      </c>
      <c r="H53" s="62">
        <v>12193</v>
      </c>
      <c r="I53" s="62">
        <v>2881</v>
      </c>
      <c r="J53" s="62">
        <v>14818</v>
      </c>
      <c r="K53" s="62">
        <v>11778</v>
      </c>
      <c r="L53" s="62">
        <v>3040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2" t="s">
        <v>196</v>
      </c>
      <c r="D54" s="73">
        <v>1488</v>
      </c>
      <c r="E54" s="73">
        <v>1156</v>
      </c>
      <c r="F54" s="74">
        <v>332</v>
      </c>
      <c r="G54" s="73">
        <v>1969</v>
      </c>
      <c r="H54" s="73">
        <v>1543</v>
      </c>
      <c r="I54" s="74">
        <v>426</v>
      </c>
      <c r="J54" s="74">
        <v>1808</v>
      </c>
      <c r="K54" s="73">
        <v>1464</v>
      </c>
      <c r="L54" s="73">
        <v>344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0" t="s">
        <v>197</v>
      </c>
      <c r="D55" s="76">
        <v>644</v>
      </c>
      <c r="E55" s="76">
        <v>514</v>
      </c>
      <c r="F55" s="77">
        <v>130</v>
      </c>
      <c r="G55" s="76">
        <v>943</v>
      </c>
      <c r="H55" s="76">
        <v>747</v>
      </c>
      <c r="I55" s="77">
        <v>196</v>
      </c>
      <c r="J55" s="77">
        <v>947</v>
      </c>
      <c r="K55" s="76">
        <v>680</v>
      </c>
      <c r="L55" s="76">
        <v>267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2" t="s">
        <v>198</v>
      </c>
      <c r="D56" s="73">
        <v>583</v>
      </c>
      <c r="E56" s="73">
        <v>635</v>
      </c>
      <c r="F56" s="74">
        <v>-52</v>
      </c>
      <c r="G56" s="73">
        <v>630</v>
      </c>
      <c r="H56" s="73">
        <v>573</v>
      </c>
      <c r="I56" s="74">
        <v>57</v>
      </c>
      <c r="J56" s="74">
        <v>737</v>
      </c>
      <c r="K56" s="73">
        <v>563</v>
      </c>
      <c r="L56" s="73">
        <v>174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0" t="s">
        <v>199</v>
      </c>
      <c r="D57" s="76">
        <v>513</v>
      </c>
      <c r="E57" s="76">
        <v>496</v>
      </c>
      <c r="F57" s="77">
        <v>17</v>
      </c>
      <c r="G57" s="76">
        <v>667</v>
      </c>
      <c r="H57" s="76">
        <v>575</v>
      </c>
      <c r="I57" s="77">
        <v>92</v>
      </c>
      <c r="J57" s="77">
        <v>630</v>
      </c>
      <c r="K57" s="76">
        <v>587</v>
      </c>
      <c r="L57" s="76">
        <v>43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2" t="s">
        <v>200</v>
      </c>
      <c r="D58" s="73">
        <v>526</v>
      </c>
      <c r="E58" s="73">
        <v>292</v>
      </c>
      <c r="F58" s="74">
        <v>234</v>
      </c>
      <c r="G58" s="73">
        <v>632</v>
      </c>
      <c r="H58" s="73">
        <v>512</v>
      </c>
      <c r="I58" s="74">
        <v>120</v>
      </c>
      <c r="J58" s="74">
        <v>702</v>
      </c>
      <c r="K58" s="73">
        <v>459</v>
      </c>
      <c r="L58" s="73">
        <v>243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0" t="s">
        <v>201</v>
      </c>
      <c r="D59" s="76">
        <v>316</v>
      </c>
      <c r="E59" s="76">
        <v>273</v>
      </c>
      <c r="F59" s="77">
        <v>43</v>
      </c>
      <c r="G59" s="76">
        <v>444</v>
      </c>
      <c r="H59" s="76">
        <v>292</v>
      </c>
      <c r="I59" s="77">
        <v>152</v>
      </c>
      <c r="J59" s="77">
        <v>523</v>
      </c>
      <c r="K59" s="76">
        <v>299</v>
      </c>
      <c r="L59" s="76">
        <v>224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2.25" thickBot="1" x14ac:dyDescent="0.3">
      <c r="C60" s="72" t="s">
        <v>202</v>
      </c>
      <c r="D60" s="73">
        <v>369</v>
      </c>
      <c r="E60" s="73">
        <v>216</v>
      </c>
      <c r="F60" s="74">
        <v>153</v>
      </c>
      <c r="G60" s="73">
        <v>316</v>
      </c>
      <c r="H60" s="73">
        <v>234</v>
      </c>
      <c r="I60" s="74">
        <v>82</v>
      </c>
      <c r="J60" s="74">
        <v>398</v>
      </c>
      <c r="K60" s="73">
        <v>254</v>
      </c>
      <c r="L60" s="73">
        <v>144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0" t="s">
        <v>203</v>
      </c>
      <c r="D61" s="76">
        <v>210</v>
      </c>
      <c r="E61" s="76">
        <v>109</v>
      </c>
      <c r="F61" s="77">
        <v>101</v>
      </c>
      <c r="G61" s="76">
        <v>331</v>
      </c>
      <c r="H61" s="76">
        <v>191</v>
      </c>
      <c r="I61" s="77">
        <v>140</v>
      </c>
      <c r="J61" s="77">
        <v>421</v>
      </c>
      <c r="K61" s="76">
        <v>199</v>
      </c>
      <c r="L61" s="76">
        <v>222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2" t="s">
        <v>204</v>
      </c>
      <c r="D62" s="73">
        <v>246</v>
      </c>
      <c r="E62" s="73">
        <v>166</v>
      </c>
      <c r="F62" s="74">
        <v>80</v>
      </c>
      <c r="G62" s="73">
        <v>362</v>
      </c>
      <c r="H62" s="73">
        <v>243</v>
      </c>
      <c r="I62" s="74">
        <v>119</v>
      </c>
      <c r="J62" s="74">
        <v>368</v>
      </c>
      <c r="K62" s="73">
        <v>232</v>
      </c>
      <c r="L62" s="73">
        <v>136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0" t="s">
        <v>205</v>
      </c>
      <c r="D63" s="76">
        <v>212</v>
      </c>
      <c r="E63" s="76">
        <v>171</v>
      </c>
      <c r="F63" s="77">
        <v>41</v>
      </c>
      <c r="G63" s="79">
        <v>225</v>
      </c>
      <c r="H63" s="79">
        <v>265</v>
      </c>
      <c r="I63" s="77">
        <v>-40</v>
      </c>
      <c r="J63" s="77">
        <v>233</v>
      </c>
      <c r="K63" s="79">
        <v>297</v>
      </c>
      <c r="L63" s="76">
        <v>-64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3" t="s">
        <v>85</v>
      </c>
      <c r="D64" s="81">
        <v>6942</v>
      </c>
      <c r="E64" s="82">
        <v>5195</v>
      </c>
      <c r="F64" s="83">
        <v>1747</v>
      </c>
      <c r="G64" s="84">
        <v>8555</v>
      </c>
      <c r="H64" s="84">
        <v>7018</v>
      </c>
      <c r="I64" s="85">
        <v>1537</v>
      </c>
      <c r="J64" s="85">
        <v>8051</v>
      </c>
      <c r="K64" s="86">
        <v>6744</v>
      </c>
      <c r="L64" s="87">
        <v>1307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170" t="s">
        <v>153</v>
      </c>
      <c r="D65" s="170"/>
      <c r="E65" s="170"/>
      <c r="F65" s="170"/>
      <c r="G65" s="170"/>
      <c r="H65" s="170"/>
      <c r="I65" s="170"/>
      <c r="J65" s="170"/>
      <c r="K65" s="170"/>
      <c r="L65" s="170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164" t="s">
        <v>157</v>
      </c>
      <c r="D69" s="164"/>
      <c r="E69" s="164"/>
      <c r="F69" s="164"/>
      <c r="G69" s="164"/>
      <c r="H69" s="164"/>
      <c r="I69" s="164"/>
      <c r="J69" s="164"/>
      <c r="K69" s="164"/>
      <c r="L69" s="164"/>
      <c r="M69" s="3"/>
      <c r="N69" s="3"/>
      <c r="O69" s="3"/>
      <c r="P69" s="3"/>
      <c r="Q69" s="3"/>
      <c r="R69" s="3"/>
      <c r="S69" s="3"/>
      <c r="T69" s="3"/>
      <c r="U69" s="3"/>
    </row>
    <row r="70" spans="3:21" ht="16.149999999999999" customHeight="1" thickBot="1" x14ac:dyDescent="0.3">
      <c r="C70" s="175" t="s">
        <v>100</v>
      </c>
      <c r="D70" s="171">
        <v>44501</v>
      </c>
      <c r="E70" s="172"/>
      <c r="F70" s="173"/>
      <c r="G70" s="171">
        <v>44835</v>
      </c>
      <c r="H70" s="172"/>
      <c r="I70" s="173"/>
      <c r="J70" s="171">
        <v>44866</v>
      </c>
      <c r="K70" s="172"/>
      <c r="L70" s="173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175"/>
      <c r="D71" s="61" t="s">
        <v>86</v>
      </c>
      <c r="E71" s="61" t="s">
        <v>87</v>
      </c>
      <c r="F71" s="61" t="s">
        <v>59</v>
      </c>
      <c r="G71" s="61" t="s">
        <v>86</v>
      </c>
      <c r="H71" s="61" t="s">
        <v>87</v>
      </c>
      <c r="I71" s="61" t="s">
        <v>59</v>
      </c>
      <c r="J71" s="61" t="s">
        <v>86</v>
      </c>
      <c r="K71" s="61" t="s">
        <v>87</v>
      </c>
      <c r="L71" s="61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2">
        <v>12049</v>
      </c>
      <c r="E72" s="62">
        <v>9223</v>
      </c>
      <c r="F72" s="62">
        <v>2826</v>
      </c>
      <c r="G72" s="62">
        <v>15074</v>
      </c>
      <c r="H72" s="62">
        <v>12193</v>
      </c>
      <c r="I72" s="62">
        <v>2881</v>
      </c>
      <c r="J72" s="62">
        <v>14818</v>
      </c>
      <c r="K72" s="62">
        <v>11778</v>
      </c>
      <c r="L72" s="62">
        <v>3040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2" t="s">
        <v>206</v>
      </c>
      <c r="D73" s="73">
        <v>781</v>
      </c>
      <c r="E73" s="73">
        <v>660</v>
      </c>
      <c r="F73" s="74">
        <v>121</v>
      </c>
      <c r="G73" s="73">
        <v>971</v>
      </c>
      <c r="H73" s="73">
        <v>704</v>
      </c>
      <c r="I73" s="74">
        <v>267</v>
      </c>
      <c r="J73" s="74">
        <v>972</v>
      </c>
      <c r="K73" s="73">
        <v>745</v>
      </c>
      <c r="L73" s="73">
        <v>227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0" t="s">
        <v>207</v>
      </c>
      <c r="D74" s="76">
        <v>720</v>
      </c>
      <c r="E74" s="76">
        <v>479</v>
      </c>
      <c r="F74" s="77">
        <v>241</v>
      </c>
      <c r="G74" s="76">
        <v>888</v>
      </c>
      <c r="H74" s="76">
        <v>688</v>
      </c>
      <c r="I74" s="77">
        <v>200</v>
      </c>
      <c r="J74" s="77">
        <v>880</v>
      </c>
      <c r="K74" s="76">
        <v>672</v>
      </c>
      <c r="L74" s="76">
        <v>208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2" t="s">
        <v>208</v>
      </c>
      <c r="D75" s="73">
        <v>619</v>
      </c>
      <c r="E75" s="73">
        <v>575</v>
      </c>
      <c r="F75" s="74">
        <v>44</v>
      </c>
      <c r="G75" s="73">
        <v>630</v>
      </c>
      <c r="H75" s="73">
        <v>594</v>
      </c>
      <c r="I75" s="74">
        <v>36</v>
      </c>
      <c r="J75" s="74">
        <v>840</v>
      </c>
      <c r="K75" s="73">
        <v>562</v>
      </c>
      <c r="L75" s="73">
        <v>278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.75" thickBot="1" x14ac:dyDescent="0.3">
      <c r="C76" s="70" t="s">
        <v>209</v>
      </c>
      <c r="D76" s="76">
        <v>413</v>
      </c>
      <c r="E76" s="76">
        <v>305</v>
      </c>
      <c r="F76" s="77">
        <v>108</v>
      </c>
      <c r="G76" s="76">
        <v>706</v>
      </c>
      <c r="H76" s="76">
        <v>449</v>
      </c>
      <c r="I76" s="77">
        <v>257</v>
      </c>
      <c r="J76" s="77">
        <v>729</v>
      </c>
      <c r="K76" s="76">
        <v>438</v>
      </c>
      <c r="L76" s="76">
        <v>291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2" t="s">
        <v>210</v>
      </c>
      <c r="D77" s="73">
        <v>438</v>
      </c>
      <c r="E77" s="73">
        <v>418</v>
      </c>
      <c r="F77" s="74">
        <v>20</v>
      </c>
      <c r="G77" s="73">
        <v>539</v>
      </c>
      <c r="H77" s="73">
        <v>505</v>
      </c>
      <c r="I77" s="74">
        <v>34</v>
      </c>
      <c r="J77" s="74">
        <v>511</v>
      </c>
      <c r="K77" s="73">
        <v>549</v>
      </c>
      <c r="L77" s="73">
        <v>-38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0" t="s">
        <v>211</v>
      </c>
      <c r="D78" s="76">
        <v>441</v>
      </c>
      <c r="E78" s="76">
        <v>313</v>
      </c>
      <c r="F78" s="77">
        <v>128</v>
      </c>
      <c r="G78" s="76">
        <v>442</v>
      </c>
      <c r="H78" s="76">
        <v>429</v>
      </c>
      <c r="I78" s="77">
        <v>13</v>
      </c>
      <c r="J78" s="77">
        <v>543</v>
      </c>
      <c r="K78" s="76">
        <v>367</v>
      </c>
      <c r="L78" s="76">
        <v>176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2" t="s">
        <v>212</v>
      </c>
      <c r="D79" s="73">
        <v>283</v>
      </c>
      <c r="E79" s="73">
        <v>185</v>
      </c>
      <c r="F79" s="74">
        <v>98</v>
      </c>
      <c r="G79" s="73">
        <v>401</v>
      </c>
      <c r="H79" s="73">
        <v>315</v>
      </c>
      <c r="I79" s="74">
        <v>86</v>
      </c>
      <c r="J79" s="74">
        <v>427</v>
      </c>
      <c r="K79" s="73">
        <v>280</v>
      </c>
      <c r="L79" s="73">
        <v>147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0" t="s">
        <v>213</v>
      </c>
      <c r="D80" s="76">
        <v>136</v>
      </c>
      <c r="E80" s="76">
        <v>134</v>
      </c>
      <c r="F80" s="77">
        <v>2</v>
      </c>
      <c r="G80" s="76">
        <v>304</v>
      </c>
      <c r="H80" s="76">
        <v>187</v>
      </c>
      <c r="I80" s="77">
        <v>117</v>
      </c>
      <c r="J80" s="77">
        <v>339</v>
      </c>
      <c r="K80" s="76">
        <v>181</v>
      </c>
      <c r="L80" s="76">
        <v>158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5" thickBot="1" x14ac:dyDescent="0.3">
      <c r="C81" s="72" t="s">
        <v>214</v>
      </c>
      <c r="D81" s="73">
        <v>296</v>
      </c>
      <c r="E81" s="73">
        <v>140</v>
      </c>
      <c r="F81" s="74">
        <v>156</v>
      </c>
      <c r="G81" s="73">
        <v>300</v>
      </c>
      <c r="H81" s="73">
        <v>207</v>
      </c>
      <c r="I81" s="74">
        <v>93</v>
      </c>
      <c r="J81" s="74">
        <v>322</v>
      </c>
      <c r="K81" s="73">
        <v>176</v>
      </c>
      <c r="L81" s="73">
        <v>146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.75" thickBot="1" x14ac:dyDescent="0.3">
      <c r="C82" s="70" t="s">
        <v>215</v>
      </c>
      <c r="D82" s="76">
        <v>139</v>
      </c>
      <c r="E82" s="76">
        <v>98</v>
      </c>
      <c r="F82" s="77">
        <v>41</v>
      </c>
      <c r="G82" s="79">
        <v>184</v>
      </c>
      <c r="H82" s="79">
        <v>122</v>
      </c>
      <c r="I82" s="77">
        <v>62</v>
      </c>
      <c r="J82" s="77">
        <v>308</v>
      </c>
      <c r="K82" s="79">
        <v>107</v>
      </c>
      <c r="L82" s="79">
        <v>201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0" t="s">
        <v>85</v>
      </c>
      <c r="D83" s="81">
        <v>7783</v>
      </c>
      <c r="E83" s="82">
        <v>5916</v>
      </c>
      <c r="F83" s="83">
        <v>1867</v>
      </c>
      <c r="G83" s="84">
        <v>9709</v>
      </c>
      <c r="H83" s="84">
        <v>7993</v>
      </c>
      <c r="I83" s="85">
        <v>1716</v>
      </c>
      <c r="J83" s="85">
        <v>8947</v>
      </c>
      <c r="K83" s="84">
        <v>7701</v>
      </c>
      <c r="L83" s="84">
        <v>1246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170" t="s">
        <v>153</v>
      </c>
      <c r="D84" s="170"/>
      <c r="E84" s="170"/>
      <c r="F84" s="170"/>
      <c r="G84" s="170"/>
      <c r="H84" s="170"/>
      <c r="I84" s="170"/>
      <c r="J84" s="170"/>
      <c r="K84" s="170"/>
      <c r="L84" s="170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164" t="s">
        <v>158</v>
      </c>
      <c r="D89" s="164"/>
      <c r="E89" s="164"/>
      <c r="F89" s="164"/>
      <c r="G89" s="164"/>
      <c r="H89" s="164"/>
      <c r="I89" s="164"/>
      <c r="J89" s="164"/>
      <c r="K89" s="164"/>
      <c r="L89" s="164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175" t="s">
        <v>101</v>
      </c>
      <c r="D90" s="171">
        <v>44501</v>
      </c>
      <c r="E90" s="172"/>
      <c r="F90" s="173"/>
      <c r="G90" s="171">
        <v>44835</v>
      </c>
      <c r="H90" s="172"/>
      <c r="I90" s="173"/>
      <c r="J90" s="171">
        <v>44866</v>
      </c>
      <c r="K90" s="172"/>
      <c r="L90" s="173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175"/>
      <c r="D91" s="61" t="s">
        <v>86</v>
      </c>
      <c r="E91" s="61" t="s">
        <v>87</v>
      </c>
      <c r="F91" s="61" t="s">
        <v>59</v>
      </c>
      <c r="G91" s="61" t="s">
        <v>86</v>
      </c>
      <c r="H91" s="61" t="s">
        <v>87</v>
      </c>
      <c r="I91" s="61" t="s">
        <v>59</v>
      </c>
      <c r="J91" s="61" t="s">
        <v>86</v>
      </c>
      <c r="K91" s="61" t="s">
        <v>87</v>
      </c>
      <c r="L91" s="61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2">
        <v>12049</v>
      </c>
      <c r="E92" s="62">
        <v>9223</v>
      </c>
      <c r="F92" s="62">
        <v>2826</v>
      </c>
      <c r="G92" s="62">
        <v>15074</v>
      </c>
      <c r="H92" s="62">
        <v>12193</v>
      </c>
      <c r="I92" s="62">
        <v>2881</v>
      </c>
      <c r="J92" s="62">
        <v>14818</v>
      </c>
      <c r="K92" s="62">
        <v>11778</v>
      </c>
      <c r="L92" s="62">
        <v>3040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88" t="s">
        <v>9</v>
      </c>
      <c r="D93" s="89">
        <v>850</v>
      </c>
      <c r="E93" s="89">
        <v>713</v>
      </c>
      <c r="F93" s="90">
        <v>137</v>
      </c>
      <c r="G93" s="89">
        <v>1374</v>
      </c>
      <c r="H93" s="89">
        <v>949</v>
      </c>
      <c r="I93" s="90">
        <v>425</v>
      </c>
      <c r="J93" s="90">
        <v>1100</v>
      </c>
      <c r="K93" s="89">
        <v>846</v>
      </c>
      <c r="L93" s="89">
        <v>254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3" t="s">
        <v>10</v>
      </c>
      <c r="D94" s="64">
        <v>74</v>
      </c>
      <c r="E94" s="64">
        <v>49</v>
      </c>
      <c r="F94" s="69">
        <v>25</v>
      </c>
      <c r="G94" s="64">
        <v>94</v>
      </c>
      <c r="H94" s="64">
        <v>76</v>
      </c>
      <c r="I94" s="69">
        <v>18</v>
      </c>
      <c r="J94" s="69">
        <v>69</v>
      </c>
      <c r="K94" s="64">
        <v>67</v>
      </c>
      <c r="L94" s="64">
        <v>2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5" t="s">
        <v>11</v>
      </c>
      <c r="D95" s="66">
        <v>17</v>
      </c>
      <c r="E95" s="66">
        <v>10</v>
      </c>
      <c r="F95" s="71">
        <v>7</v>
      </c>
      <c r="G95" s="66">
        <v>12</v>
      </c>
      <c r="H95" s="66">
        <v>10</v>
      </c>
      <c r="I95" s="71">
        <v>2</v>
      </c>
      <c r="J95" s="71">
        <v>11</v>
      </c>
      <c r="K95" s="66">
        <v>8</v>
      </c>
      <c r="L95" s="66">
        <v>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3" t="s">
        <v>12</v>
      </c>
      <c r="D96" s="64">
        <v>290</v>
      </c>
      <c r="E96" s="64">
        <v>257</v>
      </c>
      <c r="F96" s="69">
        <v>33</v>
      </c>
      <c r="G96" s="64">
        <v>394</v>
      </c>
      <c r="H96" s="64">
        <v>320</v>
      </c>
      <c r="I96" s="69">
        <v>74</v>
      </c>
      <c r="J96" s="69">
        <v>353</v>
      </c>
      <c r="K96" s="64">
        <v>239</v>
      </c>
      <c r="L96" s="64">
        <v>114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5" t="s">
        <v>13</v>
      </c>
      <c r="D97" s="66">
        <v>429</v>
      </c>
      <c r="E97" s="66">
        <v>362</v>
      </c>
      <c r="F97" s="71">
        <v>67</v>
      </c>
      <c r="G97" s="66">
        <v>784</v>
      </c>
      <c r="H97" s="66">
        <v>479</v>
      </c>
      <c r="I97" s="71">
        <v>305</v>
      </c>
      <c r="J97" s="71">
        <v>618</v>
      </c>
      <c r="K97" s="66">
        <v>497</v>
      </c>
      <c r="L97" s="66">
        <v>121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3" t="s">
        <v>14</v>
      </c>
      <c r="D98" s="64">
        <v>24</v>
      </c>
      <c r="E98" s="64">
        <v>25</v>
      </c>
      <c r="F98" s="69">
        <v>-1</v>
      </c>
      <c r="G98" s="64">
        <v>74</v>
      </c>
      <c r="H98" s="64">
        <v>43</v>
      </c>
      <c r="I98" s="69">
        <v>31</v>
      </c>
      <c r="J98" s="69">
        <v>33</v>
      </c>
      <c r="K98" s="64">
        <v>16</v>
      </c>
      <c r="L98" s="64">
        <v>17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5" t="s">
        <v>15</v>
      </c>
      <c r="D99" s="66">
        <v>2</v>
      </c>
      <c r="E99" s="66">
        <v>3</v>
      </c>
      <c r="F99" s="71">
        <v>-1</v>
      </c>
      <c r="G99" s="66">
        <v>3</v>
      </c>
      <c r="H99" s="66">
        <v>3</v>
      </c>
      <c r="I99" s="71">
        <v>0</v>
      </c>
      <c r="J99" s="71">
        <v>2</v>
      </c>
      <c r="K99" s="66">
        <v>5</v>
      </c>
      <c r="L99" s="66">
        <v>-3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3" t="s">
        <v>16</v>
      </c>
      <c r="D100" s="64">
        <v>14</v>
      </c>
      <c r="E100" s="64">
        <v>7</v>
      </c>
      <c r="F100" s="69">
        <v>7</v>
      </c>
      <c r="G100" s="64">
        <v>13</v>
      </c>
      <c r="H100" s="64">
        <v>18</v>
      </c>
      <c r="I100" s="69">
        <v>-5</v>
      </c>
      <c r="J100" s="69">
        <v>14</v>
      </c>
      <c r="K100" s="64">
        <v>14</v>
      </c>
      <c r="L100" s="64">
        <v>0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88" t="s">
        <v>17</v>
      </c>
      <c r="D101" s="91">
        <v>227</v>
      </c>
      <c r="E101" s="91">
        <v>188</v>
      </c>
      <c r="F101" s="92">
        <v>39</v>
      </c>
      <c r="G101" s="91">
        <v>276</v>
      </c>
      <c r="H101" s="91">
        <v>212</v>
      </c>
      <c r="I101" s="92">
        <v>64</v>
      </c>
      <c r="J101" s="92">
        <v>333</v>
      </c>
      <c r="K101" s="91">
        <v>209</v>
      </c>
      <c r="L101" s="91">
        <v>124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3" t="s">
        <v>18</v>
      </c>
      <c r="D102" s="64">
        <v>8</v>
      </c>
      <c r="E102" s="64">
        <v>2</v>
      </c>
      <c r="F102" s="69">
        <v>6</v>
      </c>
      <c r="G102" s="64">
        <v>15</v>
      </c>
      <c r="H102" s="64">
        <v>9</v>
      </c>
      <c r="I102" s="69">
        <v>6</v>
      </c>
      <c r="J102" s="69">
        <v>12</v>
      </c>
      <c r="K102" s="64">
        <v>14</v>
      </c>
      <c r="L102" s="64">
        <v>-2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5" t="s">
        <v>19</v>
      </c>
      <c r="D103" s="66">
        <v>2</v>
      </c>
      <c r="E103" s="66">
        <v>2</v>
      </c>
      <c r="F103" s="71">
        <v>0</v>
      </c>
      <c r="G103" s="66">
        <v>8</v>
      </c>
      <c r="H103" s="66">
        <v>2</v>
      </c>
      <c r="I103" s="71">
        <v>6</v>
      </c>
      <c r="J103" s="71">
        <v>7</v>
      </c>
      <c r="K103" s="66">
        <v>5</v>
      </c>
      <c r="L103" s="66">
        <v>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3" t="s">
        <v>20</v>
      </c>
      <c r="D104" s="64">
        <v>41</v>
      </c>
      <c r="E104" s="64">
        <v>46</v>
      </c>
      <c r="F104" s="69">
        <v>-5</v>
      </c>
      <c r="G104" s="64">
        <v>42</v>
      </c>
      <c r="H104" s="64">
        <v>39</v>
      </c>
      <c r="I104" s="69">
        <v>3</v>
      </c>
      <c r="J104" s="69">
        <v>31</v>
      </c>
      <c r="K104" s="64">
        <v>40</v>
      </c>
      <c r="L104" s="64">
        <v>-9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5" t="s">
        <v>21</v>
      </c>
      <c r="D105" s="66">
        <v>22</v>
      </c>
      <c r="E105" s="66">
        <v>15</v>
      </c>
      <c r="F105" s="71">
        <v>7</v>
      </c>
      <c r="G105" s="66">
        <v>29</v>
      </c>
      <c r="H105" s="66">
        <v>18</v>
      </c>
      <c r="I105" s="71">
        <v>11</v>
      </c>
      <c r="J105" s="71">
        <v>25</v>
      </c>
      <c r="K105" s="66">
        <v>17</v>
      </c>
      <c r="L105" s="66">
        <v>8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3" t="s">
        <v>22</v>
      </c>
      <c r="D106" s="64">
        <v>14</v>
      </c>
      <c r="E106" s="64">
        <v>16</v>
      </c>
      <c r="F106" s="69">
        <v>-2</v>
      </c>
      <c r="G106" s="64">
        <v>22</v>
      </c>
      <c r="H106" s="64">
        <v>19</v>
      </c>
      <c r="I106" s="69">
        <v>3</v>
      </c>
      <c r="J106" s="69">
        <v>14</v>
      </c>
      <c r="K106" s="64">
        <v>18</v>
      </c>
      <c r="L106" s="64">
        <v>-4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5" t="s">
        <v>23</v>
      </c>
      <c r="D107" s="66">
        <v>30</v>
      </c>
      <c r="E107" s="66">
        <v>36</v>
      </c>
      <c r="F107" s="71">
        <v>-6</v>
      </c>
      <c r="G107" s="66">
        <v>46</v>
      </c>
      <c r="H107" s="66">
        <v>32</v>
      </c>
      <c r="I107" s="71">
        <v>14</v>
      </c>
      <c r="J107" s="71">
        <v>43</v>
      </c>
      <c r="K107" s="66">
        <v>34</v>
      </c>
      <c r="L107" s="66">
        <v>9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3" t="s">
        <v>24</v>
      </c>
      <c r="D108" s="64">
        <v>19</v>
      </c>
      <c r="E108" s="64">
        <v>11</v>
      </c>
      <c r="F108" s="69">
        <v>8</v>
      </c>
      <c r="G108" s="64">
        <v>16</v>
      </c>
      <c r="H108" s="64">
        <v>8</v>
      </c>
      <c r="I108" s="69">
        <v>8</v>
      </c>
      <c r="J108" s="69">
        <v>15</v>
      </c>
      <c r="K108" s="64">
        <v>9</v>
      </c>
      <c r="L108" s="64">
        <v>6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5" t="s">
        <v>25</v>
      </c>
      <c r="D109" s="66">
        <v>6</v>
      </c>
      <c r="E109" s="66">
        <v>5</v>
      </c>
      <c r="F109" s="71">
        <v>1</v>
      </c>
      <c r="G109" s="66">
        <v>6</v>
      </c>
      <c r="H109" s="66">
        <v>12</v>
      </c>
      <c r="I109" s="71">
        <v>-6</v>
      </c>
      <c r="J109" s="71">
        <v>10</v>
      </c>
      <c r="K109" s="66">
        <v>10</v>
      </c>
      <c r="L109" s="66">
        <v>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3" t="s">
        <v>26</v>
      </c>
      <c r="D110" s="64">
        <v>85</v>
      </c>
      <c r="E110" s="64">
        <v>55</v>
      </c>
      <c r="F110" s="69">
        <v>30</v>
      </c>
      <c r="G110" s="64">
        <v>92</v>
      </c>
      <c r="H110" s="64">
        <v>73</v>
      </c>
      <c r="I110" s="69">
        <v>19</v>
      </c>
      <c r="J110" s="69">
        <v>176</v>
      </c>
      <c r="K110" s="64">
        <v>62</v>
      </c>
      <c r="L110" s="64">
        <v>114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88" t="s">
        <v>27</v>
      </c>
      <c r="D111" s="91">
        <v>3351</v>
      </c>
      <c r="E111" s="91">
        <v>2831</v>
      </c>
      <c r="F111" s="92">
        <v>520</v>
      </c>
      <c r="G111" s="91">
        <v>3989</v>
      </c>
      <c r="H111" s="91">
        <v>3300</v>
      </c>
      <c r="I111" s="92">
        <v>689</v>
      </c>
      <c r="J111" s="92">
        <v>3769</v>
      </c>
      <c r="K111" s="91">
        <v>3354</v>
      </c>
      <c r="L111" s="91">
        <v>415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3" t="s">
        <v>28</v>
      </c>
      <c r="D112" s="64">
        <v>538</v>
      </c>
      <c r="E112" s="64">
        <v>383</v>
      </c>
      <c r="F112" s="69">
        <v>155</v>
      </c>
      <c r="G112" s="64">
        <v>670</v>
      </c>
      <c r="H112" s="64">
        <v>462</v>
      </c>
      <c r="I112" s="69">
        <v>208</v>
      </c>
      <c r="J112" s="69">
        <v>530</v>
      </c>
      <c r="K112" s="64">
        <v>482</v>
      </c>
      <c r="L112" s="64">
        <v>48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5" t="s">
        <v>29</v>
      </c>
      <c r="D113" s="66">
        <v>54</v>
      </c>
      <c r="E113" s="66">
        <v>40</v>
      </c>
      <c r="F113" s="71">
        <v>14</v>
      </c>
      <c r="G113" s="66">
        <v>45</v>
      </c>
      <c r="H113" s="66">
        <v>46</v>
      </c>
      <c r="I113" s="71">
        <v>-1</v>
      </c>
      <c r="J113" s="71">
        <v>48</v>
      </c>
      <c r="K113" s="66">
        <v>46</v>
      </c>
      <c r="L113" s="66">
        <v>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3" t="s">
        <v>30</v>
      </c>
      <c r="D114" s="64">
        <v>336</v>
      </c>
      <c r="E114" s="64">
        <v>297</v>
      </c>
      <c r="F114" s="69">
        <v>39</v>
      </c>
      <c r="G114" s="64">
        <v>372</v>
      </c>
      <c r="H114" s="64">
        <v>286</v>
      </c>
      <c r="I114" s="69">
        <v>86</v>
      </c>
      <c r="J114" s="69">
        <v>428</v>
      </c>
      <c r="K114" s="64">
        <v>290</v>
      </c>
      <c r="L114" s="64">
        <v>138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5" t="s">
        <v>31</v>
      </c>
      <c r="D115" s="66">
        <v>2423</v>
      </c>
      <c r="E115" s="66">
        <v>2111</v>
      </c>
      <c r="F115" s="71">
        <v>312</v>
      </c>
      <c r="G115" s="66">
        <v>2902</v>
      </c>
      <c r="H115" s="66">
        <v>2506</v>
      </c>
      <c r="I115" s="71">
        <v>396</v>
      </c>
      <c r="J115" s="71">
        <v>2763</v>
      </c>
      <c r="K115" s="66">
        <v>2536</v>
      </c>
      <c r="L115" s="66">
        <v>227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88" t="s">
        <v>32</v>
      </c>
      <c r="D116" s="91">
        <v>6644</v>
      </c>
      <c r="E116" s="91">
        <v>4768</v>
      </c>
      <c r="F116" s="92">
        <v>1876</v>
      </c>
      <c r="G116" s="91">
        <v>8085</v>
      </c>
      <c r="H116" s="91">
        <v>6689</v>
      </c>
      <c r="I116" s="92">
        <v>1396</v>
      </c>
      <c r="J116" s="92">
        <v>8326</v>
      </c>
      <c r="K116" s="91">
        <v>6418</v>
      </c>
      <c r="L116" s="91">
        <v>1908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3" t="s">
        <v>33</v>
      </c>
      <c r="D117" s="64">
        <v>2148</v>
      </c>
      <c r="E117" s="64">
        <v>1456</v>
      </c>
      <c r="F117" s="69">
        <v>692</v>
      </c>
      <c r="G117" s="64">
        <v>2719</v>
      </c>
      <c r="H117" s="64">
        <v>2138</v>
      </c>
      <c r="I117" s="69">
        <v>581</v>
      </c>
      <c r="J117" s="69">
        <v>2941</v>
      </c>
      <c r="K117" s="64">
        <v>2008</v>
      </c>
      <c r="L117" s="64">
        <v>933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5" t="s">
        <v>34</v>
      </c>
      <c r="D118" s="66">
        <v>3068</v>
      </c>
      <c r="E118" s="66">
        <v>2262</v>
      </c>
      <c r="F118" s="71">
        <v>806</v>
      </c>
      <c r="G118" s="66">
        <v>3510</v>
      </c>
      <c r="H118" s="66">
        <v>3025</v>
      </c>
      <c r="I118" s="71">
        <v>485</v>
      </c>
      <c r="J118" s="71">
        <v>3619</v>
      </c>
      <c r="K118" s="66">
        <v>2895</v>
      </c>
      <c r="L118" s="66">
        <v>724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3" t="s">
        <v>35</v>
      </c>
      <c r="D119" s="64">
        <v>1428</v>
      </c>
      <c r="E119" s="64">
        <v>1050</v>
      </c>
      <c r="F119" s="69">
        <v>378</v>
      </c>
      <c r="G119" s="64">
        <v>1856</v>
      </c>
      <c r="H119" s="64">
        <v>1526</v>
      </c>
      <c r="I119" s="69">
        <v>330</v>
      </c>
      <c r="J119" s="69">
        <v>1766</v>
      </c>
      <c r="K119" s="64">
        <v>1515</v>
      </c>
      <c r="L119" s="64">
        <v>251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88" t="s">
        <v>36</v>
      </c>
      <c r="D120" s="91">
        <v>975</v>
      </c>
      <c r="E120" s="91">
        <v>719</v>
      </c>
      <c r="F120" s="92">
        <v>256</v>
      </c>
      <c r="G120" s="91">
        <v>1335</v>
      </c>
      <c r="H120" s="91">
        <v>1041</v>
      </c>
      <c r="I120" s="92">
        <v>294</v>
      </c>
      <c r="J120" s="92">
        <v>1285</v>
      </c>
      <c r="K120" s="91">
        <v>948</v>
      </c>
      <c r="L120" s="91">
        <v>337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3" t="s">
        <v>37</v>
      </c>
      <c r="D121" s="64">
        <v>266</v>
      </c>
      <c r="E121" s="64">
        <v>223</v>
      </c>
      <c r="F121" s="69">
        <v>43</v>
      </c>
      <c r="G121" s="64">
        <v>363</v>
      </c>
      <c r="H121" s="64">
        <v>312</v>
      </c>
      <c r="I121" s="69">
        <v>51</v>
      </c>
      <c r="J121" s="69">
        <v>393</v>
      </c>
      <c r="K121" s="64">
        <v>292</v>
      </c>
      <c r="L121" s="64">
        <v>101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5" t="s">
        <v>56</v>
      </c>
      <c r="D122" s="66">
        <v>402</v>
      </c>
      <c r="E122" s="66">
        <v>249</v>
      </c>
      <c r="F122" s="71">
        <v>153</v>
      </c>
      <c r="G122" s="66">
        <v>559</v>
      </c>
      <c r="H122" s="66">
        <v>386</v>
      </c>
      <c r="I122" s="71">
        <v>173</v>
      </c>
      <c r="J122" s="71">
        <v>463</v>
      </c>
      <c r="K122" s="66">
        <v>377</v>
      </c>
      <c r="L122" s="66">
        <v>86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3" t="s">
        <v>39</v>
      </c>
      <c r="D123" s="64">
        <v>188</v>
      </c>
      <c r="E123" s="64">
        <v>148</v>
      </c>
      <c r="F123" s="69">
        <v>40</v>
      </c>
      <c r="G123" s="64">
        <v>259</v>
      </c>
      <c r="H123" s="64">
        <v>235</v>
      </c>
      <c r="I123" s="69">
        <v>24</v>
      </c>
      <c r="J123" s="69">
        <v>254</v>
      </c>
      <c r="K123" s="64">
        <v>176</v>
      </c>
      <c r="L123" s="64">
        <v>78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5" t="s">
        <v>40</v>
      </c>
      <c r="D124" s="66">
        <v>119</v>
      </c>
      <c r="E124" s="66">
        <v>99</v>
      </c>
      <c r="F124" s="71">
        <v>20</v>
      </c>
      <c r="G124" s="66">
        <v>154</v>
      </c>
      <c r="H124" s="66">
        <v>108</v>
      </c>
      <c r="I124" s="71">
        <v>46</v>
      </c>
      <c r="J124" s="71">
        <v>175</v>
      </c>
      <c r="K124" s="66">
        <v>103</v>
      </c>
      <c r="L124" s="66">
        <v>72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88" t="s">
        <v>73</v>
      </c>
      <c r="D125" s="89">
        <v>2</v>
      </c>
      <c r="E125" s="89">
        <v>4</v>
      </c>
      <c r="F125" s="90">
        <v>-2</v>
      </c>
      <c r="G125" s="89">
        <v>15</v>
      </c>
      <c r="H125" s="89">
        <v>2</v>
      </c>
      <c r="I125" s="90">
        <v>13</v>
      </c>
      <c r="J125" s="90">
        <v>5</v>
      </c>
      <c r="K125" s="89">
        <v>3</v>
      </c>
      <c r="L125" s="89">
        <v>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3" t="s">
        <v>73</v>
      </c>
      <c r="D126" s="64">
        <v>2</v>
      </c>
      <c r="E126" s="64">
        <v>4</v>
      </c>
      <c r="F126" s="69">
        <v>-2</v>
      </c>
      <c r="G126" s="64">
        <v>15</v>
      </c>
      <c r="H126" s="64">
        <v>2</v>
      </c>
      <c r="I126" s="69">
        <v>13</v>
      </c>
      <c r="J126" s="69">
        <v>5</v>
      </c>
      <c r="K126" s="64">
        <v>3</v>
      </c>
      <c r="L126" s="64">
        <v>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170" t="s">
        <v>153</v>
      </c>
      <c r="D127" s="170"/>
      <c r="E127" s="170"/>
      <c r="F127" s="170"/>
      <c r="G127" s="170"/>
      <c r="H127" s="170"/>
      <c r="I127" s="170"/>
      <c r="J127" s="170"/>
      <c r="K127" s="170"/>
      <c r="L127" s="170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164" t="s">
        <v>159</v>
      </c>
      <c r="D131" s="164"/>
      <c r="E131" s="164"/>
      <c r="F131" s="164"/>
      <c r="G131" s="164"/>
      <c r="H131" s="164"/>
      <c r="I131" s="164"/>
      <c r="J131" s="164"/>
      <c r="K131" s="164"/>
      <c r="L131" s="164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175" t="s">
        <v>84</v>
      </c>
      <c r="D132" s="171">
        <v>44501</v>
      </c>
      <c r="E132" s="172"/>
      <c r="F132" s="173"/>
      <c r="G132" s="171">
        <v>44835</v>
      </c>
      <c r="H132" s="172"/>
      <c r="I132" s="173"/>
      <c r="J132" s="171">
        <v>44866</v>
      </c>
      <c r="K132" s="172"/>
      <c r="L132" s="17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175"/>
      <c r="D133" s="61" t="s">
        <v>86</v>
      </c>
      <c r="E133" s="61" t="s">
        <v>87</v>
      </c>
      <c r="F133" s="61" t="s">
        <v>59</v>
      </c>
      <c r="G133" s="61" t="s">
        <v>86</v>
      </c>
      <c r="H133" s="61" t="s">
        <v>87</v>
      </c>
      <c r="I133" s="61" t="s">
        <v>59</v>
      </c>
      <c r="J133" s="61" t="s">
        <v>86</v>
      </c>
      <c r="K133" s="61" t="s">
        <v>87</v>
      </c>
      <c r="L133" s="61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2">
        <v>12049</v>
      </c>
      <c r="E134" s="62">
        <v>9223</v>
      </c>
      <c r="F134" s="62">
        <v>2826</v>
      </c>
      <c r="G134" s="62">
        <v>15074</v>
      </c>
      <c r="H134" s="62">
        <v>12193</v>
      </c>
      <c r="I134" s="62">
        <v>2881</v>
      </c>
      <c r="J134" s="62">
        <v>14818</v>
      </c>
      <c r="K134" s="62">
        <v>11778</v>
      </c>
      <c r="L134" s="62">
        <v>3040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2" t="s">
        <v>216</v>
      </c>
      <c r="D135" s="73">
        <v>1305</v>
      </c>
      <c r="E135" s="73">
        <v>1060</v>
      </c>
      <c r="F135" s="74">
        <v>245</v>
      </c>
      <c r="G135" s="73">
        <v>1440</v>
      </c>
      <c r="H135" s="73">
        <v>1232</v>
      </c>
      <c r="I135" s="74">
        <v>208</v>
      </c>
      <c r="J135" s="74">
        <v>1376</v>
      </c>
      <c r="K135" s="73">
        <v>1245</v>
      </c>
      <c r="L135" s="73">
        <v>131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5" t="s">
        <v>217</v>
      </c>
      <c r="D136" s="76">
        <v>613</v>
      </c>
      <c r="E136" s="76">
        <v>420</v>
      </c>
      <c r="F136" s="77">
        <v>193</v>
      </c>
      <c r="G136" s="76">
        <v>814</v>
      </c>
      <c r="H136" s="76">
        <v>677</v>
      </c>
      <c r="I136" s="77">
        <v>137</v>
      </c>
      <c r="J136" s="77">
        <v>886</v>
      </c>
      <c r="K136" s="76">
        <v>604</v>
      </c>
      <c r="L136" s="76">
        <v>282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8" t="s">
        <v>218</v>
      </c>
      <c r="D137" s="73">
        <v>407</v>
      </c>
      <c r="E137" s="73">
        <v>346</v>
      </c>
      <c r="F137" s="74">
        <v>61</v>
      </c>
      <c r="G137" s="73">
        <v>705</v>
      </c>
      <c r="H137" s="73">
        <v>428</v>
      </c>
      <c r="I137" s="74">
        <v>277</v>
      </c>
      <c r="J137" s="74">
        <v>568</v>
      </c>
      <c r="K137" s="73">
        <v>453</v>
      </c>
      <c r="L137" s="73">
        <v>115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0" t="s">
        <v>219</v>
      </c>
      <c r="D138" s="76">
        <v>438</v>
      </c>
      <c r="E138" s="76">
        <v>401</v>
      </c>
      <c r="F138" s="77">
        <v>37</v>
      </c>
      <c r="G138" s="76">
        <v>466</v>
      </c>
      <c r="H138" s="76">
        <v>435</v>
      </c>
      <c r="I138" s="77">
        <v>31</v>
      </c>
      <c r="J138" s="77">
        <v>516</v>
      </c>
      <c r="K138" s="76">
        <v>399</v>
      </c>
      <c r="L138" s="76">
        <v>117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2" t="s">
        <v>220</v>
      </c>
      <c r="D139" s="73">
        <v>276</v>
      </c>
      <c r="E139" s="73">
        <v>197</v>
      </c>
      <c r="F139" s="74">
        <v>79</v>
      </c>
      <c r="G139" s="73">
        <v>371</v>
      </c>
      <c r="H139" s="73">
        <v>262</v>
      </c>
      <c r="I139" s="74">
        <v>109</v>
      </c>
      <c r="J139" s="74">
        <v>389</v>
      </c>
      <c r="K139" s="73">
        <v>267</v>
      </c>
      <c r="L139" s="73">
        <v>122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5" t="s">
        <v>221</v>
      </c>
      <c r="D140" s="76">
        <v>279</v>
      </c>
      <c r="E140" s="76">
        <v>224</v>
      </c>
      <c r="F140" s="77">
        <v>55</v>
      </c>
      <c r="G140" s="76">
        <v>379</v>
      </c>
      <c r="H140" s="76">
        <v>323</v>
      </c>
      <c r="I140" s="77">
        <v>56</v>
      </c>
      <c r="J140" s="77">
        <v>366</v>
      </c>
      <c r="K140" s="76">
        <v>249</v>
      </c>
      <c r="L140" s="76">
        <v>117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8" t="s">
        <v>222</v>
      </c>
      <c r="D141" s="73">
        <v>283</v>
      </c>
      <c r="E141" s="73">
        <v>250</v>
      </c>
      <c r="F141" s="74">
        <v>33</v>
      </c>
      <c r="G141" s="73">
        <v>384</v>
      </c>
      <c r="H141" s="73">
        <v>311</v>
      </c>
      <c r="I141" s="74">
        <v>73</v>
      </c>
      <c r="J141" s="74">
        <v>347</v>
      </c>
      <c r="K141" s="73">
        <v>235</v>
      </c>
      <c r="L141" s="73">
        <v>112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0" t="s">
        <v>223</v>
      </c>
      <c r="D142" s="76">
        <v>295</v>
      </c>
      <c r="E142" s="76">
        <v>153</v>
      </c>
      <c r="F142" s="77">
        <v>142</v>
      </c>
      <c r="G142" s="76">
        <v>270</v>
      </c>
      <c r="H142" s="76">
        <v>214</v>
      </c>
      <c r="I142" s="77">
        <v>56</v>
      </c>
      <c r="J142" s="77">
        <v>349</v>
      </c>
      <c r="K142" s="76">
        <v>224</v>
      </c>
      <c r="L142" s="76">
        <v>125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2" t="s">
        <v>224</v>
      </c>
      <c r="D143" s="73">
        <v>188</v>
      </c>
      <c r="E143" s="73">
        <v>105</v>
      </c>
      <c r="F143" s="74">
        <v>83</v>
      </c>
      <c r="G143" s="73">
        <v>287</v>
      </c>
      <c r="H143" s="73">
        <v>175</v>
      </c>
      <c r="I143" s="74">
        <v>112</v>
      </c>
      <c r="J143" s="74">
        <v>247</v>
      </c>
      <c r="K143" s="73">
        <v>181</v>
      </c>
      <c r="L143" s="73">
        <v>66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5" t="s">
        <v>225</v>
      </c>
      <c r="D144" s="76">
        <v>208</v>
      </c>
      <c r="E144" s="76">
        <v>184</v>
      </c>
      <c r="F144" s="77">
        <v>24</v>
      </c>
      <c r="G144" s="79">
        <v>225</v>
      </c>
      <c r="H144" s="79">
        <v>166</v>
      </c>
      <c r="I144" s="77">
        <v>59</v>
      </c>
      <c r="J144" s="77">
        <v>234</v>
      </c>
      <c r="K144" s="79">
        <v>177</v>
      </c>
      <c r="L144" s="76">
        <v>57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0" t="s">
        <v>85</v>
      </c>
      <c r="D145" s="81">
        <v>7757</v>
      </c>
      <c r="E145" s="82">
        <v>5883</v>
      </c>
      <c r="F145" s="83">
        <v>1874</v>
      </c>
      <c r="G145" s="84">
        <v>9733</v>
      </c>
      <c r="H145" s="84">
        <v>7970</v>
      </c>
      <c r="I145" s="85">
        <v>1763</v>
      </c>
      <c r="J145" s="85">
        <v>9540</v>
      </c>
      <c r="K145" s="86">
        <v>7744</v>
      </c>
      <c r="L145" s="87">
        <v>1796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170" t="s">
        <v>153</v>
      </c>
      <c r="D146" s="170"/>
      <c r="E146" s="170"/>
      <c r="F146" s="170"/>
      <c r="G146" s="170"/>
      <c r="H146" s="170"/>
      <c r="I146" s="170"/>
      <c r="J146" s="170"/>
      <c r="K146" s="170"/>
      <c r="L146" s="170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80" t="s">
        <v>240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2:11" x14ac:dyDescent="0.25">
      <c r="B4" s="183" t="s">
        <v>70</v>
      </c>
      <c r="C4" s="177" t="s">
        <v>126</v>
      </c>
      <c r="D4" s="178"/>
      <c r="E4" s="179"/>
      <c r="F4" s="177" t="s">
        <v>125</v>
      </c>
      <c r="G4" s="178"/>
      <c r="H4" s="179"/>
      <c r="I4" s="177" t="s">
        <v>127</v>
      </c>
      <c r="J4" s="178"/>
      <c r="K4" s="179"/>
    </row>
    <row r="5" spans="2:11" x14ac:dyDescent="0.25">
      <c r="B5" s="183"/>
      <c r="C5" s="26" t="s">
        <v>241</v>
      </c>
      <c r="D5" s="27" t="s">
        <v>242</v>
      </c>
      <c r="E5" s="27" t="s">
        <v>59</v>
      </c>
      <c r="F5" s="26" t="s">
        <v>241</v>
      </c>
      <c r="G5" s="27" t="s">
        <v>242</v>
      </c>
      <c r="H5" s="27" t="s">
        <v>59</v>
      </c>
      <c r="I5" s="26" t="s">
        <v>241</v>
      </c>
      <c r="J5" s="27" t="s">
        <v>242</v>
      </c>
      <c r="K5" s="27" t="s">
        <v>59</v>
      </c>
    </row>
    <row r="6" spans="2:11" x14ac:dyDescent="0.25">
      <c r="B6" s="28" t="s">
        <v>1</v>
      </c>
      <c r="C6" s="133">
        <f t="shared" ref="C6:K6" si="0">SUM(C7:C14)</f>
        <v>627181</v>
      </c>
      <c r="D6" s="133">
        <f t="shared" si="0"/>
        <v>576770</v>
      </c>
      <c r="E6" s="133">
        <f t="shared" si="0"/>
        <v>50411</v>
      </c>
      <c r="F6" s="133">
        <f t="shared" si="0"/>
        <v>889948</v>
      </c>
      <c r="G6" s="133">
        <f t="shared" si="0"/>
        <v>852552</v>
      </c>
      <c r="H6" s="133">
        <f t="shared" si="0"/>
        <v>37396</v>
      </c>
      <c r="I6" s="133">
        <f t="shared" si="0"/>
        <v>1080490</v>
      </c>
      <c r="J6" s="133">
        <f t="shared" si="0"/>
        <v>1019338</v>
      </c>
      <c r="K6" s="133">
        <f t="shared" si="0"/>
        <v>61152</v>
      </c>
    </row>
    <row r="7" spans="2:11" x14ac:dyDescent="0.25">
      <c r="B7" s="29" t="s">
        <v>65</v>
      </c>
      <c r="C7" s="134">
        <v>361177</v>
      </c>
      <c r="D7" s="134">
        <v>378991</v>
      </c>
      <c r="E7" s="134">
        <f t="shared" ref="E7:E14" si="1">C7-D7</f>
        <v>-17814</v>
      </c>
      <c r="F7" s="134">
        <v>493262</v>
      </c>
      <c r="G7" s="134">
        <v>484693</v>
      </c>
      <c r="H7" s="134">
        <f t="shared" ref="H7:H14" si="2">F7-G7</f>
        <v>8569</v>
      </c>
      <c r="I7" s="134">
        <v>520183</v>
      </c>
      <c r="J7" s="134">
        <v>592193</v>
      </c>
      <c r="K7" s="134">
        <f t="shared" ref="K7:K14" si="3">I7-J7</f>
        <v>-72010</v>
      </c>
    </row>
    <row r="8" spans="2:11" x14ac:dyDescent="0.25">
      <c r="B8" s="30" t="s">
        <v>66</v>
      </c>
      <c r="C8" s="135">
        <v>29458</v>
      </c>
      <c r="D8" s="135">
        <v>41059</v>
      </c>
      <c r="E8" s="135">
        <f t="shared" si="1"/>
        <v>-11601</v>
      </c>
      <c r="F8" s="135">
        <v>38030</v>
      </c>
      <c r="G8" s="135">
        <v>29413</v>
      </c>
      <c r="H8" s="135">
        <f t="shared" si="2"/>
        <v>8617</v>
      </c>
      <c r="I8" s="135">
        <v>35899</v>
      </c>
      <c r="J8" s="135">
        <v>54489</v>
      </c>
      <c r="K8" s="135">
        <f t="shared" si="3"/>
        <v>-18590</v>
      </c>
    </row>
    <row r="9" spans="2:11" x14ac:dyDescent="0.25">
      <c r="B9" s="29" t="s">
        <v>2</v>
      </c>
      <c r="C9" s="134">
        <v>8958</v>
      </c>
      <c r="D9" s="134">
        <v>12210</v>
      </c>
      <c r="E9" s="134">
        <f t="shared" si="1"/>
        <v>-3252</v>
      </c>
      <c r="F9" s="134">
        <v>37680</v>
      </c>
      <c r="G9" s="134">
        <v>31120</v>
      </c>
      <c r="H9" s="134">
        <f t="shared" si="2"/>
        <v>6560</v>
      </c>
      <c r="I9" s="134">
        <v>19119</v>
      </c>
      <c r="J9" s="134">
        <v>24853</v>
      </c>
      <c r="K9" s="134">
        <f t="shared" si="3"/>
        <v>-5734</v>
      </c>
    </row>
    <row r="10" spans="2:11" x14ac:dyDescent="0.25">
      <c r="B10" s="30" t="s">
        <v>67</v>
      </c>
      <c r="C10" s="135">
        <v>50702</v>
      </c>
      <c r="D10" s="135">
        <v>46356</v>
      </c>
      <c r="E10" s="135">
        <f t="shared" si="1"/>
        <v>4346</v>
      </c>
      <c r="F10" s="135">
        <v>68175</v>
      </c>
      <c r="G10" s="135">
        <v>66991</v>
      </c>
      <c r="H10" s="135">
        <f t="shared" si="2"/>
        <v>1184</v>
      </c>
      <c r="I10" s="135">
        <v>90434</v>
      </c>
      <c r="J10" s="135">
        <v>85892</v>
      </c>
      <c r="K10" s="135">
        <f t="shared" si="3"/>
        <v>4542</v>
      </c>
    </row>
    <row r="11" spans="2:11" x14ac:dyDescent="0.25">
      <c r="B11" s="29" t="s">
        <v>3</v>
      </c>
      <c r="C11" s="134">
        <v>6071</v>
      </c>
      <c r="D11" s="134">
        <v>5691</v>
      </c>
      <c r="E11" s="134">
        <f t="shared" si="1"/>
        <v>380</v>
      </c>
      <c r="F11" s="134">
        <v>54</v>
      </c>
      <c r="G11" s="134">
        <v>94</v>
      </c>
      <c r="H11" s="134">
        <f t="shared" si="2"/>
        <v>-40</v>
      </c>
      <c r="I11" s="134">
        <v>77</v>
      </c>
      <c r="J11" s="134">
        <v>55</v>
      </c>
      <c r="K11" s="134">
        <f t="shared" si="3"/>
        <v>22</v>
      </c>
    </row>
    <row r="12" spans="2:11" x14ac:dyDescent="0.25">
      <c r="B12" s="30" t="s">
        <v>68</v>
      </c>
      <c r="C12" s="135">
        <v>1</v>
      </c>
      <c r="D12" s="135">
        <v>15</v>
      </c>
      <c r="E12" s="135">
        <f t="shared" si="1"/>
        <v>-14</v>
      </c>
      <c r="F12" s="135">
        <v>1</v>
      </c>
      <c r="G12" s="135">
        <v>36</v>
      </c>
      <c r="H12" s="135">
        <f t="shared" si="2"/>
        <v>-35</v>
      </c>
      <c r="I12" s="135">
        <v>4</v>
      </c>
      <c r="J12" s="135">
        <v>18</v>
      </c>
      <c r="K12" s="135">
        <f t="shared" si="3"/>
        <v>-14</v>
      </c>
    </row>
    <row r="13" spans="2:11" x14ac:dyDescent="0.25">
      <c r="B13" s="29" t="s">
        <v>69</v>
      </c>
      <c r="C13" s="134">
        <v>170804</v>
      </c>
      <c r="D13" s="134">
        <v>92443</v>
      </c>
      <c r="E13" s="134">
        <f t="shared" si="1"/>
        <v>78361</v>
      </c>
      <c r="F13" s="134">
        <v>252739</v>
      </c>
      <c r="G13" s="134">
        <v>240203</v>
      </c>
      <c r="H13" s="134">
        <f t="shared" si="2"/>
        <v>12536</v>
      </c>
      <c r="I13" s="134">
        <v>414752</v>
      </c>
      <c r="J13" s="134">
        <v>261836</v>
      </c>
      <c r="K13" s="134">
        <f t="shared" si="3"/>
        <v>152916</v>
      </c>
    </row>
    <row r="14" spans="2:11" x14ac:dyDescent="0.25">
      <c r="B14" s="30" t="s">
        <v>73</v>
      </c>
      <c r="C14" s="136">
        <v>10</v>
      </c>
      <c r="D14" s="136">
        <v>5</v>
      </c>
      <c r="E14" s="136">
        <f t="shared" si="1"/>
        <v>5</v>
      </c>
      <c r="F14" s="136">
        <v>7</v>
      </c>
      <c r="G14" s="136">
        <v>2</v>
      </c>
      <c r="H14" s="136">
        <f t="shared" si="2"/>
        <v>5</v>
      </c>
      <c r="I14" s="136">
        <v>22</v>
      </c>
      <c r="J14" s="136">
        <v>2</v>
      </c>
      <c r="K14" s="136">
        <f t="shared" si="3"/>
        <v>20</v>
      </c>
    </row>
    <row r="15" spans="2:11" x14ac:dyDescent="0.25">
      <c r="B15" s="176" t="s">
        <v>144</v>
      </c>
      <c r="C15" s="176"/>
      <c r="D15" s="176"/>
      <c r="E15" s="176"/>
      <c r="F15" s="176"/>
      <c r="G15" s="176"/>
      <c r="H15" s="176"/>
      <c r="I15" s="176"/>
      <c r="J15" s="176"/>
      <c r="K15" s="176"/>
    </row>
    <row r="16" spans="2:11" s="3" customFormat="1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s="3" customFormat="1" x14ac:dyDescent="0.25"/>
    <row r="18" spans="2:11" s="3" customFormat="1" x14ac:dyDescent="0.25"/>
    <row r="19" spans="2:11" ht="35.25" customHeight="1" x14ac:dyDescent="0.25">
      <c r="B19" s="180" t="s">
        <v>243</v>
      </c>
      <c r="C19" s="180"/>
      <c r="D19" s="180"/>
      <c r="E19" s="180"/>
      <c r="F19" s="180"/>
      <c r="G19" s="180"/>
      <c r="H19" s="180"/>
      <c r="I19" s="180"/>
      <c r="J19" s="180"/>
      <c r="K19" s="180"/>
    </row>
    <row r="20" spans="2:11" x14ac:dyDescent="0.25">
      <c r="B20" s="183" t="s">
        <v>6</v>
      </c>
      <c r="C20" s="177" t="s">
        <v>126</v>
      </c>
      <c r="D20" s="178"/>
      <c r="E20" s="179"/>
      <c r="F20" s="177" t="s">
        <v>125</v>
      </c>
      <c r="G20" s="178"/>
      <c r="H20" s="179"/>
      <c r="I20" s="177" t="s">
        <v>127</v>
      </c>
      <c r="J20" s="178"/>
      <c r="K20" s="179"/>
    </row>
    <row r="21" spans="2:11" x14ac:dyDescent="0.25">
      <c r="B21" s="183"/>
      <c r="C21" s="26" t="s">
        <v>241</v>
      </c>
      <c r="D21" s="27" t="s">
        <v>242</v>
      </c>
      <c r="E21" s="27" t="s">
        <v>59</v>
      </c>
      <c r="F21" s="26" t="s">
        <v>241</v>
      </c>
      <c r="G21" s="27" t="s">
        <v>242</v>
      </c>
      <c r="H21" s="27" t="s">
        <v>59</v>
      </c>
      <c r="I21" s="26" t="s">
        <v>241</v>
      </c>
      <c r="J21" s="27" t="s">
        <v>242</v>
      </c>
      <c r="K21" s="27" t="s">
        <v>59</v>
      </c>
    </row>
    <row r="22" spans="2:11" x14ac:dyDescent="0.25">
      <c r="B22" s="28" t="s">
        <v>1</v>
      </c>
      <c r="C22" s="133">
        <f>SUM(C23:C44)</f>
        <v>627181</v>
      </c>
      <c r="D22" s="133">
        <f t="shared" ref="D22:K22" si="4">SUM(D23:D44)</f>
        <v>576770</v>
      </c>
      <c r="E22" s="133">
        <f t="shared" si="4"/>
        <v>50411</v>
      </c>
      <c r="F22" s="133">
        <f t="shared" si="4"/>
        <v>889948</v>
      </c>
      <c r="G22" s="133">
        <f t="shared" si="4"/>
        <v>852552</v>
      </c>
      <c r="H22" s="133">
        <f t="shared" si="4"/>
        <v>37396</v>
      </c>
      <c r="I22" s="133">
        <f t="shared" si="4"/>
        <v>1080490</v>
      </c>
      <c r="J22" s="133">
        <f t="shared" si="4"/>
        <v>1019338</v>
      </c>
      <c r="K22" s="133">
        <f t="shared" si="4"/>
        <v>61152</v>
      </c>
    </row>
    <row r="23" spans="2:11" x14ac:dyDescent="0.25">
      <c r="B23" s="57" t="s">
        <v>244</v>
      </c>
      <c r="C23" s="134">
        <v>10206</v>
      </c>
      <c r="D23" s="134">
        <v>6454</v>
      </c>
      <c r="E23" s="134">
        <f>C23-D23</f>
        <v>3752</v>
      </c>
      <c r="F23" s="134">
        <v>14941</v>
      </c>
      <c r="G23" s="134">
        <v>14266</v>
      </c>
      <c r="H23" s="134">
        <f t="shared" ref="H23:H44" si="5">F23-G23</f>
        <v>675</v>
      </c>
      <c r="I23" s="134">
        <v>15561</v>
      </c>
      <c r="J23" s="134">
        <v>11438</v>
      </c>
      <c r="K23" s="134">
        <f t="shared" ref="K23:K44" si="6">I23-J23</f>
        <v>4123</v>
      </c>
    </row>
    <row r="24" spans="2:11" x14ac:dyDescent="0.25">
      <c r="B24" s="58" t="s">
        <v>245</v>
      </c>
      <c r="C24" s="135">
        <v>42031</v>
      </c>
      <c r="D24" s="135">
        <v>28919</v>
      </c>
      <c r="E24" s="135">
        <f t="shared" ref="E24:E44" si="7">C24-D24</f>
        <v>13112</v>
      </c>
      <c r="F24" s="135">
        <v>82844</v>
      </c>
      <c r="G24" s="135">
        <v>79798</v>
      </c>
      <c r="H24" s="135">
        <f t="shared" si="5"/>
        <v>3046</v>
      </c>
      <c r="I24" s="135">
        <v>157098</v>
      </c>
      <c r="J24" s="135">
        <v>102664</v>
      </c>
      <c r="K24" s="135">
        <f t="shared" si="6"/>
        <v>54434</v>
      </c>
    </row>
    <row r="25" spans="2:11" x14ac:dyDescent="0.25">
      <c r="B25" s="57" t="s">
        <v>246</v>
      </c>
      <c r="C25" s="134">
        <v>8405</v>
      </c>
      <c r="D25" s="134">
        <v>7766</v>
      </c>
      <c r="E25" s="134">
        <f t="shared" si="7"/>
        <v>639</v>
      </c>
      <c r="F25" s="134">
        <v>9244</v>
      </c>
      <c r="G25" s="134">
        <v>8393</v>
      </c>
      <c r="H25" s="134">
        <f t="shared" si="5"/>
        <v>851</v>
      </c>
      <c r="I25" s="134">
        <v>17756</v>
      </c>
      <c r="J25" s="134">
        <v>15907</v>
      </c>
      <c r="K25" s="134">
        <f t="shared" si="6"/>
        <v>1849</v>
      </c>
    </row>
    <row r="26" spans="2:11" x14ac:dyDescent="0.25">
      <c r="B26" s="58" t="s">
        <v>247</v>
      </c>
      <c r="C26" s="135">
        <v>3923</v>
      </c>
      <c r="D26" s="135">
        <v>2235</v>
      </c>
      <c r="E26" s="135">
        <f t="shared" si="7"/>
        <v>1688</v>
      </c>
      <c r="F26" s="135">
        <v>5969</v>
      </c>
      <c r="G26" s="135">
        <v>5366</v>
      </c>
      <c r="H26" s="135">
        <f t="shared" si="5"/>
        <v>603</v>
      </c>
      <c r="I26" s="135">
        <v>8678</v>
      </c>
      <c r="J26" s="135">
        <v>6490</v>
      </c>
      <c r="K26" s="135">
        <f t="shared" si="6"/>
        <v>2188</v>
      </c>
    </row>
    <row r="27" spans="2:11" x14ac:dyDescent="0.25">
      <c r="B27" s="57" t="s">
        <v>248</v>
      </c>
      <c r="C27" s="134">
        <v>15880</v>
      </c>
      <c r="D27" s="134">
        <v>13743</v>
      </c>
      <c r="E27" s="134">
        <f t="shared" si="7"/>
        <v>2137</v>
      </c>
      <c r="F27" s="134">
        <v>25953</v>
      </c>
      <c r="G27" s="134">
        <v>26788</v>
      </c>
      <c r="H27" s="134">
        <f t="shared" si="5"/>
        <v>-835</v>
      </c>
      <c r="I27" s="134">
        <v>35324</v>
      </c>
      <c r="J27" s="134">
        <v>29636</v>
      </c>
      <c r="K27" s="134">
        <f t="shared" si="6"/>
        <v>5688</v>
      </c>
    </row>
    <row r="28" spans="2:11" x14ac:dyDescent="0.25">
      <c r="B28" s="58" t="s">
        <v>166</v>
      </c>
      <c r="C28" s="135">
        <v>7479</v>
      </c>
      <c r="D28" s="135">
        <v>8916</v>
      </c>
      <c r="E28" s="135">
        <f t="shared" si="7"/>
        <v>-1437</v>
      </c>
      <c r="F28" s="135">
        <v>11835</v>
      </c>
      <c r="G28" s="135">
        <v>11866</v>
      </c>
      <c r="H28" s="135">
        <f t="shared" si="5"/>
        <v>-31</v>
      </c>
      <c r="I28" s="135">
        <v>12470</v>
      </c>
      <c r="J28" s="135">
        <v>13463</v>
      </c>
      <c r="K28" s="135">
        <f t="shared" si="6"/>
        <v>-993</v>
      </c>
    </row>
    <row r="29" spans="2:11" x14ac:dyDescent="0.25">
      <c r="B29" s="57" t="s">
        <v>249</v>
      </c>
      <c r="C29" s="134">
        <v>7525</v>
      </c>
      <c r="D29" s="134">
        <v>6196</v>
      </c>
      <c r="E29" s="134">
        <f t="shared" si="7"/>
        <v>1329</v>
      </c>
      <c r="F29" s="134">
        <v>10885</v>
      </c>
      <c r="G29" s="134">
        <v>9859</v>
      </c>
      <c r="H29" s="134">
        <f t="shared" si="5"/>
        <v>1026</v>
      </c>
      <c r="I29" s="134">
        <v>11604</v>
      </c>
      <c r="J29" s="134">
        <v>9892</v>
      </c>
      <c r="K29" s="134">
        <f t="shared" si="6"/>
        <v>1712</v>
      </c>
    </row>
    <row r="30" spans="2:11" x14ac:dyDescent="0.25">
      <c r="B30" s="58" t="s">
        <v>250</v>
      </c>
      <c r="C30" s="135">
        <v>30602</v>
      </c>
      <c r="D30" s="135">
        <v>20170</v>
      </c>
      <c r="E30" s="135">
        <f t="shared" si="7"/>
        <v>10432</v>
      </c>
      <c r="F30" s="135">
        <v>38582</v>
      </c>
      <c r="G30" s="135">
        <v>36651</v>
      </c>
      <c r="H30" s="135">
        <f t="shared" si="5"/>
        <v>1931</v>
      </c>
      <c r="I30" s="135">
        <v>52501</v>
      </c>
      <c r="J30" s="135">
        <v>39045</v>
      </c>
      <c r="K30" s="135">
        <f t="shared" si="6"/>
        <v>13456</v>
      </c>
    </row>
    <row r="31" spans="2:11" x14ac:dyDescent="0.25">
      <c r="B31" s="57" t="s">
        <v>251</v>
      </c>
      <c r="C31" s="134">
        <v>8315</v>
      </c>
      <c r="D31" s="134">
        <v>7093</v>
      </c>
      <c r="E31" s="134">
        <f t="shared" si="7"/>
        <v>1222</v>
      </c>
      <c r="F31" s="134">
        <v>10175</v>
      </c>
      <c r="G31" s="134">
        <v>9429</v>
      </c>
      <c r="H31" s="134">
        <f t="shared" si="5"/>
        <v>746</v>
      </c>
      <c r="I31" s="134">
        <v>13712</v>
      </c>
      <c r="J31" s="134">
        <v>12120</v>
      </c>
      <c r="K31" s="134">
        <f t="shared" si="6"/>
        <v>1592</v>
      </c>
    </row>
    <row r="32" spans="2:11" x14ac:dyDescent="0.25">
      <c r="B32" s="58" t="s">
        <v>252</v>
      </c>
      <c r="C32" s="135">
        <v>10654</v>
      </c>
      <c r="D32" s="135">
        <v>8942</v>
      </c>
      <c r="E32" s="135">
        <f t="shared" si="7"/>
        <v>1712</v>
      </c>
      <c r="F32" s="135">
        <v>15078</v>
      </c>
      <c r="G32" s="135">
        <v>16539</v>
      </c>
      <c r="H32" s="135">
        <f t="shared" si="5"/>
        <v>-1461</v>
      </c>
      <c r="I32" s="135">
        <v>16821</v>
      </c>
      <c r="J32" s="135">
        <v>14699</v>
      </c>
      <c r="K32" s="135">
        <f t="shared" si="6"/>
        <v>2122</v>
      </c>
    </row>
    <row r="33" spans="2:11" x14ac:dyDescent="0.25">
      <c r="B33" s="57" t="s">
        <v>253</v>
      </c>
      <c r="C33" s="134">
        <v>3763</v>
      </c>
      <c r="D33" s="134">
        <v>2344</v>
      </c>
      <c r="E33" s="134">
        <f t="shared" si="7"/>
        <v>1419</v>
      </c>
      <c r="F33" s="134">
        <v>4967</v>
      </c>
      <c r="G33" s="134">
        <v>4648</v>
      </c>
      <c r="H33" s="134">
        <f t="shared" si="5"/>
        <v>319</v>
      </c>
      <c r="I33" s="134">
        <v>5264</v>
      </c>
      <c r="J33" s="134">
        <v>3912</v>
      </c>
      <c r="K33" s="134">
        <f t="shared" si="6"/>
        <v>1352</v>
      </c>
    </row>
    <row r="34" spans="2:11" x14ac:dyDescent="0.25">
      <c r="B34" s="58" t="s">
        <v>254</v>
      </c>
      <c r="C34" s="135">
        <v>9374</v>
      </c>
      <c r="D34" s="135">
        <v>5854</v>
      </c>
      <c r="E34" s="135">
        <f t="shared" si="7"/>
        <v>3520</v>
      </c>
      <c r="F34" s="135">
        <v>12408</v>
      </c>
      <c r="G34" s="135">
        <v>10081</v>
      </c>
      <c r="H34" s="135">
        <f t="shared" si="5"/>
        <v>2327</v>
      </c>
      <c r="I34" s="135">
        <v>18618</v>
      </c>
      <c r="J34" s="135">
        <v>12062</v>
      </c>
      <c r="K34" s="135">
        <f t="shared" si="6"/>
        <v>6556</v>
      </c>
    </row>
    <row r="35" spans="2:11" s="3" customFormat="1" x14ac:dyDescent="0.25">
      <c r="B35" s="57" t="s">
        <v>255</v>
      </c>
      <c r="C35" s="134">
        <v>3396</v>
      </c>
      <c r="D35" s="134">
        <v>3343</v>
      </c>
      <c r="E35" s="134">
        <f t="shared" si="7"/>
        <v>53</v>
      </c>
      <c r="F35" s="134">
        <v>6483</v>
      </c>
      <c r="G35" s="134">
        <v>6202</v>
      </c>
      <c r="H35" s="134">
        <f t="shared" si="5"/>
        <v>281</v>
      </c>
      <c r="I35" s="134">
        <v>6362</v>
      </c>
      <c r="J35" s="134">
        <v>6146</v>
      </c>
      <c r="K35" s="134">
        <f t="shared" si="6"/>
        <v>216</v>
      </c>
    </row>
    <row r="36" spans="2:11" s="3" customFormat="1" x14ac:dyDescent="0.25">
      <c r="B36" s="58" t="s">
        <v>256</v>
      </c>
      <c r="C36" s="135">
        <v>29602</v>
      </c>
      <c r="D36" s="135">
        <v>18107</v>
      </c>
      <c r="E36" s="135">
        <f t="shared" si="7"/>
        <v>11495</v>
      </c>
      <c r="F36" s="135">
        <v>17037</v>
      </c>
      <c r="G36" s="135">
        <v>14894</v>
      </c>
      <c r="H36" s="135">
        <f t="shared" si="5"/>
        <v>2143</v>
      </c>
      <c r="I36" s="135">
        <v>39804</v>
      </c>
      <c r="J36" s="135">
        <v>25024</v>
      </c>
      <c r="K36" s="135">
        <f t="shared" si="6"/>
        <v>14780</v>
      </c>
    </row>
    <row r="37" spans="2:11" s="3" customFormat="1" x14ac:dyDescent="0.25">
      <c r="B37" s="57" t="s">
        <v>257</v>
      </c>
      <c r="C37" s="134">
        <v>3982</v>
      </c>
      <c r="D37" s="134">
        <v>4648</v>
      </c>
      <c r="E37" s="134">
        <f t="shared" si="7"/>
        <v>-666</v>
      </c>
      <c r="F37" s="134">
        <v>8302</v>
      </c>
      <c r="G37" s="134">
        <v>7902</v>
      </c>
      <c r="H37" s="134">
        <f t="shared" si="5"/>
        <v>400</v>
      </c>
      <c r="I37" s="134">
        <v>8880</v>
      </c>
      <c r="J37" s="134">
        <v>9701</v>
      </c>
      <c r="K37" s="134">
        <f t="shared" si="6"/>
        <v>-821</v>
      </c>
    </row>
    <row r="38" spans="2:11" ht="27.75" customHeight="1" x14ac:dyDescent="0.25">
      <c r="B38" s="58" t="s">
        <v>258</v>
      </c>
      <c r="C38" s="135">
        <v>15869</v>
      </c>
      <c r="D38" s="135">
        <v>10396</v>
      </c>
      <c r="E38" s="135">
        <f t="shared" si="7"/>
        <v>5473</v>
      </c>
      <c r="F38" s="135">
        <v>16044</v>
      </c>
      <c r="G38" s="135">
        <v>13525</v>
      </c>
      <c r="H38" s="135">
        <f t="shared" si="5"/>
        <v>2519</v>
      </c>
      <c r="I38" s="135">
        <v>22060</v>
      </c>
      <c r="J38" s="135">
        <v>15399</v>
      </c>
      <c r="K38" s="135">
        <f t="shared" si="6"/>
        <v>6661</v>
      </c>
    </row>
    <row r="39" spans="2:11" ht="15" customHeight="1" x14ac:dyDescent="0.25">
      <c r="B39" s="57" t="s">
        <v>259</v>
      </c>
      <c r="C39" s="134">
        <v>5261</v>
      </c>
      <c r="D39" s="134">
        <v>3041</v>
      </c>
      <c r="E39" s="134">
        <f t="shared" si="7"/>
        <v>2220</v>
      </c>
      <c r="F39" s="134">
        <v>10311</v>
      </c>
      <c r="G39" s="134">
        <v>9844</v>
      </c>
      <c r="H39" s="134">
        <f t="shared" si="5"/>
        <v>467</v>
      </c>
      <c r="I39" s="134">
        <v>11497</v>
      </c>
      <c r="J39" s="134">
        <v>8934</v>
      </c>
      <c r="K39" s="134">
        <f t="shared" si="6"/>
        <v>2563</v>
      </c>
    </row>
    <row r="40" spans="2:11" x14ac:dyDescent="0.25">
      <c r="B40" s="58" t="s">
        <v>171</v>
      </c>
      <c r="C40" s="135">
        <v>1841</v>
      </c>
      <c r="D40" s="135">
        <v>1429</v>
      </c>
      <c r="E40" s="135">
        <f t="shared" si="7"/>
        <v>412</v>
      </c>
      <c r="F40" s="135">
        <v>1456</v>
      </c>
      <c r="G40" s="135">
        <v>1249</v>
      </c>
      <c r="H40" s="135">
        <f t="shared" si="5"/>
        <v>207</v>
      </c>
      <c r="I40" s="135">
        <v>1681</v>
      </c>
      <c r="J40" s="135">
        <v>1512</v>
      </c>
      <c r="K40" s="135">
        <f t="shared" si="6"/>
        <v>169</v>
      </c>
    </row>
    <row r="41" spans="2:11" x14ac:dyDescent="0.25">
      <c r="B41" s="57" t="s">
        <v>260</v>
      </c>
      <c r="C41" s="134">
        <v>4970</v>
      </c>
      <c r="D41" s="134">
        <v>3520</v>
      </c>
      <c r="E41" s="134">
        <f t="shared" si="7"/>
        <v>1450</v>
      </c>
      <c r="F41" s="134">
        <v>15901</v>
      </c>
      <c r="G41" s="134">
        <v>15650</v>
      </c>
      <c r="H41" s="134">
        <f t="shared" si="5"/>
        <v>251</v>
      </c>
      <c r="I41" s="134">
        <v>22226</v>
      </c>
      <c r="J41" s="134">
        <v>14762</v>
      </c>
      <c r="K41" s="134">
        <f t="shared" si="6"/>
        <v>7464</v>
      </c>
    </row>
    <row r="42" spans="2:11" x14ac:dyDescent="0.25">
      <c r="B42" s="58" t="s">
        <v>161</v>
      </c>
      <c r="C42" s="135">
        <v>12307</v>
      </c>
      <c r="D42" s="135">
        <v>3351</v>
      </c>
      <c r="E42" s="135">
        <f t="shared" si="7"/>
        <v>8956</v>
      </c>
      <c r="F42" s="135">
        <v>14692</v>
      </c>
      <c r="G42" s="135">
        <v>5357</v>
      </c>
      <c r="H42" s="135">
        <f t="shared" si="5"/>
        <v>9335</v>
      </c>
      <c r="I42" s="135">
        <v>13759</v>
      </c>
      <c r="J42" s="135">
        <v>5814</v>
      </c>
      <c r="K42" s="135">
        <f t="shared" si="6"/>
        <v>7945</v>
      </c>
    </row>
    <row r="43" spans="2:11" x14ac:dyDescent="0.25">
      <c r="B43" s="57" t="s">
        <v>167</v>
      </c>
      <c r="C43" s="134">
        <v>3481</v>
      </c>
      <c r="D43" s="134">
        <v>2881</v>
      </c>
      <c r="E43" s="134">
        <f t="shared" si="7"/>
        <v>600</v>
      </c>
      <c r="F43" s="134">
        <v>4805</v>
      </c>
      <c r="G43" s="134">
        <v>4483</v>
      </c>
      <c r="H43" s="134">
        <f t="shared" si="5"/>
        <v>322</v>
      </c>
      <c r="I43" s="134">
        <v>7532</v>
      </c>
      <c r="J43" s="134">
        <v>6436</v>
      </c>
      <c r="K43" s="134">
        <f t="shared" si="6"/>
        <v>1096</v>
      </c>
    </row>
    <row r="44" spans="2:11" x14ac:dyDescent="0.25">
      <c r="B44" s="58" t="s">
        <v>46</v>
      </c>
      <c r="C44" s="135">
        <v>388315</v>
      </c>
      <c r="D44" s="135">
        <v>407422</v>
      </c>
      <c r="E44" s="135">
        <f t="shared" si="7"/>
        <v>-19107</v>
      </c>
      <c r="F44" s="135">
        <v>552036</v>
      </c>
      <c r="G44" s="135">
        <v>539762</v>
      </c>
      <c r="H44" s="135">
        <f t="shared" si="5"/>
        <v>12274</v>
      </c>
      <c r="I44" s="135">
        <v>581282</v>
      </c>
      <c r="J44" s="135">
        <v>654282</v>
      </c>
      <c r="K44" s="135">
        <f t="shared" si="6"/>
        <v>-73000</v>
      </c>
    </row>
    <row r="45" spans="2:11" x14ac:dyDescent="0.25">
      <c r="B45" s="176" t="s">
        <v>144</v>
      </c>
      <c r="C45" s="176"/>
      <c r="D45" s="176"/>
      <c r="E45" s="176"/>
      <c r="F45" s="176"/>
      <c r="G45" s="176"/>
      <c r="H45" s="176"/>
      <c r="I45" s="176"/>
      <c r="J45" s="176"/>
      <c r="K45" s="176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ht="15.75" x14ac:dyDescent="0.25">
      <c r="B49" s="180" t="s">
        <v>261</v>
      </c>
      <c r="C49" s="180"/>
      <c r="D49" s="180"/>
      <c r="E49" s="180"/>
      <c r="F49" s="180"/>
      <c r="G49" s="180"/>
      <c r="H49" s="180"/>
      <c r="I49" s="180"/>
      <c r="J49" s="180"/>
      <c r="K49" s="180"/>
    </row>
    <row r="50" spans="1:53" x14ac:dyDescent="0.25">
      <c r="B50" s="181" t="s">
        <v>71</v>
      </c>
      <c r="C50" s="177" t="s">
        <v>126</v>
      </c>
      <c r="D50" s="178"/>
      <c r="E50" s="179"/>
      <c r="F50" s="177" t="s">
        <v>125</v>
      </c>
      <c r="G50" s="178"/>
      <c r="H50" s="179"/>
      <c r="I50" s="177" t="s">
        <v>127</v>
      </c>
      <c r="J50" s="178"/>
      <c r="K50" s="179"/>
    </row>
    <row r="51" spans="1:53" x14ac:dyDescent="0.25">
      <c r="B51" s="182"/>
      <c r="C51" s="26" t="s">
        <v>241</v>
      </c>
      <c r="D51" s="27" t="s">
        <v>242</v>
      </c>
      <c r="E51" s="27" t="s">
        <v>59</v>
      </c>
      <c r="F51" s="26" t="s">
        <v>241</v>
      </c>
      <c r="G51" s="27" t="s">
        <v>242</v>
      </c>
      <c r="H51" s="27" t="s">
        <v>59</v>
      </c>
      <c r="I51" s="26" t="s">
        <v>241</v>
      </c>
      <c r="J51" s="27" t="s">
        <v>242</v>
      </c>
      <c r="K51" s="27" t="s">
        <v>59</v>
      </c>
    </row>
    <row r="52" spans="1:53" x14ac:dyDescent="0.25">
      <c r="B52" s="28" t="s">
        <v>47</v>
      </c>
      <c r="C52" s="133">
        <f t="shared" ref="C52:K52" si="8">C53+C61+C71+C76+C80</f>
        <v>627181</v>
      </c>
      <c r="D52" s="133">
        <f t="shared" si="8"/>
        <v>576770</v>
      </c>
      <c r="E52" s="133">
        <f t="shared" si="8"/>
        <v>50411</v>
      </c>
      <c r="F52" s="133">
        <f t="shared" si="8"/>
        <v>889948</v>
      </c>
      <c r="G52" s="133">
        <f t="shared" si="8"/>
        <v>852552</v>
      </c>
      <c r="H52" s="133">
        <f t="shared" si="8"/>
        <v>37396</v>
      </c>
      <c r="I52" s="133">
        <f t="shared" si="8"/>
        <v>1080490</v>
      </c>
      <c r="J52" s="133">
        <f t="shared" si="8"/>
        <v>1019338</v>
      </c>
      <c r="K52" s="133">
        <f t="shared" si="8"/>
        <v>61152</v>
      </c>
    </row>
    <row r="53" spans="1:53" x14ac:dyDescent="0.25">
      <c r="B53" s="31" t="s">
        <v>9</v>
      </c>
      <c r="C53" s="137">
        <f t="shared" ref="C53:D53" si="9">SUM(C54:C60)</f>
        <v>19138</v>
      </c>
      <c r="D53" s="137">
        <f t="shared" si="9"/>
        <v>9344</v>
      </c>
      <c r="E53" s="137">
        <f t="shared" ref="E53:K53" si="10">SUM(E54:E60)</f>
        <v>9794</v>
      </c>
      <c r="F53" s="137">
        <f t="shared" si="10"/>
        <v>28421</v>
      </c>
      <c r="G53" s="137">
        <f t="shared" si="10"/>
        <v>16961</v>
      </c>
      <c r="H53" s="137">
        <f t="shared" si="10"/>
        <v>11460</v>
      </c>
      <c r="I53" s="137">
        <f t="shared" si="10"/>
        <v>29418</v>
      </c>
      <c r="J53" s="137">
        <f t="shared" si="10"/>
        <v>22388</v>
      </c>
      <c r="K53" s="137">
        <f t="shared" si="10"/>
        <v>7030</v>
      </c>
    </row>
    <row r="54" spans="1:53" x14ac:dyDescent="0.25">
      <c r="B54" s="30" t="s">
        <v>10</v>
      </c>
      <c r="C54" s="135">
        <v>275</v>
      </c>
      <c r="D54" s="135">
        <v>342</v>
      </c>
      <c r="E54" s="135">
        <f t="shared" ref="E54:E60" si="11">C54-D54</f>
        <v>-67</v>
      </c>
      <c r="F54" s="135">
        <v>395</v>
      </c>
      <c r="G54" s="135">
        <v>351</v>
      </c>
      <c r="H54" s="135">
        <f t="shared" ref="H54:H60" si="12">F54-G54</f>
        <v>44</v>
      </c>
      <c r="I54" s="135">
        <v>692</v>
      </c>
      <c r="J54" s="135">
        <v>672</v>
      </c>
      <c r="K54" s="135">
        <f t="shared" ref="K54:K60" si="13">I54-J54</f>
        <v>20</v>
      </c>
    </row>
    <row r="55" spans="1:53" x14ac:dyDescent="0.25">
      <c r="B55" s="29" t="s">
        <v>11</v>
      </c>
      <c r="C55" s="134">
        <v>1425</v>
      </c>
      <c r="D55" s="134">
        <v>1041</v>
      </c>
      <c r="E55" s="134">
        <f t="shared" si="11"/>
        <v>384</v>
      </c>
      <c r="F55" s="134">
        <v>3121</v>
      </c>
      <c r="G55" s="134">
        <v>2786</v>
      </c>
      <c r="H55" s="134">
        <f t="shared" si="12"/>
        <v>335</v>
      </c>
      <c r="I55" s="134">
        <v>3424</v>
      </c>
      <c r="J55" s="134">
        <v>3817</v>
      </c>
      <c r="K55" s="134">
        <f t="shared" si="13"/>
        <v>-393</v>
      </c>
    </row>
    <row r="56" spans="1:53" x14ac:dyDescent="0.25">
      <c r="B56" s="30" t="s">
        <v>12</v>
      </c>
      <c r="C56" s="135">
        <v>2035</v>
      </c>
      <c r="D56" s="135">
        <v>3332</v>
      </c>
      <c r="E56" s="135">
        <f t="shared" si="11"/>
        <v>-1297</v>
      </c>
      <c r="F56" s="135">
        <v>3437</v>
      </c>
      <c r="G56" s="135">
        <v>3772</v>
      </c>
      <c r="H56" s="135">
        <f t="shared" si="12"/>
        <v>-335</v>
      </c>
      <c r="I56" s="135">
        <v>3681</v>
      </c>
      <c r="J56" s="135">
        <v>5778</v>
      </c>
      <c r="K56" s="135">
        <f t="shared" si="13"/>
        <v>-2097</v>
      </c>
    </row>
    <row r="57" spans="1:53" x14ac:dyDescent="0.25">
      <c r="B57" s="29" t="s">
        <v>13</v>
      </c>
      <c r="C57" s="134">
        <v>10073</v>
      </c>
      <c r="D57" s="134">
        <v>916</v>
      </c>
      <c r="E57" s="134">
        <f t="shared" si="11"/>
        <v>9157</v>
      </c>
      <c r="F57" s="134">
        <v>12405</v>
      </c>
      <c r="G57" s="134">
        <v>2332</v>
      </c>
      <c r="H57" s="134">
        <f t="shared" si="12"/>
        <v>10073</v>
      </c>
      <c r="I57" s="134">
        <v>10050</v>
      </c>
      <c r="J57" s="134">
        <v>2201</v>
      </c>
      <c r="K57" s="134">
        <f t="shared" si="13"/>
        <v>7849</v>
      </c>
    </row>
    <row r="58" spans="1:53" x14ac:dyDescent="0.25">
      <c r="B58" s="30" t="s">
        <v>14</v>
      </c>
      <c r="C58" s="135">
        <v>3163</v>
      </c>
      <c r="D58" s="135">
        <v>3103</v>
      </c>
      <c r="E58" s="135">
        <f t="shared" si="11"/>
        <v>60</v>
      </c>
      <c r="F58" s="135">
        <v>4886</v>
      </c>
      <c r="G58" s="135">
        <v>6049</v>
      </c>
      <c r="H58" s="135">
        <f t="shared" si="12"/>
        <v>-1163</v>
      </c>
      <c r="I58" s="135">
        <v>6165</v>
      </c>
      <c r="J58" s="135">
        <v>8235</v>
      </c>
      <c r="K58" s="135">
        <f t="shared" si="13"/>
        <v>-2070</v>
      </c>
    </row>
    <row r="59" spans="1:53" s="35" customFormat="1" x14ac:dyDescent="0.25">
      <c r="A59" s="6"/>
      <c r="B59" s="29" t="s">
        <v>15</v>
      </c>
      <c r="C59" s="134">
        <v>2167</v>
      </c>
      <c r="D59" s="134">
        <v>610</v>
      </c>
      <c r="E59" s="134">
        <f t="shared" si="11"/>
        <v>1557</v>
      </c>
      <c r="F59" s="134">
        <v>4177</v>
      </c>
      <c r="G59" s="134">
        <v>1671</v>
      </c>
      <c r="H59" s="134">
        <f t="shared" si="12"/>
        <v>2506</v>
      </c>
      <c r="I59" s="134">
        <v>5406</v>
      </c>
      <c r="J59" s="134">
        <v>1685</v>
      </c>
      <c r="K59" s="134">
        <f t="shared" si="13"/>
        <v>3721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16</v>
      </c>
      <c r="C60" s="135">
        <v>0</v>
      </c>
      <c r="D60" s="135">
        <v>0</v>
      </c>
      <c r="E60" s="135">
        <f t="shared" si="11"/>
        <v>0</v>
      </c>
      <c r="F60" s="135">
        <v>0</v>
      </c>
      <c r="G60" s="135">
        <v>0</v>
      </c>
      <c r="H60" s="135">
        <f t="shared" si="12"/>
        <v>0</v>
      </c>
      <c r="I60" s="135">
        <v>0</v>
      </c>
      <c r="J60" s="135">
        <v>0</v>
      </c>
      <c r="K60" s="135">
        <f t="shared" si="13"/>
        <v>0</v>
      </c>
    </row>
    <row r="61" spans="1:53" x14ac:dyDescent="0.25">
      <c r="B61" s="31" t="s">
        <v>17</v>
      </c>
      <c r="C61" s="137">
        <f t="shared" ref="C61:K61" si="14">SUM(C62:C70)</f>
        <v>27421</v>
      </c>
      <c r="D61" s="137">
        <f t="shared" si="14"/>
        <v>24466</v>
      </c>
      <c r="E61" s="137">
        <f t="shared" si="14"/>
        <v>2955</v>
      </c>
      <c r="F61" s="137">
        <f t="shared" si="14"/>
        <v>43597</v>
      </c>
      <c r="G61" s="137">
        <f t="shared" si="14"/>
        <v>35294</v>
      </c>
      <c r="H61" s="137">
        <f t="shared" si="14"/>
        <v>8303</v>
      </c>
      <c r="I61" s="137">
        <f t="shared" si="14"/>
        <v>64101</v>
      </c>
      <c r="J61" s="137">
        <f t="shared" si="14"/>
        <v>42296</v>
      </c>
      <c r="K61" s="137">
        <f t="shared" si="14"/>
        <v>21805</v>
      </c>
    </row>
    <row r="62" spans="1:53" x14ac:dyDescent="0.25">
      <c r="B62" s="30" t="s">
        <v>18</v>
      </c>
      <c r="C62" s="135">
        <v>510</v>
      </c>
      <c r="D62" s="135">
        <v>194</v>
      </c>
      <c r="E62" s="135">
        <f t="shared" ref="E62:E70" si="15">C62-D62</f>
        <v>316</v>
      </c>
      <c r="F62" s="135">
        <v>453</v>
      </c>
      <c r="G62" s="135">
        <v>300</v>
      </c>
      <c r="H62" s="135">
        <f t="shared" ref="H62:H70" si="16">F62-G62</f>
        <v>153</v>
      </c>
      <c r="I62" s="135">
        <v>576</v>
      </c>
      <c r="J62" s="135">
        <v>220</v>
      </c>
      <c r="K62" s="135">
        <f t="shared" ref="K62:K70" si="17">I62-J62</f>
        <v>356</v>
      </c>
    </row>
    <row r="63" spans="1:53" x14ac:dyDescent="0.25">
      <c r="B63" s="29" t="s">
        <v>19</v>
      </c>
      <c r="C63" s="134">
        <v>0</v>
      </c>
      <c r="D63" s="134">
        <v>0</v>
      </c>
      <c r="E63" s="134">
        <f t="shared" si="15"/>
        <v>0</v>
      </c>
      <c r="F63" s="134">
        <v>0</v>
      </c>
      <c r="G63" s="134">
        <v>0</v>
      </c>
      <c r="H63" s="134">
        <f t="shared" si="16"/>
        <v>0</v>
      </c>
      <c r="I63" s="134">
        <v>0</v>
      </c>
      <c r="J63" s="134">
        <v>0</v>
      </c>
      <c r="K63" s="134">
        <f t="shared" si="17"/>
        <v>0</v>
      </c>
    </row>
    <row r="64" spans="1:53" s="35" customFormat="1" x14ac:dyDescent="0.25">
      <c r="A64" s="6"/>
      <c r="B64" s="30" t="s">
        <v>20</v>
      </c>
      <c r="C64" s="135">
        <v>8874</v>
      </c>
      <c r="D64" s="135">
        <v>8583</v>
      </c>
      <c r="E64" s="135">
        <f t="shared" si="15"/>
        <v>291</v>
      </c>
      <c r="F64" s="135">
        <v>13001</v>
      </c>
      <c r="G64" s="135">
        <v>12854</v>
      </c>
      <c r="H64" s="135">
        <f t="shared" si="16"/>
        <v>147</v>
      </c>
      <c r="I64" s="135">
        <v>13760</v>
      </c>
      <c r="J64" s="135">
        <v>14546</v>
      </c>
      <c r="K64" s="135">
        <f t="shared" si="17"/>
        <v>-786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29" t="s">
        <v>21</v>
      </c>
      <c r="C65" s="134">
        <v>2546</v>
      </c>
      <c r="D65" s="134">
        <v>1993</v>
      </c>
      <c r="E65" s="134">
        <f t="shared" si="15"/>
        <v>553</v>
      </c>
      <c r="F65" s="134">
        <v>2992</v>
      </c>
      <c r="G65" s="134">
        <v>2981</v>
      </c>
      <c r="H65" s="134">
        <f t="shared" si="16"/>
        <v>11</v>
      </c>
      <c r="I65" s="134">
        <v>4017</v>
      </c>
      <c r="J65" s="134">
        <v>3330</v>
      </c>
      <c r="K65" s="134">
        <f t="shared" si="17"/>
        <v>687</v>
      </c>
    </row>
    <row r="66" spans="1:53" x14ac:dyDescent="0.25">
      <c r="B66" s="30" t="s">
        <v>22</v>
      </c>
      <c r="C66" s="135">
        <v>51</v>
      </c>
      <c r="D66" s="135">
        <v>104</v>
      </c>
      <c r="E66" s="135">
        <f t="shared" si="15"/>
        <v>-53</v>
      </c>
      <c r="F66" s="135">
        <v>33</v>
      </c>
      <c r="G66" s="135">
        <v>71</v>
      </c>
      <c r="H66" s="135">
        <f t="shared" si="16"/>
        <v>-38</v>
      </c>
      <c r="I66" s="135">
        <v>84</v>
      </c>
      <c r="J66" s="135">
        <v>113</v>
      </c>
      <c r="K66" s="135">
        <f t="shared" si="17"/>
        <v>-29</v>
      </c>
    </row>
    <row r="67" spans="1:53" x14ac:dyDescent="0.25">
      <c r="B67" s="29" t="s">
        <v>23</v>
      </c>
      <c r="C67" s="134">
        <v>7785</v>
      </c>
      <c r="D67" s="134">
        <v>7154</v>
      </c>
      <c r="E67" s="134">
        <f t="shared" si="15"/>
        <v>631</v>
      </c>
      <c r="F67" s="134">
        <v>13129</v>
      </c>
      <c r="G67" s="134">
        <v>8795</v>
      </c>
      <c r="H67" s="134">
        <f t="shared" si="16"/>
        <v>4334</v>
      </c>
      <c r="I67" s="134">
        <v>15467</v>
      </c>
      <c r="J67" s="134">
        <v>11077</v>
      </c>
      <c r="K67" s="134">
        <f t="shared" si="17"/>
        <v>4390</v>
      </c>
    </row>
    <row r="68" spans="1:53" s="35" customFormat="1" x14ac:dyDescent="0.25">
      <c r="A68" s="6"/>
      <c r="B68" s="30" t="s">
        <v>24</v>
      </c>
      <c r="C68" s="135">
        <v>825</v>
      </c>
      <c r="D68" s="135">
        <v>851</v>
      </c>
      <c r="E68" s="135">
        <f t="shared" si="15"/>
        <v>-26</v>
      </c>
      <c r="F68" s="135">
        <v>783</v>
      </c>
      <c r="G68" s="135">
        <v>649</v>
      </c>
      <c r="H68" s="135">
        <f t="shared" si="16"/>
        <v>134</v>
      </c>
      <c r="I68" s="135">
        <v>1577</v>
      </c>
      <c r="J68" s="135">
        <v>1162</v>
      </c>
      <c r="K68" s="135">
        <f t="shared" si="17"/>
        <v>415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29" t="s">
        <v>25</v>
      </c>
      <c r="C69" s="134">
        <v>21</v>
      </c>
      <c r="D69" s="134">
        <v>21</v>
      </c>
      <c r="E69" s="134">
        <f t="shared" si="15"/>
        <v>0</v>
      </c>
      <c r="F69" s="134">
        <v>21</v>
      </c>
      <c r="G69" s="134">
        <v>0</v>
      </c>
      <c r="H69" s="134">
        <f t="shared" si="16"/>
        <v>21</v>
      </c>
      <c r="I69" s="134">
        <v>22</v>
      </c>
      <c r="J69" s="134">
        <v>44</v>
      </c>
      <c r="K69" s="134">
        <f t="shared" si="17"/>
        <v>-22</v>
      </c>
    </row>
    <row r="70" spans="1:53" x14ac:dyDescent="0.25">
      <c r="B70" s="30" t="s">
        <v>26</v>
      </c>
      <c r="C70" s="135">
        <v>6809</v>
      </c>
      <c r="D70" s="135">
        <v>5566</v>
      </c>
      <c r="E70" s="135">
        <f t="shared" si="15"/>
        <v>1243</v>
      </c>
      <c r="F70" s="135">
        <v>13185</v>
      </c>
      <c r="G70" s="135">
        <v>9644</v>
      </c>
      <c r="H70" s="135">
        <f t="shared" si="16"/>
        <v>3541</v>
      </c>
      <c r="I70" s="135">
        <v>28598</v>
      </c>
      <c r="J70" s="135">
        <v>11804</v>
      </c>
      <c r="K70" s="135">
        <f t="shared" si="17"/>
        <v>16794</v>
      </c>
    </row>
    <row r="71" spans="1:53" x14ac:dyDescent="0.25">
      <c r="B71" s="31" t="s">
        <v>27</v>
      </c>
      <c r="C71" s="137">
        <f t="shared" ref="C71:K71" si="18">SUM(C72:C75)</f>
        <v>493213</v>
      </c>
      <c r="D71" s="137">
        <f t="shared" si="18"/>
        <v>475871</v>
      </c>
      <c r="E71" s="137">
        <f t="shared" si="18"/>
        <v>17342</v>
      </c>
      <c r="F71" s="137">
        <f t="shared" si="18"/>
        <v>685320</v>
      </c>
      <c r="G71" s="137">
        <f t="shared" si="18"/>
        <v>669561</v>
      </c>
      <c r="H71" s="137">
        <f t="shared" si="18"/>
        <v>15759</v>
      </c>
      <c r="I71" s="137">
        <f t="shared" si="18"/>
        <v>770898</v>
      </c>
      <c r="J71" s="137">
        <f t="shared" si="18"/>
        <v>779214</v>
      </c>
      <c r="K71" s="137">
        <f t="shared" si="18"/>
        <v>-8316</v>
      </c>
    </row>
    <row r="72" spans="1:53" x14ac:dyDescent="0.25">
      <c r="B72" s="29" t="s">
        <v>28</v>
      </c>
      <c r="C72" s="134">
        <v>8754</v>
      </c>
      <c r="D72" s="134">
        <v>8217</v>
      </c>
      <c r="E72" s="134">
        <f t="shared" ref="E72:E75" si="19">C72-D72</f>
        <v>537</v>
      </c>
      <c r="F72" s="134">
        <v>10602</v>
      </c>
      <c r="G72" s="134">
        <v>10016</v>
      </c>
      <c r="H72" s="134">
        <f t="shared" ref="H72:H75" si="20">F72-G72</f>
        <v>586</v>
      </c>
      <c r="I72" s="134">
        <v>10532</v>
      </c>
      <c r="J72" s="134">
        <v>11121</v>
      </c>
      <c r="K72" s="134">
        <f t="shared" ref="K72:K75" si="21">I72-J72</f>
        <v>-589</v>
      </c>
    </row>
    <row r="73" spans="1:53" s="3" customFormat="1" x14ac:dyDescent="0.25">
      <c r="B73" s="30" t="s">
        <v>29</v>
      </c>
      <c r="C73" s="135">
        <v>0</v>
      </c>
      <c r="D73" s="135">
        <v>0</v>
      </c>
      <c r="E73" s="135">
        <f t="shared" si="19"/>
        <v>0</v>
      </c>
      <c r="F73" s="135">
        <v>75</v>
      </c>
      <c r="G73" s="135">
        <v>0</v>
      </c>
      <c r="H73" s="135">
        <f t="shared" si="20"/>
        <v>75</v>
      </c>
      <c r="I73" s="135">
        <v>77</v>
      </c>
      <c r="J73" s="135">
        <v>12</v>
      </c>
      <c r="K73" s="135">
        <f t="shared" si="21"/>
        <v>65</v>
      </c>
    </row>
    <row r="74" spans="1:53" s="3" customFormat="1" x14ac:dyDescent="0.25">
      <c r="B74" s="29" t="s">
        <v>30</v>
      </c>
      <c r="C74" s="134">
        <v>70089</v>
      </c>
      <c r="D74" s="134">
        <v>68536</v>
      </c>
      <c r="E74" s="134">
        <f t="shared" si="19"/>
        <v>1553</v>
      </c>
      <c r="F74" s="134">
        <v>128305</v>
      </c>
      <c r="G74" s="134">
        <v>133749</v>
      </c>
      <c r="H74" s="134">
        <f t="shared" si="20"/>
        <v>-5444</v>
      </c>
      <c r="I74" s="134">
        <v>176389</v>
      </c>
      <c r="J74" s="134">
        <v>145969</v>
      </c>
      <c r="K74" s="134">
        <f t="shared" si="21"/>
        <v>30420</v>
      </c>
    </row>
    <row r="75" spans="1:53" s="3" customFormat="1" x14ac:dyDescent="0.25">
      <c r="B75" s="30" t="s">
        <v>31</v>
      </c>
      <c r="C75" s="135">
        <v>414370</v>
      </c>
      <c r="D75" s="135">
        <v>399118</v>
      </c>
      <c r="E75" s="135">
        <f t="shared" si="19"/>
        <v>15252</v>
      </c>
      <c r="F75" s="135">
        <v>546338</v>
      </c>
      <c r="G75" s="135">
        <v>525796</v>
      </c>
      <c r="H75" s="135">
        <f t="shared" si="20"/>
        <v>20542</v>
      </c>
      <c r="I75" s="135">
        <v>583900</v>
      </c>
      <c r="J75" s="135">
        <v>622112</v>
      </c>
      <c r="K75" s="135">
        <f t="shared" si="21"/>
        <v>-38212</v>
      </c>
    </row>
    <row r="76" spans="1:53" s="3" customFormat="1" x14ac:dyDescent="0.25">
      <c r="B76" s="31" t="s">
        <v>32</v>
      </c>
      <c r="C76" s="137">
        <f t="shared" ref="C76:K76" si="22">SUM(C77:C79)</f>
        <v>69962</v>
      </c>
      <c r="D76" s="137">
        <f t="shared" si="22"/>
        <v>49979</v>
      </c>
      <c r="E76" s="137">
        <f t="shared" si="22"/>
        <v>19983</v>
      </c>
      <c r="F76" s="137">
        <f t="shared" si="22"/>
        <v>108008</v>
      </c>
      <c r="G76" s="137">
        <f t="shared" si="22"/>
        <v>107449</v>
      </c>
      <c r="H76" s="137">
        <f t="shared" si="22"/>
        <v>559</v>
      </c>
      <c r="I76" s="137">
        <f t="shared" si="22"/>
        <v>181303</v>
      </c>
      <c r="J76" s="137">
        <f t="shared" si="22"/>
        <v>139374</v>
      </c>
      <c r="K76" s="137">
        <f t="shared" si="22"/>
        <v>41929</v>
      </c>
    </row>
    <row r="77" spans="1:53" s="3" customFormat="1" x14ac:dyDescent="0.25">
      <c r="B77" s="30" t="s">
        <v>33</v>
      </c>
      <c r="C77" s="135">
        <v>42966</v>
      </c>
      <c r="D77" s="135">
        <v>30674</v>
      </c>
      <c r="E77" s="135">
        <f t="shared" ref="E77:E79" si="23">C77-D77</f>
        <v>12292</v>
      </c>
      <c r="F77" s="135">
        <v>48305</v>
      </c>
      <c r="G77" s="135">
        <v>45170</v>
      </c>
      <c r="H77" s="135">
        <f t="shared" ref="H77:H79" si="24">F77-G77</f>
        <v>3135</v>
      </c>
      <c r="I77" s="135">
        <v>62457</v>
      </c>
      <c r="J77" s="135">
        <v>43876</v>
      </c>
      <c r="K77" s="135">
        <f t="shared" ref="K77:K79" si="25">I77-J77</f>
        <v>18581</v>
      </c>
    </row>
    <row r="78" spans="1:53" s="3" customFormat="1" x14ac:dyDescent="0.25">
      <c r="B78" s="29" t="s">
        <v>34</v>
      </c>
      <c r="C78" s="134">
        <v>7577</v>
      </c>
      <c r="D78" s="134">
        <v>5011</v>
      </c>
      <c r="E78" s="134">
        <f t="shared" si="23"/>
        <v>2566</v>
      </c>
      <c r="F78" s="134">
        <v>10578</v>
      </c>
      <c r="G78" s="134">
        <v>10967</v>
      </c>
      <c r="H78" s="134">
        <f t="shared" si="24"/>
        <v>-389</v>
      </c>
      <c r="I78" s="134">
        <v>29385</v>
      </c>
      <c r="J78" s="134">
        <v>33157</v>
      </c>
      <c r="K78" s="134">
        <f t="shared" si="25"/>
        <v>-3772</v>
      </c>
    </row>
    <row r="79" spans="1:53" s="3" customFormat="1" x14ac:dyDescent="0.25">
      <c r="B79" s="30" t="s">
        <v>35</v>
      </c>
      <c r="C79" s="135">
        <v>19419</v>
      </c>
      <c r="D79" s="135">
        <v>14294</v>
      </c>
      <c r="E79" s="135">
        <f t="shared" si="23"/>
        <v>5125</v>
      </c>
      <c r="F79" s="135">
        <v>49125</v>
      </c>
      <c r="G79" s="135">
        <v>51312</v>
      </c>
      <c r="H79" s="135">
        <f t="shared" si="24"/>
        <v>-2187</v>
      </c>
      <c r="I79" s="135">
        <v>89461</v>
      </c>
      <c r="J79" s="135">
        <v>62341</v>
      </c>
      <c r="K79" s="135">
        <f t="shared" si="25"/>
        <v>27120</v>
      </c>
    </row>
    <row r="80" spans="1:53" s="3" customFormat="1" x14ac:dyDescent="0.25">
      <c r="B80" s="31" t="s">
        <v>36</v>
      </c>
      <c r="C80" s="137">
        <f t="shared" ref="C80:K80" si="26">SUM(C81:C84)</f>
        <v>17447</v>
      </c>
      <c r="D80" s="137">
        <f t="shared" si="26"/>
        <v>17110</v>
      </c>
      <c r="E80" s="137">
        <f t="shared" si="26"/>
        <v>337</v>
      </c>
      <c r="F80" s="137">
        <f t="shared" si="26"/>
        <v>24602</v>
      </c>
      <c r="G80" s="137">
        <f t="shared" si="26"/>
        <v>23287</v>
      </c>
      <c r="H80" s="137">
        <f t="shared" si="26"/>
        <v>1315</v>
      </c>
      <c r="I80" s="137">
        <f t="shared" si="26"/>
        <v>34770</v>
      </c>
      <c r="J80" s="137">
        <f t="shared" si="26"/>
        <v>36066</v>
      </c>
      <c r="K80" s="137">
        <f t="shared" si="26"/>
        <v>-1296</v>
      </c>
    </row>
    <row r="81" spans="2:11" s="3" customFormat="1" x14ac:dyDescent="0.25">
      <c r="B81" s="30" t="s">
        <v>37</v>
      </c>
      <c r="C81" s="135">
        <v>6255</v>
      </c>
      <c r="D81" s="135">
        <v>5397</v>
      </c>
      <c r="E81" s="135">
        <f t="shared" ref="E81:E84" si="27">C81-D81</f>
        <v>858</v>
      </c>
      <c r="F81" s="135">
        <v>3150</v>
      </c>
      <c r="G81" s="135">
        <v>2425</v>
      </c>
      <c r="H81" s="135">
        <f t="shared" ref="H81:H84" si="28">F81-G81</f>
        <v>725</v>
      </c>
      <c r="I81" s="135">
        <v>12433</v>
      </c>
      <c r="J81" s="135">
        <v>11746</v>
      </c>
      <c r="K81" s="135">
        <f t="shared" ref="K81:K84" si="29">I81-J81</f>
        <v>687</v>
      </c>
    </row>
    <row r="82" spans="2:11" s="3" customFormat="1" x14ac:dyDescent="0.25">
      <c r="B82" s="29" t="s">
        <v>38</v>
      </c>
      <c r="C82" s="134">
        <v>265</v>
      </c>
      <c r="D82" s="134">
        <v>325</v>
      </c>
      <c r="E82" s="134">
        <f t="shared" si="27"/>
        <v>-60</v>
      </c>
      <c r="F82" s="134">
        <v>190</v>
      </c>
      <c r="G82" s="134">
        <v>156</v>
      </c>
      <c r="H82" s="134">
        <f t="shared" si="28"/>
        <v>34</v>
      </c>
      <c r="I82" s="134">
        <v>363</v>
      </c>
      <c r="J82" s="134">
        <v>475</v>
      </c>
      <c r="K82" s="134">
        <f t="shared" si="29"/>
        <v>-112</v>
      </c>
    </row>
    <row r="83" spans="2:11" s="3" customFormat="1" x14ac:dyDescent="0.25">
      <c r="B83" s="30" t="s">
        <v>39</v>
      </c>
      <c r="C83" s="135">
        <v>15</v>
      </c>
      <c r="D83" s="135">
        <v>29</v>
      </c>
      <c r="E83" s="135">
        <f t="shared" si="27"/>
        <v>-14</v>
      </c>
      <c r="F83" s="135">
        <v>18</v>
      </c>
      <c r="G83" s="135">
        <v>33</v>
      </c>
      <c r="H83" s="135">
        <f t="shared" si="28"/>
        <v>-15</v>
      </c>
      <c r="I83" s="135">
        <v>2</v>
      </c>
      <c r="J83" s="135">
        <v>0</v>
      </c>
      <c r="K83" s="135">
        <f t="shared" si="29"/>
        <v>2</v>
      </c>
    </row>
    <row r="84" spans="2:11" s="3" customFormat="1" x14ac:dyDescent="0.25">
      <c r="B84" s="29" t="s">
        <v>40</v>
      </c>
      <c r="C84" s="134">
        <v>10912</v>
      </c>
      <c r="D84" s="134">
        <v>11359</v>
      </c>
      <c r="E84" s="134">
        <f t="shared" si="27"/>
        <v>-447</v>
      </c>
      <c r="F84" s="134">
        <v>21244</v>
      </c>
      <c r="G84" s="134">
        <v>20673</v>
      </c>
      <c r="H84" s="134">
        <f t="shared" si="28"/>
        <v>571</v>
      </c>
      <c r="I84" s="134">
        <v>21972</v>
      </c>
      <c r="J84" s="134">
        <v>23845</v>
      </c>
      <c r="K84" s="134">
        <f t="shared" si="29"/>
        <v>-1873</v>
      </c>
    </row>
    <row r="85" spans="2:11" s="3" customFormat="1" x14ac:dyDescent="0.25">
      <c r="B85" s="176" t="s">
        <v>144</v>
      </c>
      <c r="C85" s="176"/>
      <c r="D85" s="176"/>
      <c r="E85" s="176"/>
      <c r="F85" s="176"/>
      <c r="G85" s="176"/>
      <c r="H85" s="176"/>
      <c r="I85" s="176"/>
      <c r="J85" s="176"/>
      <c r="K85" s="176"/>
    </row>
    <row r="86" spans="2:11" s="3" customFormat="1" x14ac:dyDescent="0.25"/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5:K85"/>
    <mergeCell ref="F20:H20"/>
    <mergeCell ref="B45:K45"/>
    <mergeCell ref="B49:K49"/>
    <mergeCell ref="B50:B51"/>
    <mergeCell ref="C50:E50"/>
    <mergeCell ref="F50:H50"/>
    <mergeCell ref="I50:K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5" x14ac:dyDescent="0.25"/>
  <cols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88" t="s">
        <v>145</v>
      </c>
      <c r="C3" s="188"/>
      <c r="D3" s="188"/>
      <c r="E3" s="188"/>
    </row>
    <row r="4" spans="2:6" s="3" customFormat="1" ht="18.95" customHeight="1" x14ac:dyDescent="0.25">
      <c r="B4" s="56" t="s">
        <v>0</v>
      </c>
      <c r="C4" s="94" t="s">
        <v>126</v>
      </c>
      <c r="D4" s="94" t="s">
        <v>125</v>
      </c>
      <c r="E4" s="94" t="s">
        <v>127</v>
      </c>
      <c r="F4" s="4"/>
    </row>
    <row r="5" spans="2:6" s="3" customFormat="1" x14ac:dyDescent="0.25">
      <c r="B5" s="21" t="s">
        <v>1</v>
      </c>
      <c r="C5" s="133">
        <f>SUM(C6:C9)</f>
        <v>22353</v>
      </c>
      <c r="D5" s="133">
        <f>SUM(D6:D9)</f>
        <v>20144</v>
      </c>
      <c r="E5" s="133">
        <f>SUM(E6:E9)</f>
        <v>13449</v>
      </c>
      <c r="F5" s="6"/>
    </row>
    <row r="6" spans="2:6" s="3" customFormat="1" x14ac:dyDescent="0.25">
      <c r="B6" s="22" t="s">
        <v>60</v>
      </c>
      <c r="C6" s="138">
        <v>1743</v>
      </c>
      <c r="D6" s="138">
        <v>1701</v>
      </c>
      <c r="E6" s="138">
        <v>1534</v>
      </c>
      <c r="F6" s="5"/>
    </row>
    <row r="7" spans="2:6" s="3" customFormat="1" x14ac:dyDescent="0.25">
      <c r="B7" s="23" t="s">
        <v>2</v>
      </c>
      <c r="C7" s="139">
        <v>14114</v>
      </c>
      <c r="D7" s="139">
        <v>13598</v>
      </c>
      <c r="E7" s="139">
        <v>11370</v>
      </c>
      <c r="F7" s="5"/>
    </row>
    <row r="8" spans="2:6" s="3" customFormat="1" x14ac:dyDescent="0.25">
      <c r="B8" s="22" t="s">
        <v>3</v>
      </c>
      <c r="C8" s="138">
        <v>97</v>
      </c>
      <c r="D8" s="138">
        <v>106</v>
      </c>
      <c r="E8" s="138">
        <v>65</v>
      </c>
      <c r="F8" s="5"/>
    </row>
    <row r="9" spans="2:6" s="3" customFormat="1" x14ac:dyDescent="0.25">
      <c r="B9" s="23" t="s">
        <v>262</v>
      </c>
      <c r="C9" s="139">
        <v>6399</v>
      </c>
      <c r="D9" s="139">
        <v>4739</v>
      </c>
      <c r="E9" s="139">
        <v>480</v>
      </c>
      <c r="F9" s="5"/>
    </row>
    <row r="10" spans="2:6" s="3" customFormat="1" ht="45.95" customHeight="1" x14ac:dyDescent="0.25">
      <c r="B10" s="184" t="s">
        <v>146</v>
      </c>
      <c r="C10" s="184"/>
      <c r="D10" s="184"/>
      <c r="E10" s="184"/>
    </row>
    <row r="11" spans="2:6" s="3" customFormat="1" ht="15.6" customHeight="1" x14ac:dyDescent="0.25">
      <c r="B11" s="189" t="s">
        <v>61</v>
      </c>
      <c r="C11" s="190"/>
      <c r="D11" s="190"/>
      <c r="E11" s="190"/>
    </row>
    <row r="12" spans="2:6" s="3" customFormat="1" ht="15.6" customHeight="1" x14ac:dyDescent="0.25">
      <c r="B12" s="54"/>
      <c r="C12" s="54"/>
      <c r="D12" s="54"/>
      <c r="E12" s="54"/>
    </row>
    <row r="13" spans="2:6" s="3" customFormat="1" ht="15.6" customHeight="1" x14ac:dyDescent="0.25">
      <c r="B13" s="54"/>
      <c r="C13" s="54"/>
      <c r="D13" s="54"/>
      <c r="E13" s="54"/>
    </row>
    <row r="14" spans="2:6" s="3" customFormat="1" x14ac:dyDescent="0.25"/>
    <row r="15" spans="2:6" s="3" customFormat="1" ht="30.75" customHeight="1" x14ac:dyDescent="0.25">
      <c r="B15" s="191" t="s">
        <v>263</v>
      </c>
      <c r="C15" s="188"/>
      <c r="D15" s="188"/>
      <c r="E15" s="188"/>
      <c r="F15" s="192"/>
    </row>
    <row r="16" spans="2:6" s="3" customFormat="1" ht="15" customHeight="1" x14ac:dyDescent="0.25">
      <c r="B16" s="193" t="s">
        <v>109</v>
      </c>
      <c r="C16" s="181" t="s">
        <v>110</v>
      </c>
      <c r="D16" s="185" t="s">
        <v>111</v>
      </c>
      <c r="E16" s="186"/>
      <c r="F16" s="187"/>
    </row>
    <row r="17" spans="2:6" s="3" customFormat="1" ht="15.6" customHeight="1" x14ac:dyDescent="0.25">
      <c r="B17" s="194"/>
      <c r="C17" s="182"/>
      <c r="D17" s="94" t="s">
        <v>126</v>
      </c>
      <c r="E17" s="94" t="s">
        <v>125</v>
      </c>
      <c r="F17" s="94" t="s">
        <v>127</v>
      </c>
    </row>
    <row r="18" spans="2:6" s="3" customFormat="1" x14ac:dyDescent="0.25">
      <c r="B18" s="102" t="s">
        <v>1</v>
      </c>
      <c r="C18" s="102"/>
      <c r="D18" s="140">
        <f t="shared" ref="D18:F18" si="0">SUM(D19:D31)</f>
        <v>22353</v>
      </c>
      <c r="E18" s="140">
        <f t="shared" si="0"/>
        <v>20144</v>
      </c>
      <c r="F18" s="140">
        <f t="shared" si="0"/>
        <v>13449</v>
      </c>
    </row>
    <row r="19" spans="2:6" s="3" customFormat="1" x14ac:dyDescent="0.25">
      <c r="B19" s="103">
        <v>132</v>
      </c>
      <c r="C19" s="104" t="s">
        <v>264</v>
      </c>
      <c r="D19" s="141">
        <v>206</v>
      </c>
      <c r="E19" s="141">
        <v>274</v>
      </c>
      <c r="F19" s="141">
        <v>161</v>
      </c>
    </row>
    <row r="20" spans="2:6" s="3" customFormat="1" x14ac:dyDescent="0.25">
      <c r="B20" s="105">
        <v>166</v>
      </c>
      <c r="C20" s="106" t="s">
        <v>265</v>
      </c>
      <c r="D20" s="142">
        <v>79</v>
      </c>
      <c r="E20" s="142">
        <v>236</v>
      </c>
      <c r="F20" s="142">
        <v>292</v>
      </c>
    </row>
    <row r="21" spans="2:6" s="3" customFormat="1" x14ac:dyDescent="0.25">
      <c r="B21" s="103">
        <v>200</v>
      </c>
      <c r="C21" s="104" t="s">
        <v>266</v>
      </c>
      <c r="D21" s="141">
        <v>320</v>
      </c>
      <c r="E21" s="141">
        <v>542</v>
      </c>
      <c r="F21" s="141">
        <v>461</v>
      </c>
    </row>
    <row r="22" spans="2:6" s="3" customFormat="1" x14ac:dyDescent="0.25">
      <c r="B22" s="105">
        <v>209</v>
      </c>
      <c r="C22" s="106" t="s">
        <v>267</v>
      </c>
      <c r="D22" s="142">
        <v>1375</v>
      </c>
      <c r="E22" s="142">
        <v>2974</v>
      </c>
      <c r="F22" s="142">
        <v>2751</v>
      </c>
    </row>
    <row r="23" spans="2:6" s="3" customFormat="1" x14ac:dyDescent="0.25">
      <c r="B23" s="103">
        <v>273</v>
      </c>
      <c r="C23" s="104" t="s">
        <v>268</v>
      </c>
      <c r="D23" s="141">
        <v>11149</v>
      </c>
      <c r="E23" s="141">
        <v>8180</v>
      </c>
      <c r="F23" s="141">
        <v>6749</v>
      </c>
    </row>
    <row r="24" spans="2:6" s="3" customFormat="1" x14ac:dyDescent="0.25">
      <c r="B24" s="105">
        <v>274</v>
      </c>
      <c r="C24" s="106" t="s">
        <v>269</v>
      </c>
      <c r="D24" s="142">
        <v>115</v>
      </c>
      <c r="E24" s="142">
        <v>153</v>
      </c>
      <c r="F24" s="142">
        <v>152</v>
      </c>
    </row>
    <row r="25" spans="2:6" s="3" customFormat="1" x14ac:dyDescent="0.25">
      <c r="B25" s="103">
        <v>278</v>
      </c>
      <c r="C25" s="104" t="s">
        <v>270</v>
      </c>
      <c r="D25" s="141">
        <v>151</v>
      </c>
      <c r="E25" s="141">
        <v>159</v>
      </c>
      <c r="F25" s="141">
        <v>112</v>
      </c>
    </row>
    <row r="26" spans="2:6" s="3" customFormat="1" x14ac:dyDescent="0.25">
      <c r="B26" s="105">
        <v>279</v>
      </c>
      <c r="C26" s="106" t="s">
        <v>271</v>
      </c>
      <c r="D26" s="142">
        <v>431</v>
      </c>
      <c r="E26" s="142">
        <v>242</v>
      </c>
      <c r="F26" s="142">
        <v>177</v>
      </c>
    </row>
    <row r="27" spans="2:6" s="3" customFormat="1" x14ac:dyDescent="0.25">
      <c r="B27" s="103">
        <v>280</v>
      </c>
      <c r="C27" s="104" t="s">
        <v>272</v>
      </c>
      <c r="D27" s="141">
        <v>157</v>
      </c>
      <c r="E27" s="141">
        <v>435</v>
      </c>
      <c r="F27" s="141">
        <v>257</v>
      </c>
    </row>
    <row r="28" spans="2:6" s="3" customFormat="1" x14ac:dyDescent="0.25">
      <c r="B28" s="105">
        <v>284</v>
      </c>
      <c r="C28" s="106" t="s">
        <v>273</v>
      </c>
      <c r="D28" s="142">
        <v>67</v>
      </c>
      <c r="E28" s="142">
        <v>83</v>
      </c>
      <c r="F28" s="142">
        <v>46</v>
      </c>
    </row>
    <row r="29" spans="2:6" s="3" customFormat="1" x14ac:dyDescent="0.25">
      <c r="B29" s="103">
        <v>286</v>
      </c>
      <c r="C29" s="104" t="s">
        <v>274</v>
      </c>
      <c r="D29" s="141">
        <v>989</v>
      </c>
      <c r="E29" s="141">
        <v>1256</v>
      </c>
      <c r="F29" s="141">
        <v>1154</v>
      </c>
    </row>
    <row r="30" spans="2:6" s="3" customFormat="1" x14ac:dyDescent="0.25">
      <c r="B30" s="105">
        <v>312</v>
      </c>
      <c r="C30" s="106" t="s">
        <v>275</v>
      </c>
      <c r="D30" s="142">
        <v>2</v>
      </c>
      <c r="E30" s="142">
        <v>3</v>
      </c>
      <c r="F30" s="142">
        <v>1</v>
      </c>
    </row>
    <row r="31" spans="2:6" s="3" customFormat="1" x14ac:dyDescent="0.25">
      <c r="B31" s="103" t="s">
        <v>276</v>
      </c>
      <c r="C31" s="104"/>
      <c r="D31" s="141">
        <v>7312</v>
      </c>
      <c r="E31" s="141">
        <v>5607</v>
      </c>
      <c r="F31" s="141">
        <v>1136</v>
      </c>
    </row>
    <row r="32" spans="2:6" s="3" customFormat="1" ht="26.25" customHeight="1" x14ac:dyDescent="0.25">
      <c r="B32" s="184" t="s">
        <v>146</v>
      </c>
      <c r="C32" s="184"/>
      <c r="D32" s="184"/>
      <c r="E32" s="184"/>
      <c r="F32" s="184"/>
    </row>
    <row r="33" spans="2:11" s="3" customFormat="1" x14ac:dyDescent="0.25">
      <c r="B33" s="54"/>
      <c r="C33" s="54"/>
      <c r="D33" s="54"/>
      <c r="E33" s="54"/>
      <c r="F33" s="54"/>
    </row>
    <row r="34" spans="2:11" s="3" customFormat="1" x14ac:dyDescent="0.25">
      <c r="B34" s="54"/>
      <c r="C34" s="54"/>
      <c r="D34" s="54"/>
      <c r="E34" s="54"/>
      <c r="F34" s="54"/>
    </row>
    <row r="35" spans="2:11" s="3" customFormat="1" x14ac:dyDescent="0.25">
      <c r="B35" s="54"/>
      <c r="C35" s="54"/>
      <c r="D35" s="54"/>
      <c r="E35" s="54"/>
      <c r="F35" s="54"/>
    </row>
    <row r="36" spans="2:11" s="3" customFormat="1" ht="29.45" customHeight="1" x14ac:dyDescent="0.25">
      <c r="B36" s="188" t="s">
        <v>277</v>
      </c>
      <c r="C36" s="188"/>
      <c r="D36" s="188"/>
      <c r="E36" s="188"/>
      <c r="F36" s="188"/>
      <c r="G36" s="188"/>
      <c r="H36" s="188"/>
      <c r="I36" s="188"/>
      <c r="J36" s="188"/>
      <c r="K36" s="188"/>
    </row>
    <row r="37" spans="2:11" s="3" customFormat="1" x14ac:dyDescent="0.25">
      <c r="B37" s="183" t="s">
        <v>6</v>
      </c>
      <c r="C37" s="177" t="s">
        <v>126</v>
      </c>
      <c r="D37" s="178"/>
      <c r="E37" s="179"/>
      <c r="F37" s="177" t="s">
        <v>125</v>
      </c>
      <c r="G37" s="178"/>
      <c r="H37" s="179"/>
      <c r="I37" s="177" t="s">
        <v>127</v>
      </c>
      <c r="J37" s="178"/>
      <c r="K37" s="179"/>
    </row>
    <row r="38" spans="2:11" s="3" customFormat="1" x14ac:dyDescent="0.25">
      <c r="B38" s="183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133">
        <f>SUM(C40:C51)</f>
        <v>22346</v>
      </c>
      <c r="D39" s="133">
        <f t="shared" ref="D39:K39" si="1">SUM(D40:D51)</f>
        <v>11919</v>
      </c>
      <c r="E39" s="133">
        <f t="shared" si="1"/>
        <v>10427</v>
      </c>
      <c r="F39" s="133">
        <f t="shared" si="1"/>
        <v>20136</v>
      </c>
      <c r="G39" s="133">
        <f t="shared" si="1"/>
        <v>10819</v>
      </c>
      <c r="H39" s="133">
        <f t="shared" si="1"/>
        <v>9317</v>
      </c>
      <c r="I39" s="133">
        <f t="shared" si="1"/>
        <v>13446</v>
      </c>
      <c r="J39" s="133">
        <f t="shared" si="1"/>
        <v>7181</v>
      </c>
      <c r="K39" s="133">
        <f t="shared" si="1"/>
        <v>6265</v>
      </c>
    </row>
    <row r="40" spans="2:11" s="3" customFormat="1" x14ac:dyDescent="0.25">
      <c r="B40" s="25" t="s">
        <v>164</v>
      </c>
      <c r="C40" s="143">
        <f t="shared" ref="C40:C51" si="2">D40+E40</f>
        <v>39</v>
      </c>
      <c r="D40" s="143">
        <v>20</v>
      </c>
      <c r="E40" s="143">
        <v>19</v>
      </c>
      <c r="F40" s="143">
        <f t="shared" ref="F40:F51" si="3">G40+H40</f>
        <v>320</v>
      </c>
      <c r="G40" s="143">
        <v>193</v>
      </c>
      <c r="H40" s="143">
        <v>127</v>
      </c>
      <c r="I40" s="143">
        <f>J40+K40</f>
        <v>245</v>
      </c>
      <c r="J40" s="143">
        <v>137</v>
      </c>
      <c r="K40" s="143">
        <v>108</v>
      </c>
    </row>
    <row r="41" spans="2:11" s="3" customFormat="1" x14ac:dyDescent="0.25">
      <c r="B41" s="24" t="s">
        <v>245</v>
      </c>
      <c r="C41" s="144">
        <f t="shared" si="2"/>
        <v>415</v>
      </c>
      <c r="D41" s="144">
        <v>234</v>
      </c>
      <c r="E41" s="144">
        <v>181</v>
      </c>
      <c r="F41" s="144">
        <f t="shared" si="3"/>
        <v>699</v>
      </c>
      <c r="G41" s="144">
        <v>401</v>
      </c>
      <c r="H41" s="144">
        <v>298</v>
      </c>
      <c r="I41" s="144">
        <f t="shared" ref="I41:I51" si="4">J41+K41</f>
        <v>595</v>
      </c>
      <c r="J41" s="144">
        <v>347</v>
      </c>
      <c r="K41" s="144">
        <v>248</v>
      </c>
    </row>
    <row r="42" spans="2:11" s="3" customFormat="1" x14ac:dyDescent="0.25">
      <c r="B42" s="25" t="s">
        <v>246</v>
      </c>
      <c r="C42" s="143">
        <f t="shared" si="2"/>
        <v>419</v>
      </c>
      <c r="D42" s="143">
        <v>221</v>
      </c>
      <c r="E42" s="143">
        <v>198</v>
      </c>
      <c r="F42" s="143">
        <f t="shared" si="3"/>
        <v>1553</v>
      </c>
      <c r="G42" s="143">
        <v>749</v>
      </c>
      <c r="H42" s="143">
        <v>804</v>
      </c>
      <c r="I42" s="143">
        <f t="shared" si="4"/>
        <v>1495</v>
      </c>
      <c r="J42" s="143">
        <v>734</v>
      </c>
      <c r="K42" s="143">
        <v>761</v>
      </c>
    </row>
    <row r="43" spans="2:11" s="3" customFormat="1" x14ac:dyDescent="0.25">
      <c r="B43" s="24" t="s">
        <v>166</v>
      </c>
      <c r="C43" s="144">
        <f t="shared" si="2"/>
        <v>561</v>
      </c>
      <c r="D43" s="144">
        <v>357</v>
      </c>
      <c r="E43" s="144">
        <v>204</v>
      </c>
      <c r="F43" s="144">
        <f t="shared" si="3"/>
        <v>692</v>
      </c>
      <c r="G43" s="144">
        <v>411</v>
      </c>
      <c r="H43" s="144">
        <v>281</v>
      </c>
      <c r="I43" s="144">
        <f t="shared" si="4"/>
        <v>536</v>
      </c>
      <c r="J43" s="144">
        <v>320</v>
      </c>
      <c r="K43" s="144">
        <v>216</v>
      </c>
    </row>
    <row r="44" spans="2:11" s="3" customFormat="1" x14ac:dyDescent="0.25">
      <c r="B44" s="25" t="s">
        <v>250</v>
      </c>
      <c r="C44" s="143">
        <f t="shared" si="2"/>
        <v>268</v>
      </c>
      <c r="D44" s="143">
        <v>187</v>
      </c>
      <c r="E44" s="143">
        <v>81</v>
      </c>
      <c r="F44" s="143">
        <f t="shared" si="3"/>
        <v>257</v>
      </c>
      <c r="G44" s="143">
        <v>179</v>
      </c>
      <c r="H44" s="143">
        <v>78</v>
      </c>
      <c r="I44" s="143">
        <f t="shared" si="4"/>
        <v>186</v>
      </c>
      <c r="J44" s="143">
        <v>148</v>
      </c>
      <c r="K44" s="143">
        <v>38</v>
      </c>
    </row>
    <row r="45" spans="2:11" s="3" customFormat="1" x14ac:dyDescent="0.25">
      <c r="B45" s="24" t="s">
        <v>278</v>
      </c>
      <c r="C45" s="144">
        <f t="shared" si="2"/>
        <v>698</v>
      </c>
      <c r="D45" s="144">
        <v>406</v>
      </c>
      <c r="E45" s="144">
        <v>292</v>
      </c>
      <c r="F45" s="144">
        <f t="shared" si="3"/>
        <v>500</v>
      </c>
      <c r="G45" s="144">
        <v>260</v>
      </c>
      <c r="H45" s="144">
        <v>240</v>
      </c>
      <c r="I45" s="144">
        <f t="shared" si="4"/>
        <v>361</v>
      </c>
      <c r="J45" s="144">
        <v>191</v>
      </c>
      <c r="K45" s="144">
        <v>170</v>
      </c>
    </row>
    <row r="46" spans="2:11" s="3" customFormat="1" x14ac:dyDescent="0.25">
      <c r="B46" s="25" t="s">
        <v>256</v>
      </c>
      <c r="C46" s="143">
        <f t="shared" si="2"/>
        <v>273</v>
      </c>
      <c r="D46" s="143">
        <v>137</v>
      </c>
      <c r="E46" s="143">
        <v>136</v>
      </c>
      <c r="F46" s="143">
        <f t="shared" si="3"/>
        <v>507</v>
      </c>
      <c r="G46" s="143">
        <v>234</v>
      </c>
      <c r="H46" s="143">
        <v>273</v>
      </c>
      <c r="I46" s="143">
        <f t="shared" si="4"/>
        <v>367</v>
      </c>
      <c r="J46" s="143">
        <v>176</v>
      </c>
      <c r="K46" s="143">
        <v>191</v>
      </c>
    </row>
    <row r="47" spans="2:11" s="3" customFormat="1" x14ac:dyDescent="0.25">
      <c r="B47" s="24" t="s">
        <v>257</v>
      </c>
      <c r="C47" s="144">
        <f t="shared" si="2"/>
        <v>179</v>
      </c>
      <c r="D47" s="144">
        <v>97</v>
      </c>
      <c r="E47" s="144">
        <v>82</v>
      </c>
      <c r="F47" s="144">
        <f t="shared" si="3"/>
        <v>287</v>
      </c>
      <c r="G47" s="144">
        <v>158</v>
      </c>
      <c r="H47" s="144">
        <v>129</v>
      </c>
      <c r="I47" s="144">
        <f t="shared" si="4"/>
        <v>312</v>
      </c>
      <c r="J47" s="144">
        <v>178</v>
      </c>
      <c r="K47" s="144">
        <v>134</v>
      </c>
    </row>
    <row r="48" spans="2:11" s="3" customFormat="1" x14ac:dyDescent="0.25">
      <c r="B48" s="25" t="s">
        <v>171</v>
      </c>
      <c r="C48" s="143">
        <f t="shared" si="2"/>
        <v>11</v>
      </c>
      <c r="D48" s="143">
        <v>8</v>
      </c>
      <c r="E48" s="143">
        <v>3</v>
      </c>
      <c r="F48" s="143">
        <f t="shared" si="3"/>
        <v>18</v>
      </c>
      <c r="G48" s="143">
        <v>12</v>
      </c>
      <c r="H48" s="143">
        <v>6</v>
      </c>
      <c r="I48" s="143">
        <f t="shared" si="4"/>
        <v>28</v>
      </c>
      <c r="J48" s="143">
        <v>19</v>
      </c>
      <c r="K48" s="143">
        <v>9</v>
      </c>
    </row>
    <row r="49" spans="2:11" s="3" customFormat="1" x14ac:dyDescent="0.25">
      <c r="B49" s="24" t="s">
        <v>260</v>
      </c>
      <c r="C49" s="144">
        <f t="shared" si="2"/>
        <v>206</v>
      </c>
      <c r="D49" s="144">
        <v>93</v>
      </c>
      <c r="E49" s="144">
        <v>113</v>
      </c>
      <c r="F49" s="144">
        <f t="shared" si="3"/>
        <v>230</v>
      </c>
      <c r="G49" s="144">
        <v>125</v>
      </c>
      <c r="H49" s="144">
        <v>105</v>
      </c>
      <c r="I49" s="144">
        <f t="shared" si="4"/>
        <v>220</v>
      </c>
      <c r="J49" s="144">
        <v>111</v>
      </c>
      <c r="K49" s="144">
        <v>109</v>
      </c>
    </row>
    <row r="50" spans="2:11" s="3" customFormat="1" x14ac:dyDescent="0.25">
      <c r="B50" s="23" t="s">
        <v>161</v>
      </c>
      <c r="C50" s="145">
        <f t="shared" si="2"/>
        <v>16718</v>
      </c>
      <c r="D50" s="145">
        <v>8494</v>
      </c>
      <c r="E50" s="145">
        <v>8224</v>
      </c>
      <c r="F50" s="145">
        <f t="shared" si="3"/>
        <v>11030</v>
      </c>
      <c r="G50" s="145">
        <v>5613</v>
      </c>
      <c r="H50" s="145">
        <v>5417</v>
      </c>
      <c r="I50" s="145">
        <f t="shared" si="4"/>
        <v>6936</v>
      </c>
      <c r="J50" s="145">
        <v>3442</v>
      </c>
      <c r="K50" s="145">
        <v>3494</v>
      </c>
    </row>
    <row r="51" spans="2:11" s="3" customFormat="1" x14ac:dyDescent="0.25">
      <c r="B51" s="24" t="s">
        <v>8</v>
      </c>
      <c r="C51" s="144">
        <f t="shared" si="2"/>
        <v>2559</v>
      </c>
      <c r="D51" s="144">
        <v>1665</v>
      </c>
      <c r="E51" s="144">
        <v>894</v>
      </c>
      <c r="F51" s="144">
        <f t="shared" si="3"/>
        <v>4043</v>
      </c>
      <c r="G51" s="144">
        <v>2484</v>
      </c>
      <c r="H51" s="144">
        <v>1559</v>
      </c>
      <c r="I51" s="144">
        <f t="shared" si="4"/>
        <v>2165</v>
      </c>
      <c r="J51" s="144">
        <v>1378</v>
      </c>
      <c r="K51" s="144">
        <v>787</v>
      </c>
    </row>
    <row r="52" spans="2:11" s="3" customFormat="1" ht="15" customHeight="1" x14ac:dyDescent="0.25">
      <c r="B52" s="184" t="s">
        <v>279</v>
      </c>
      <c r="C52" s="184"/>
      <c r="D52" s="184"/>
      <c r="E52" s="184"/>
      <c r="F52" s="184"/>
      <c r="G52" s="184"/>
      <c r="H52" s="184"/>
      <c r="I52" s="184"/>
      <c r="J52" s="184"/>
      <c r="K52" s="184"/>
    </row>
    <row r="53" spans="2:11" s="3" customFormat="1" x14ac:dyDescent="0.25">
      <c r="D53" s="5"/>
      <c r="E53" s="5"/>
      <c r="F53" s="5"/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188" t="s">
        <v>280</v>
      </c>
      <c r="C56" s="188"/>
      <c r="D56" s="188"/>
      <c r="E56" s="188"/>
      <c r="F56" s="2"/>
    </row>
    <row r="57" spans="2:11" s="3" customFormat="1" x14ac:dyDescent="0.25">
      <c r="B57" s="56" t="s">
        <v>72</v>
      </c>
      <c r="C57" s="94" t="s">
        <v>126</v>
      </c>
      <c r="D57" s="94" t="s">
        <v>125</v>
      </c>
      <c r="E57" s="94" t="s">
        <v>127</v>
      </c>
      <c r="F57" s="2"/>
    </row>
    <row r="58" spans="2:11" s="3" customFormat="1" x14ac:dyDescent="0.25">
      <c r="B58" s="21" t="s">
        <v>1</v>
      </c>
      <c r="C58" s="133">
        <f>SUM(C59:C64)</f>
        <v>22353</v>
      </c>
      <c r="D58" s="133">
        <f t="shared" ref="D58:E58" si="5">SUM(D59:D64)</f>
        <v>20144</v>
      </c>
      <c r="E58" s="133">
        <f t="shared" si="5"/>
        <v>13449</v>
      </c>
      <c r="F58" s="2"/>
    </row>
    <row r="59" spans="2:11" s="3" customFormat="1" x14ac:dyDescent="0.25">
      <c r="B59" s="25" t="s">
        <v>41</v>
      </c>
      <c r="C59" s="139">
        <v>6290</v>
      </c>
      <c r="D59" s="139">
        <v>4183</v>
      </c>
      <c r="E59" s="139">
        <v>2785</v>
      </c>
    </row>
    <row r="60" spans="2:11" s="3" customFormat="1" x14ac:dyDescent="0.25">
      <c r="B60" s="24" t="s">
        <v>42</v>
      </c>
      <c r="C60" s="138">
        <v>4466</v>
      </c>
      <c r="D60" s="138">
        <v>4529</v>
      </c>
      <c r="E60" s="138">
        <v>3438</v>
      </c>
      <c r="F60" s="2"/>
    </row>
    <row r="61" spans="2:11" s="3" customFormat="1" x14ac:dyDescent="0.25">
      <c r="B61" s="25" t="s">
        <v>43</v>
      </c>
      <c r="C61" s="139">
        <v>5572</v>
      </c>
      <c r="D61" s="139">
        <v>5552</v>
      </c>
      <c r="E61" s="139">
        <v>4063</v>
      </c>
      <c r="F61" s="2"/>
    </row>
    <row r="62" spans="2:11" s="3" customFormat="1" x14ac:dyDescent="0.25">
      <c r="B62" s="24" t="s">
        <v>44</v>
      </c>
      <c r="C62" s="138">
        <v>3264</v>
      </c>
      <c r="D62" s="138">
        <v>3395</v>
      </c>
      <c r="E62" s="138">
        <v>2659</v>
      </c>
      <c r="F62" s="2"/>
    </row>
    <row r="63" spans="2:11" s="3" customFormat="1" x14ac:dyDescent="0.25">
      <c r="B63" s="25" t="s">
        <v>45</v>
      </c>
      <c r="C63" s="139">
        <v>388</v>
      </c>
      <c r="D63" s="139">
        <v>518</v>
      </c>
      <c r="E63" s="139">
        <v>427</v>
      </c>
      <c r="F63" s="2"/>
    </row>
    <row r="64" spans="2:11" s="3" customFormat="1" ht="28.5" customHeight="1" x14ac:dyDescent="0.25">
      <c r="B64" s="24" t="s">
        <v>281</v>
      </c>
      <c r="C64" s="138">
        <v>2373</v>
      </c>
      <c r="D64" s="138">
        <v>1967</v>
      </c>
      <c r="E64" s="138">
        <v>77</v>
      </c>
      <c r="F64" s="2"/>
    </row>
    <row r="65" spans="2:6" s="3" customFormat="1" x14ac:dyDescent="0.25">
      <c r="B65" s="184" t="s">
        <v>146</v>
      </c>
      <c r="C65" s="184"/>
      <c r="D65" s="184"/>
      <c r="E65" s="184"/>
      <c r="F65" s="2"/>
    </row>
    <row r="66" spans="2:6" s="3" customFormat="1" x14ac:dyDescent="0.25">
      <c r="B66" s="54"/>
      <c r="C66" s="54"/>
      <c r="D66" s="54"/>
      <c r="E66" s="54"/>
      <c r="F66" s="2"/>
    </row>
    <row r="67" spans="2:6" s="3" customFormat="1" x14ac:dyDescent="0.25">
      <c r="B67" s="54"/>
      <c r="C67" s="54"/>
      <c r="D67" s="54"/>
      <c r="E67" s="54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188" t="s">
        <v>282</v>
      </c>
      <c r="C69" s="188"/>
      <c r="D69" s="188"/>
      <c r="E69" s="188"/>
    </row>
    <row r="70" spans="2:6" s="3" customFormat="1" ht="30" x14ac:dyDescent="0.25">
      <c r="B70" s="56" t="s">
        <v>71</v>
      </c>
      <c r="C70" s="94" t="s">
        <v>126</v>
      </c>
      <c r="D70" s="94" t="s">
        <v>125</v>
      </c>
      <c r="E70" s="94" t="s">
        <v>127</v>
      </c>
      <c r="F70" s="4"/>
    </row>
    <row r="71" spans="2:6" s="3" customFormat="1" x14ac:dyDescent="0.25">
      <c r="B71" s="21" t="s">
        <v>47</v>
      </c>
      <c r="C71" s="133">
        <f t="shared" ref="C71" si="6">C72+C80+C90+C95+C99+C104</f>
        <v>22353</v>
      </c>
      <c r="D71" s="133">
        <f>D72+D80+D90+D95+D99+D104</f>
        <v>20144</v>
      </c>
      <c r="E71" s="133">
        <f>E72+E80+E90+E95+E99+E104</f>
        <v>13449</v>
      </c>
      <c r="F71" s="6"/>
    </row>
    <row r="72" spans="2:6" s="3" customFormat="1" x14ac:dyDescent="0.25">
      <c r="B72" s="33" t="s">
        <v>9</v>
      </c>
      <c r="C72" s="146">
        <f t="shared" ref="C72" si="7">SUM(C73:C79)</f>
        <v>10289</v>
      </c>
      <c r="D72" s="146">
        <f>SUM(D73:D79)</f>
        <v>7143</v>
      </c>
      <c r="E72" s="146">
        <f>SUM(E73:E79)</f>
        <v>4146</v>
      </c>
      <c r="F72" s="5"/>
    </row>
    <row r="73" spans="2:6" s="3" customFormat="1" x14ac:dyDescent="0.25">
      <c r="B73" s="24" t="s">
        <v>10</v>
      </c>
      <c r="C73" s="138">
        <v>237</v>
      </c>
      <c r="D73" s="138">
        <v>216</v>
      </c>
      <c r="E73" s="138">
        <v>183</v>
      </c>
      <c r="F73" s="5"/>
    </row>
    <row r="74" spans="2:6" s="3" customFormat="1" x14ac:dyDescent="0.25">
      <c r="B74" s="25" t="s">
        <v>11</v>
      </c>
      <c r="C74" s="139">
        <v>30</v>
      </c>
      <c r="D74" s="139">
        <v>46</v>
      </c>
      <c r="E74" s="139">
        <v>40</v>
      </c>
      <c r="F74" s="5"/>
    </row>
    <row r="75" spans="2:6" s="3" customFormat="1" x14ac:dyDescent="0.25">
      <c r="B75" s="24" t="s">
        <v>12</v>
      </c>
      <c r="C75" s="138">
        <v>2729</v>
      </c>
      <c r="D75" s="138">
        <v>2301</v>
      </c>
      <c r="E75" s="138">
        <v>1234</v>
      </c>
      <c r="F75" s="5"/>
    </row>
    <row r="76" spans="2:6" s="3" customFormat="1" x14ac:dyDescent="0.25">
      <c r="B76" s="25" t="s">
        <v>13</v>
      </c>
      <c r="C76" s="139">
        <v>7149</v>
      </c>
      <c r="D76" s="139">
        <v>4354</v>
      </c>
      <c r="E76" s="139">
        <v>2563</v>
      </c>
      <c r="F76" s="5"/>
    </row>
    <row r="77" spans="2:6" s="3" customFormat="1" x14ac:dyDescent="0.25">
      <c r="B77" s="24" t="s">
        <v>14</v>
      </c>
      <c r="C77" s="138">
        <v>118</v>
      </c>
      <c r="D77" s="138">
        <v>194</v>
      </c>
      <c r="E77" s="138">
        <v>103</v>
      </c>
      <c r="F77" s="5"/>
    </row>
    <row r="78" spans="2:6" s="3" customFormat="1" x14ac:dyDescent="0.25">
      <c r="B78" s="25" t="s">
        <v>15</v>
      </c>
      <c r="C78" s="139">
        <v>13</v>
      </c>
      <c r="D78" s="139">
        <v>15</v>
      </c>
      <c r="E78" s="139">
        <v>14</v>
      </c>
      <c r="F78" s="5"/>
    </row>
    <row r="79" spans="2:6" s="3" customFormat="1" x14ac:dyDescent="0.25">
      <c r="B79" s="24" t="s">
        <v>16</v>
      </c>
      <c r="C79" s="138">
        <v>13</v>
      </c>
      <c r="D79" s="138">
        <v>17</v>
      </c>
      <c r="E79" s="138">
        <v>9</v>
      </c>
      <c r="F79" s="5"/>
    </row>
    <row r="80" spans="2:6" s="3" customFormat="1" x14ac:dyDescent="0.25">
      <c r="B80" s="33" t="s">
        <v>17</v>
      </c>
      <c r="C80" s="146">
        <f t="shared" ref="C80:E80" si="8">SUM(C81:C89)</f>
        <v>664</v>
      </c>
      <c r="D80" s="146">
        <f t="shared" si="8"/>
        <v>708</v>
      </c>
      <c r="E80" s="146">
        <f t="shared" si="8"/>
        <v>513</v>
      </c>
      <c r="F80" s="5"/>
    </row>
    <row r="81" spans="2:6" s="3" customFormat="1" x14ac:dyDescent="0.25">
      <c r="B81" s="24" t="s">
        <v>18</v>
      </c>
      <c r="C81" s="138">
        <v>22</v>
      </c>
      <c r="D81" s="138">
        <v>61</v>
      </c>
      <c r="E81" s="138">
        <v>21</v>
      </c>
      <c r="F81" s="5"/>
    </row>
    <row r="82" spans="2:6" s="3" customFormat="1" x14ac:dyDescent="0.25">
      <c r="B82" s="25" t="s">
        <v>19</v>
      </c>
      <c r="C82" s="139">
        <v>23</v>
      </c>
      <c r="D82" s="139">
        <v>29</v>
      </c>
      <c r="E82" s="139">
        <v>20</v>
      </c>
      <c r="F82" s="5"/>
    </row>
    <row r="83" spans="2:6" s="3" customFormat="1" x14ac:dyDescent="0.25">
      <c r="B83" s="24" t="s">
        <v>20</v>
      </c>
      <c r="C83" s="138">
        <v>148</v>
      </c>
      <c r="D83" s="138">
        <v>143</v>
      </c>
      <c r="E83" s="138">
        <v>109</v>
      </c>
      <c r="F83" s="5"/>
    </row>
    <row r="84" spans="2:6" s="3" customFormat="1" x14ac:dyDescent="0.25">
      <c r="B84" s="25" t="s">
        <v>21</v>
      </c>
      <c r="C84" s="139">
        <v>63</v>
      </c>
      <c r="D84" s="139">
        <v>71</v>
      </c>
      <c r="E84" s="139">
        <v>51</v>
      </c>
      <c r="F84" s="5"/>
    </row>
    <row r="85" spans="2:6" s="3" customFormat="1" x14ac:dyDescent="0.25">
      <c r="B85" s="24" t="s">
        <v>22</v>
      </c>
      <c r="C85" s="138">
        <v>66</v>
      </c>
      <c r="D85" s="138">
        <v>50</v>
      </c>
      <c r="E85" s="138">
        <v>42</v>
      </c>
      <c r="F85" s="5"/>
    </row>
    <row r="86" spans="2:6" s="3" customFormat="1" x14ac:dyDescent="0.25">
      <c r="B86" s="25" t="s">
        <v>23</v>
      </c>
      <c r="C86" s="139">
        <v>105</v>
      </c>
      <c r="D86" s="139">
        <v>119</v>
      </c>
      <c r="E86" s="139">
        <v>107</v>
      </c>
      <c r="F86" s="5"/>
    </row>
    <row r="87" spans="2:6" s="3" customFormat="1" x14ac:dyDescent="0.25">
      <c r="B87" s="24" t="s">
        <v>24</v>
      </c>
      <c r="C87" s="138">
        <v>35</v>
      </c>
      <c r="D87" s="138">
        <v>16</v>
      </c>
      <c r="E87" s="138">
        <v>27</v>
      </c>
      <c r="F87" s="5"/>
    </row>
    <row r="88" spans="2:6" s="3" customFormat="1" x14ac:dyDescent="0.25">
      <c r="B88" s="25" t="s">
        <v>25</v>
      </c>
      <c r="C88" s="139">
        <v>8</v>
      </c>
      <c r="D88" s="139">
        <v>23</v>
      </c>
      <c r="E88" s="139">
        <v>18</v>
      </c>
      <c r="F88" s="5"/>
    </row>
    <row r="89" spans="2:6" s="3" customFormat="1" x14ac:dyDescent="0.25">
      <c r="B89" s="24" t="s">
        <v>26</v>
      </c>
      <c r="C89" s="138">
        <v>194</v>
      </c>
      <c r="D89" s="138">
        <v>196</v>
      </c>
      <c r="E89" s="138">
        <v>118</v>
      </c>
      <c r="F89" s="5"/>
    </row>
    <row r="90" spans="2:6" s="3" customFormat="1" x14ac:dyDescent="0.25">
      <c r="B90" s="33" t="s">
        <v>27</v>
      </c>
      <c r="C90" s="147">
        <f t="shared" ref="C90:E90" si="9">SUM(C91:C94)</f>
        <v>4521</v>
      </c>
      <c r="D90" s="147">
        <f t="shared" si="9"/>
        <v>5903</v>
      </c>
      <c r="E90" s="147">
        <f t="shared" si="9"/>
        <v>4439</v>
      </c>
      <c r="F90" s="5"/>
    </row>
    <row r="91" spans="2:6" s="3" customFormat="1" x14ac:dyDescent="0.25">
      <c r="B91" s="24" t="s">
        <v>28</v>
      </c>
      <c r="C91" s="138">
        <v>526</v>
      </c>
      <c r="D91" s="138">
        <v>466</v>
      </c>
      <c r="E91" s="138">
        <v>288</v>
      </c>
      <c r="F91" s="5"/>
    </row>
    <row r="92" spans="2:6" s="3" customFormat="1" x14ac:dyDescent="0.25">
      <c r="B92" s="25" t="s">
        <v>29</v>
      </c>
      <c r="C92" s="139">
        <v>76</v>
      </c>
      <c r="D92" s="139">
        <v>77</v>
      </c>
      <c r="E92" s="139">
        <v>54</v>
      </c>
      <c r="F92" s="5"/>
    </row>
    <row r="93" spans="2:6" s="3" customFormat="1" x14ac:dyDescent="0.25">
      <c r="B93" s="24" t="s">
        <v>30</v>
      </c>
      <c r="C93" s="138">
        <v>642</v>
      </c>
      <c r="D93" s="138">
        <v>841</v>
      </c>
      <c r="E93" s="138">
        <v>633</v>
      </c>
      <c r="F93" s="5"/>
    </row>
    <row r="94" spans="2:6" s="3" customFormat="1" x14ac:dyDescent="0.25">
      <c r="B94" s="25" t="s">
        <v>31</v>
      </c>
      <c r="C94" s="139">
        <v>3277</v>
      </c>
      <c r="D94" s="139">
        <v>4519</v>
      </c>
      <c r="E94" s="139">
        <v>3464</v>
      </c>
      <c r="F94" s="5"/>
    </row>
    <row r="95" spans="2:6" s="3" customFormat="1" x14ac:dyDescent="0.25">
      <c r="B95" s="32" t="s">
        <v>32</v>
      </c>
      <c r="C95" s="148">
        <f>SUM(C96:C98)</f>
        <v>5399</v>
      </c>
      <c r="D95" s="148">
        <f>SUM(D96:D98)</f>
        <v>5232</v>
      </c>
      <c r="E95" s="148">
        <f>SUM(E96:E98)</f>
        <v>3548</v>
      </c>
      <c r="F95" s="5"/>
    </row>
    <row r="96" spans="2:6" s="3" customFormat="1" x14ac:dyDescent="0.25">
      <c r="B96" s="25" t="s">
        <v>33</v>
      </c>
      <c r="C96" s="139">
        <v>1943</v>
      </c>
      <c r="D96" s="139">
        <v>1887</v>
      </c>
      <c r="E96" s="139">
        <v>1120</v>
      </c>
      <c r="F96" s="5"/>
    </row>
    <row r="97" spans="2:11" s="3" customFormat="1" x14ac:dyDescent="0.25">
      <c r="B97" s="24" t="s">
        <v>34</v>
      </c>
      <c r="C97" s="138">
        <v>2165</v>
      </c>
      <c r="D97" s="138">
        <v>2127</v>
      </c>
      <c r="E97" s="138">
        <v>1448</v>
      </c>
      <c r="F97" s="5"/>
    </row>
    <row r="98" spans="2:11" s="3" customFormat="1" x14ac:dyDescent="0.25">
      <c r="B98" s="25" t="s">
        <v>35</v>
      </c>
      <c r="C98" s="139">
        <v>1291</v>
      </c>
      <c r="D98" s="139">
        <v>1218</v>
      </c>
      <c r="E98" s="139">
        <v>980</v>
      </c>
      <c r="F98" s="5"/>
    </row>
    <row r="99" spans="2:11" s="3" customFormat="1" x14ac:dyDescent="0.25">
      <c r="B99" s="32" t="s">
        <v>36</v>
      </c>
      <c r="C99" s="148">
        <f t="shared" ref="C99:E99" si="10">SUM(C100:C103)</f>
        <v>1441</v>
      </c>
      <c r="D99" s="148">
        <f t="shared" si="10"/>
        <v>1116</v>
      </c>
      <c r="E99" s="148">
        <f t="shared" si="10"/>
        <v>794</v>
      </c>
      <c r="F99" s="5"/>
    </row>
    <row r="100" spans="2:11" s="3" customFormat="1" x14ac:dyDescent="0.25">
      <c r="B100" s="25" t="s">
        <v>37</v>
      </c>
      <c r="C100" s="139">
        <v>519</v>
      </c>
      <c r="D100" s="139">
        <v>366</v>
      </c>
      <c r="E100" s="139">
        <v>277</v>
      </c>
      <c r="F100" s="5"/>
    </row>
    <row r="101" spans="2:11" s="3" customFormat="1" x14ac:dyDescent="0.25">
      <c r="B101" s="24" t="s">
        <v>38</v>
      </c>
      <c r="C101" s="138">
        <v>469</v>
      </c>
      <c r="D101" s="138">
        <v>332</v>
      </c>
      <c r="E101" s="138">
        <v>163</v>
      </c>
      <c r="F101" s="5"/>
    </row>
    <row r="102" spans="2:11" s="3" customFormat="1" x14ac:dyDescent="0.25">
      <c r="B102" s="25" t="s">
        <v>39</v>
      </c>
      <c r="C102" s="139">
        <v>254</v>
      </c>
      <c r="D102" s="139">
        <v>252</v>
      </c>
      <c r="E102" s="139">
        <v>190</v>
      </c>
      <c r="F102" s="5"/>
    </row>
    <row r="103" spans="2:11" s="3" customFormat="1" x14ac:dyDescent="0.25">
      <c r="B103" s="24" t="s">
        <v>40</v>
      </c>
      <c r="C103" s="138">
        <v>199</v>
      </c>
      <c r="D103" s="138">
        <v>166</v>
      </c>
      <c r="E103" s="138">
        <v>164</v>
      </c>
      <c r="F103" s="5"/>
    </row>
    <row r="104" spans="2:11" s="3" customFormat="1" ht="30" customHeight="1" x14ac:dyDescent="0.25">
      <c r="B104" s="25" t="s">
        <v>7</v>
      </c>
      <c r="C104" s="139">
        <v>39</v>
      </c>
      <c r="D104" s="139">
        <v>42</v>
      </c>
      <c r="E104" s="139">
        <v>9</v>
      </c>
      <c r="F104" s="5"/>
    </row>
    <row r="105" spans="2:11" s="3" customFormat="1" x14ac:dyDescent="0.25">
      <c r="B105" s="184" t="s">
        <v>146</v>
      </c>
      <c r="C105" s="184"/>
      <c r="D105" s="184"/>
      <c r="E105" s="184"/>
      <c r="F105" s="5"/>
    </row>
    <row r="106" spans="2:11" s="3" customFormat="1" x14ac:dyDescent="0.25">
      <c r="B106" s="54"/>
      <c r="C106" s="54"/>
      <c r="D106" s="54"/>
      <c r="E106" s="54"/>
      <c r="F106" s="5"/>
    </row>
    <row r="107" spans="2:11" s="3" customFormat="1" x14ac:dyDescent="0.25">
      <c r="B107" s="2"/>
      <c r="C107" s="2"/>
      <c r="D107" s="5"/>
      <c r="E107" s="5"/>
      <c r="F107" s="5"/>
    </row>
    <row r="108" spans="2:11" ht="32.1" customHeight="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75" x14ac:dyDescent="0.25">
      <c r="B109" s="188" t="s">
        <v>283</v>
      </c>
      <c r="C109" s="188"/>
      <c r="D109" s="188"/>
      <c r="E109" s="188"/>
    </row>
    <row r="110" spans="2:11" x14ac:dyDescent="0.25">
      <c r="B110" s="56" t="s">
        <v>84</v>
      </c>
      <c r="C110" s="94" t="s">
        <v>126</v>
      </c>
      <c r="D110" s="94" t="s">
        <v>125</v>
      </c>
      <c r="E110" s="94" t="s">
        <v>127</v>
      </c>
    </row>
    <row r="111" spans="2:11" x14ac:dyDescent="0.25">
      <c r="B111" s="21" t="s">
        <v>47</v>
      </c>
      <c r="C111" s="133">
        <f>SUM(C112:C122)</f>
        <v>22353</v>
      </c>
      <c r="D111" s="133">
        <f t="shared" ref="D111:E111" si="11">SUM(D112:D122)</f>
        <v>20144</v>
      </c>
      <c r="E111" s="133">
        <f t="shared" si="11"/>
        <v>13449</v>
      </c>
    </row>
    <row r="112" spans="2:11" x14ac:dyDescent="0.25">
      <c r="B112" s="51" t="s">
        <v>284</v>
      </c>
      <c r="C112" s="139">
        <v>2611</v>
      </c>
      <c r="D112" s="139">
        <v>2131</v>
      </c>
      <c r="E112" s="139">
        <v>1175</v>
      </c>
      <c r="H112" s="149"/>
      <c r="J112" s="149"/>
    </row>
    <row r="113" spans="2:10" x14ac:dyDescent="0.25">
      <c r="B113" s="52" t="s">
        <v>285</v>
      </c>
      <c r="C113" s="138">
        <v>199</v>
      </c>
      <c r="D113" s="138">
        <v>166</v>
      </c>
      <c r="E113" s="138">
        <v>164</v>
      </c>
      <c r="H113" s="149"/>
      <c r="J113" s="149"/>
    </row>
    <row r="114" spans="2:10" x14ac:dyDescent="0.25">
      <c r="B114" s="51" t="s">
        <v>286</v>
      </c>
      <c r="C114" s="139">
        <v>616</v>
      </c>
      <c r="D114" s="139">
        <v>629</v>
      </c>
      <c r="E114" s="139">
        <v>372</v>
      </c>
      <c r="H114" s="149"/>
      <c r="J114" s="149"/>
    </row>
    <row r="115" spans="2:10" x14ac:dyDescent="0.25">
      <c r="B115" s="52" t="s">
        <v>287</v>
      </c>
      <c r="C115" s="138">
        <v>424</v>
      </c>
      <c r="D115" s="138">
        <v>450</v>
      </c>
      <c r="E115" s="138">
        <v>354</v>
      </c>
      <c r="H115" s="149"/>
      <c r="J115" s="149"/>
    </row>
    <row r="116" spans="2:10" x14ac:dyDescent="0.25">
      <c r="B116" s="51" t="s">
        <v>288</v>
      </c>
      <c r="C116" s="139">
        <v>4817</v>
      </c>
      <c r="D116" s="139">
        <v>3252</v>
      </c>
      <c r="E116" s="139">
        <v>2026</v>
      </c>
      <c r="H116" s="149"/>
      <c r="J116" s="149"/>
    </row>
    <row r="117" spans="2:10" x14ac:dyDescent="0.25">
      <c r="B117" s="52" t="s">
        <v>289</v>
      </c>
      <c r="C117" s="138">
        <v>1954</v>
      </c>
      <c r="D117" s="138">
        <v>890</v>
      </c>
      <c r="E117" s="138">
        <v>377</v>
      </c>
      <c r="H117" s="149"/>
      <c r="J117" s="149"/>
    </row>
    <row r="118" spans="2:10" x14ac:dyDescent="0.25">
      <c r="B118" s="51" t="s">
        <v>290</v>
      </c>
      <c r="C118" s="139">
        <v>376</v>
      </c>
      <c r="D118" s="139">
        <v>272</v>
      </c>
      <c r="E118" s="139">
        <v>206</v>
      </c>
      <c r="H118" s="149"/>
      <c r="J118" s="149"/>
    </row>
    <row r="119" spans="2:10" x14ac:dyDescent="0.25">
      <c r="B119" s="52" t="s">
        <v>291</v>
      </c>
      <c r="C119" s="138">
        <v>128</v>
      </c>
      <c r="D119" s="138">
        <v>278</v>
      </c>
      <c r="E119" s="138">
        <v>250</v>
      </c>
      <c r="H119" s="149"/>
      <c r="J119" s="149"/>
    </row>
    <row r="120" spans="2:10" x14ac:dyDescent="0.25">
      <c r="B120" s="51" t="s">
        <v>292</v>
      </c>
      <c r="C120" s="139">
        <v>92</v>
      </c>
      <c r="D120" s="139">
        <v>192</v>
      </c>
      <c r="E120" s="139">
        <v>213</v>
      </c>
      <c r="H120" s="149"/>
      <c r="J120" s="149"/>
    </row>
    <row r="121" spans="2:10" x14ac:dyDescent="0.25">
      <c r="B121" s="52" t="s">
        <v>293</v>
      </c>
      <c r="C121" s="138">
        <v>2021</v>
      </c>
      <c r="D121" s="138">
        <v>2824</v>
      </c>
      <c r="E121" s="138">
        <v>2142</v>
      </c>
      <c r="H121" s="149"/>
      <c r="J121" s="149"/>
    </row>
    <row r="122" spans="2:10" ht="34.5" customHeight="1" x14ac:dyDescent="0.25">
      <c r="B122" s="51" t="s">
        <v>85</v>
      </c>
      <c r="C122" s="139">
        <v>9115</v>
      </c>
      <c r="D122" s="139">
        <v>9060</v>
      </c>
      <c r="E122" s="139">
        <v>6170</v>
      </c>
    </row>
    <row r="123" spans="2:10" x14ac:dyDescent="0.25">
      <c r="B123" s="184" t="s">
        <v>146</v>
      </c>
      <c r="C123" s="184"/>
      <c r="D123" s="184"/>
      <c r="E123" s="184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C16:C17"/>
    <mergeCell ref="D16:F16"/>
    <mergeCell ref="B32:F32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6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3" width="12.42578125" bestFit="1" customWidth="1"/>
    <col min="4" max="4" width="12.7109375" bestFit="1" customWidth="1"/>
    <col min="5" max="5" width="12.42578125" bestFit="1" customWidth="1"/>
    <col min="6" max="6" width="14" bestFit="1" customWidth="1"/>
    <col min="7" max="7" width="7.42578125" bestFit="1" customWidth="1"/>
    <col min="8" max="8" width="8" bestFit="1" customWidth="1"/>
    <col min="9" max="9" width="9.28515625" bestFit="1" customWidth="1"/>
    <col min="10" max="10" width="14" bestFit="1" customWidth="1"/>
    <col min="11" max="11" width="7.42578125" bestFit="1" customWidth="1"/>
    <col min="12" max="12" width="8" style="3" bestFit="1" customWidth="1"/>
    <col min="13" max="13" width="9.28515625" style="3" bestFit="1" customWidth="1"/>
    <col min="14" max="14" width="14" style="3" bestFit="1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99" t="s">
        <v>147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2:14" x14ac:dyDescent="0.25">
      <c r="B4" s="195" t="s">
        <v>6</v>
      </c>
      <c r="C4" s="200" t="s">
        <v>126</v>
      </c>
      <c r="D4" s="200"/>
      <c r="E4" s="200"/>
      <c r="F4" s="200"/>
      <c r="G4" s="200" t="s">
        <v>125</v>
      </c>
      <c r="H4" s="200"/>
      <c r="I4" s="200"/>
      <c r="J4" s="200"/>
      <c r="K4" s="200" t="s">
        <v>127</v>
      </c>
      <c r="L4" s="200"/>
      <c r="M4" s="200"/>
      <c r="N4" s="200"/>
    </row>
    <row r="5" spans="2:14" ht="15.75" thickBot="1" x14ac:dyDescent="0.3">
      <c r="B5" s="196"/>
      <c r="C5" s="117" t="s">
        <v>1</v>
      </c>
      <c r="D5" s="118" t="s">
        <v>4</v>
      </c>
      <c r="E5" s="118" t="s">
        <v>5</v>
      </c>
      <c r="F5" s="118" t="s">
        <v>160</v>
      </c>
      <c r="G5" s="117" t="s">
        <v>1</v>
      </c>
      <c r="H5" s="118" t="s">
        <v>4</v>
      </c>
      <c r="I5" s="118" t="s">
        <v>5</v>
      </c>
      <c r="J5" s="118" t="s">
        <v>160</v>
      </c>
      <c r="K5" s="117" t="s">
        <v>1</v>
      </c>
      <c r="L5" s="118" t="s">
        <v>4</v>
      </c>
      <c r="M5" s="118" t="s">
        <v>5</v>
      </c>
      <c r="N5" s="118" t="s">
        <v>160</v>
      </c>
    </row>
    <row r="6" spans="2:14" ht="15.75" thickTop="1" x14ac:dyDescent="0.25">
      <c r="B6" s="113" t="s">
        <v>1</v>
      </c>
      <c r="C6" s="112">
        <f t="shared" ref="C6:E6" si="0">SUM(C7:C18)</f>
        <v>5743</v>
      </c>
      <c r="D6" s="112">
        <f t="shared" si="0"/>
        <v>3031</v>
      </c>
      <c r="E6" s="112">
        <f t="shared" si="0"/>
        <v>2709</v>
      </c>
      <c r="F6" s="112"/>
      <c r="G6" s="112">
        <f>SUM(G7:G18)</f>
        <v>4176</v>
      </c>
      <c r="H6" s="112">
        <f>SUM(H7:H18)</f>
        <v>2300</v>
      </c>
      <c r="I6" s="112">
        <f>SUM(I7:I18)</f>
        <v>1875</v>
      </c>
      <c r="J6" s="112"/>
      <c r="K6" s="112">
        <f>SUM(K7:K18)</f>
        <v>4276</v>
      </c>
      <c r="L6" s="112">
        <f>SUM(L7:L18)</f>
        <v>2336</v>
      </c>
      <c r="M6" s="112">
        <f t="shared" ref="M6:N6" si="1">SUM(M7:M18)</f>
        <v>1936</v>
      </c>
      <c r="N6" s="112">
        <f t="shared" si="1"/>
        <v>4</v>
      </c>
    </row>
    <row r="7" spans="2:14" x14ac:dyDescent="0.25">
      <c r="B7" s="41" t="s">
        <v>161</v>
      </c>
      <c r="C7" s="42">
        <f t="shared" ref="C7" si="2">SUM(D7:F7)</f>
        <v>5078</v>
      </c>
      <c r="D7" s="42">
        <v>2594</v>
      </c>
      <c r="E7" s="42">
        <v>2482</v>
      </c>
      <c r="F7" s="42">
        <v>2</v>
      </c>
      <c r="G7" s="42">
        <f t="shared" ref="G7:G18" si="3">SUM(H7:J7)</f>
        <v>2555</v>
      </c>
      <c r="H7" s="42">
        <v>1351</v>
      </c>
      <c r="I7" s="42">
        <v>1203</v>
      </c>
      <c r="J7" s="42">
        <v>1</v>
      </c>
      <c r="K7" s="42">
        <f t="shared" ref="K7:K18" si="4">SUM(L7:N7)</f>
        <v>2232</v>
      </c>
      <c r="L7" s="42">
        <v>1123</v>
      </c>
      <c r="M7" s="42">
        <v>1106</v>
      </c>
      <c r="N7" s="42">
        <v>3</v>
      </c>
    </row>
    <row r="8" spans="2:14" x14ac:dyDescent="0.25">
      <c r="B8" s="41" t="s">
        <v>162</v>
      </c>
      <c r="C8" s="43">
        <f>SUM(D8:F8)</f>
        <v>70</v>
      </c>
      <c r="D8" s="43">
        <v>44</v>
      </c>
      <c r="E8" s="43">
        <v>26</v>
      </c>
      <c r="F8" s="43">
        <v>0</v>
      </c>
      <c r="G8" s="43">
        <f t="shared" si="3"/>
        <v>824</v>
      </c>
      <c r="H8" s="43">
        <v>446</v>
      </c>
      <c r="I8" s="43">
        <v>378</v>
      </c>
      <c r="J8" s="43">
        <v>0</v>
      </c>
      <c r="K8" s="43">
        <f t="shared" si="4"/>
        <v>957</v>
      </c>
      <c r="L8" s="43">
        <v>524</v>
      </c>
      <c r="M8" s="43">
        <v>432</v>
      </c>
      <c r="N8" s="43">
        <v>1</v>
      </c>
    </row>
    <row r="9" spans="2:14" x14ac:dyDescent="0.25">
      <c r="B9" s="41" t="s">
        <v>163</v>
      </c>
      <c r="C9" s="42">
        <f t="shared" ref="C9:C18" si="5">SUM(D9:F9)</f>
        <v>168</v>
      </c>
      <c r="D9" s="42">
        <v>73</v>
      </c>
      <c r="E9" s="42">
        <v>95</v>
      </c>
      <c r="F9" s="42">
        <v>0</v>
      </c>
      <c r="G9" s="42">
        <f t="shared" si="3"/>
        <v>252</v>
      </c>
      <c r="H9" s="42">
        <v>141</v>
      </c>
      <c r="I9" s="42">
        <v>111</v>
      </c>
      <c r="J9" s="42">
        <v>0</v>
      </c>
      <c r="K9" s="42">
        <f t="shared" si="4"/>
        <v>302</v>
      </c>
      <c r="L9" s="42">
        <v>158</v>
      </c>
      <c r="M9" s="42">
        <v>144</v>
      </c>
      <c r="N9" s="42">
        <v>0</v>
      </c>
    </row>
    <row r="10" spans="2:14" x14ac:dyDescent="0.25">
      <c r="B10" s="41" t="s">
        <v>164</v>
      </c>
      <c r="C10" s="43">
        <f t="shared" si="5"/>
        <v>21</v>
      </c>
      <c r="D10" s="43">
        <v>12</v>
      </c>
      <c r="E10" s="43">
        <v>9</v>
      </c>
      <c r="F10" s="43">
        <v>0</v>
      </c>
      <c r="G10" s="43">
        <f t="shared" si="3"/>
        <v>43</v>
      </c>
      <c r="H10" s="43">
        <v>24</v>
      </c>
      <c r="I10" s="43">
        <v>19</v>
      </c>
      <c r="J10" s="43">
        <v>0</v>
      </c>
      <c r="K10" s="43">
        <f t="shared" si="4"/>
        <v>107</v>
      </c>
      <c r="L10" s="43">
        <v>57</v>
      </c>
      <c r="M10" s="43">
        <v>50</v>
      </c>
      <c r="N10" s="43">
        <v>0</v>
      </c>
    </row>
    <row r="11" spans="2:14" x14ac:dyDescent="0.25">
      <c r="B11" s="41" t="s">
        <v>165</v>
      </c>
      <c r="C11" s="42">
        <f t="shared" si="5"/>
        <v>23</v>
      </c>
      <c r="D11" s="42">
        <v>17</v>
      </c>
      <c r="E11" s="42">
        <v>6</v>
      </c>
      <c r="F11" s="42">
        <v>0</v>
      </c>
      <c r="G11" s="42">
        <f t="shared" si="3"/>
        <v>13</v>
      </c>
      <c r="H11" s="42">
        <v>8</v>
      </c>
      <c r="I11" s="42">
        <v>5</v>
      </c>
      <c r="J11" s="42">
        <v>0</v>
      </c>
      <c r="K11" s="42">
        <f t="shared" si="4"/>
        <v>82</v>
      </c>
      <c r="L11" s="42">
        <v>53</v>
      </c>
      <c r="M11" s="42">
        <v>29</v>
      </c>
      <c r="N11" s="42">
        <v>0</v>
      </c>
    </row>
    <row r="12" spans="2:14" x14ac:dyDescent="0.25">
      <c r="B12" s="41" t="s">
        <v>166</v>
      </c>
      <c r="C12" s="43">
        <f t="shared" si="5"/>
        <v>23</v>
      </c>
      <c r="D12" s="43">
        <v>13</v>
      </c>
      <c r="E12" s="43">
        <v>10</v>
      </c>
      <c r="F12" s="43">
        <v>0</v>
      </c>
      <c r="G12" s="43">
        <f t="shared" si="3"/>
        <v>57</v>
      </c>
      <c r="H12" s="43">
        <v>31</v>
      </c>
      <c r="I12" s="43">
        <v>26</v>
      </c>
      <c r="J12" s="43">
        <v>0</v>
      </c>
      <c r="K12" s="43">
        <f t="shared" si="4"/>
        <v>59</v>
      </c>
      <c r="L12" s="43">
        <v>28</v>
      </c>
      <c r="M12" s="43">
        <v>31</v>
      </c>
      <c r="N12" s="43">
        <v>0</v>
      </c>
    </row>
    <row r="13" spans="2:14" x14ac:dyDescent="0.25">
      <c r="B13" s="41" t="s">
        <v>167</v>
      </c>
      <c r="C13" s="42">
        <f t="shared" si="5"/>
        <v>11</v>
      </c>
      <c r="D13" s="42">
        <v>10</v>
      </c>
      <c r="E13" s="42">
        <v>1</v>
      </c>
      <c r="F13" s="42">
        <v>0</v>
      </c>
      <c r="G13" s="42">
        <f t="shared" si="3"/>
        <v>8</v>
      </c>
      <c r="H13" s="42">
        <v>7</v>
      </c>
      <c r="I13" s="42">
        <v>1</v>
      </c>
      <c r="J13" s="42">
        <v>0</v>
      </c>
      <c r="K13" s="42">
        <f t="shared" si="4"/>
        <v>56</v>
      </c>
      <c r="L13" s="42">
        <v>54</v>
      </c>
      <c r="M13" s="42">
        <v>2</v>
      </c>
      <c r="N13" s="42">
        <v>0</v>
      </c>
    </row>
    <row r="14" spans="2:14" x14ac:dyDescent="0.25">
      <c r="B14" s="41" t="s">
        <v>168</v>
      </c>
      <c r="C14" s="43">
        <f t="shared" si="5"/>
        <v>1</v>
      </c>
      <c r="D14" s="43">
        <v>0</v>
      </c>
      <c r="E14" s="43">
        <v>1</v>
      </c>
      <c r="F14" s="43">
        <v>0</v>
      </c>
      <c r="G14" s="43">
        <f t="shared" si="3"/>
        <v>23</v>
      </c>
      <c r="H14" s="43">
        <v>16</v>
      </c>
      <c r="I14" s="43">
        <v>7</v>
      </c>
      <c r="J14" s="43">
        <v>0</v>
      </c>
      <c r="K14" s="43">
        <f t="shared" si="4"/>
        <v>47</v>
      </c>
      <c r="L14" s="43">
        <v>27</v>
      </c>
      <c r="M14" s="43">
        <v>20</v>
      </c>
      <c r="N14" s="43">
        <v>0</v>
      </c>
    </row>
    <row r="15" spans="2:14" x14ac:dyDescent="0.25">
      <c r="B15" s="41" t="s">
        <v>169</v>
      </c>
      <c r="C15" s="42">
        <f t="shared" si="5"/>
        <v>6</v>
      </c>
      <c r="D15" s="42">
        <v>6</v>
      </c>
      <c r="E15" s="42">
        <v>0</v>
      </c>
      <c r="F15" s="42">
        <v>0</v>
      </c>
      <c r="G15" s="42">
        <f t="shared" si="3"/>
        <v>22</v>
      </c>
      <c r="H15" s="42">
        <v>19</v>
      </c>
      <c r="I15" s="42">
        <v>3</v>
      </c>
      <c r="J15" s="42">
        <v>0</v>
      </c>
      <c r="K15" s="42">
        <f t="shared" si="4"/>
        <v>46</v>
      </c>
      <c r="L15" s="42">
        <v>43</v>
      </c>
      <c r="M15" s="42">
        <v>3</v>
      </c>
      <c r="N15" s="42">
        <v>0</v>
      </c>
    </row>
    <row r="16" spans="2:14" x14ac:dyDescent="0.25">
      <c r="B16" s="41" t="s">
        <v>170</v>
      </c>
      <c r="C16" s="43">
        <f t="shared" si="5"/>
        <v>9</v>
      </c>
      <c r="D16" s="43">
        <v>9</v>
      </c>
      <c r="E16" s="43">
        <v>0</v>
      </c>
      <c r="F16" s="43">
        <v>0</v>
      </c>
      <c r="G16" s="43">
        <f t="shared" si="3"/>
        <v>30</v>
      </c>
      <c r="H16" s="43">
        <v>19</v>
      </c>
      <c r="I16" s="43">
        <v>11</v>
      </c>
      <c r="J16" s="43">
        <v>0</v>
      </c>
      <c r="K16" s="43">
        <f t="shared" si="4"/>
        <v>40</v>
      </c>
      <c r="L16" s="43">
        <v>31</v>
      </c>
      <c r="M16" s="43">
        <v>9</v>
      </c>
      <c r="N16" s="43">
        <v>0</v>
      </c>
    </row>
    <row r="17" spans="2:14" x14ac:dyDescent="0.25">
      <c r="B17" s="41" t="s">
        <v>171</v>
      </c>
      <c r="C17" s="42">
        <f t="shared" si="5"/>
        <v>0</v>
      </c>
      <c r="D17" s="42">
        <v>0</v>
      </c>
      <c r="E17" s="42">
        <v>0</v>
      </c>
      <c r="F17" s="42">
        <v>0</v>
      </c>
      <c r="G17" s="42">
        <f t="shared" si="3"/>
        <v>1</v>
      </c>
      <c r="H17" s="42">
        <v>1</v>
      </c>
      <c r="I17" s="42">
        <v>0</v>
      </c>
      <c r="J17" s="42">
        <v>0</v>
      </c>
      <c r="K17" s="42">
        <f t="shared" si="4"/>
        <v>3</v>
      </c>
      <c r="L17" s="42">
        <v>2</v>
      </c>
      <c r="M17" s="42">
        <v>1</v>
      </c>
      <c r="N17" s="42">
        <v>0</v>
      </c>
    </row>
    <row r="18" spans="2:14" ht="15.75" thickBot="1" x14ac:dyDescent="0.3">
      <c r="B18" s="44" t="s">
        <v>76</v>
      </c>
      <c r="C18" s="119">
        <f t="shared" si="5"/>
        <v>333</v>
      </c>
      <c r="D18" s="119">
        <v>253</v>
      </c>
      <c r="E18" s="119">
        <v>79</v>
      </c>
      <c r="F18" s="119">
        <v>1</v>
      </c>
      <c r="G18" s="119">
        <f t="shared" si="3"/>
        <v>348</v>
      </c>
      <c r="H18" s="119">
        <v>237</v>
      </c>
      <c r="I18" s="119">
        <v>111</v>
      </c>
      <c r="J18" s="119">
        <v>0</v>
      </c>
      <c r="K18" s="119">
        <f t="shared" si="4"/>
        <v>345</v>
      </c>
      <c r="L18" s="119">
        <v>236</v>
      </c>
      <c r="M18" s="119">
        <v>109</v>
      </c>
      <c r="N18" s="119">
        <v>0</v>
      </c>
    </row>
    <row r="19" spans="2:14" ht="35.25" customHeight="1" thickTop="1" x14ac:dyDescent="0.25">
      <c r="B19" s="202" t="s">
        <v>148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  <row r="20" spans="2:14" x14ac:dyDescent="0.25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F22" s="3"/>
      <c r="G22" s="3"/>
      <c r="H22" s="3"/>
      <c r="I22" s="3"/>
      <c r="J22" s="3"/>
      <c r="K22" s="3"/>
    </row>
    <row r="23" spans="2:14" ht="45" customHeight="1" x14ac:dyDescent="0.25">
      <c r="B23" s="197" t="s">
        <v>149</v>
      </c>
      <c r="C23" s="197"/>
      <c r="D23" s="197"/>
      <c r="E23" s="197"/>
      <c r="F23" s="3"/>
      <c r="G23" s="3"/>
      <c r="H23" s="3"/>
      <c r="I23" s="3"/>
      <c r="J23" s="3"/>
      <c r="K23" s="3"/>
    </row>
    <row r="24" spans="2:14" ht="25.5" customHeight="1" thickBot="1" x14ac:dyDescent="0.3">
      <c r="B24" s="114" t="s">
        <v>72</v>
      </c>
      <c r="C24" s="115" t="s">
        <v>126</v>
      </c>
      <c r="D24" s="115" t="s">
        <v>125</v>
      </c>
      <c r="E24" s="115" t="s">
        <v>127</v>
      </c>
      <c r="F24" s="3"/>
      <c r="G24" s="3"/>
      <c r="H24" s="3"/>
      <c r="I24" s="3"/>
      <c r="J24" s="3"/>
      <c r="K24" s="3"/>
    </row>
    <row r="25" spans="2:14" ht="15.75" thickTop="1" x14ac:dyDescent="0.25">
      <c r="B25" s="113" t="s">
        <v>1</v>
      </c>
      <c r="C25" s="112">
        <v>5743</v>
      </c>
      <c r="D25" s="112">
        <v>4176</v>
      </c>
      <c r="E25" s="112">
        <v>4276</v>
      </c>
      <c r="F25" s="3"/>
      <c r="G25" s="3"/>
      <c r="H25" s="3"/>
      <c r="I25" s="3"/>
      <c r="J25" s="3"/>
      <c r="K25" s="3"/>
    </row>
    <row r="26" spans="2:14" x14ac:dyDescent="0.25">
      <c r="B26" s="41" t="s">
        <v>105</v>
      </c>
      <c r="C26" s="47">
        <v>2138</v>
      </c>
      <c r="D26" s="47">
        <v>1174</v>
      </c>
      <c r="E26" s="47">
        <v>1196</v>
      </c>
      <c r="F26" s="3"/>
      <c r="G26" s="3"/>
      <c r="H26" s="3"/>
      <c r="I26" s="3"/>
      <c r="J26" s="3"/>
      <c r="K26" s="3"/>
    </row>
    <row r="27" spans="2:14" x14ac:dyDescent="0.25">
      <c r="B27" s="41" t="s">
        <v>42</v>
      </c>
      <c r="C27" s="98">
        <v>1245</v>
      </c>
      <c r="D27" s="98">
        <v>821</v>
      </c>
      <c r="E27" s="98">
        <v>811</v>
      </c>
      <c r="F27" s="3"/>
      <c r="G27" s="3"/>
      <c r="H27" s="3"/>
      <c r="I27" s="3"/>
      <c r="J27" s="3"/>
      <c r="K27" s="3"/>
    </row>
    <row r="28" spans="2:14" x14ac:dyDescent="0.25">
      <c r="B28" s="41" t="s">
        <v>106</v>
      </c>
      <c r="C28" s="47">
        <v>1582</v>
      </c>
      <c r="D28" s="47">
        <v>1422</v>
      </c>
      <c r="E28" s="47">
        <v>1399</v>
      </c>
      <c r="F28" s="3"/>
      <c r="G28" s="3"/>
      <c r="H28" s="3"/>
      <c r="I28" s="3"/>
      <c r="J28" s="3"/>
      <c r="K28" s="3"/>
    </row>
    <row r="29" spans="2:14" x14ac:dyDescent="0.25">
      <c r="B29" s="41" t="s">
        <v>102</v>
      </c>
      <c r="C29" s="98">
        <v>448</v>
      </c>
      <c r="D29" s="98">
        <v>421</v>
      </c>
      <c r="E29" s="98">
        <v>465</v>
      </c>
      <c r="F29" s="3"/>
      <c r="G29" s="3"/>
      <c r="H29" s="3"/>
      <c r="I29" s="3"/>
      <c r="J29" s="3"/>
      <c r="K29" s="3"/>
    </row>
    <row r="30" spans="2:14" x14ac:dyDescent="0.25">
      <c r="B30" s="41" t="s">
        <v>103</v>
      </c>
      <c r="C30" s="47">
        <v>228</v>
      </c>
      <c r="D30" s="47">
        <v>226</v>
      </c>
      <c r="E30" s="47">
        <v>270</v>
      </c>
      <c r="F30" s="3"/>
      <c r="G30" s="3"/>
      <c r="H30" s="3"/>
      <c r="I30" s="3"/>
      <c r="J30" s="3"/>
      <c r="K30" s="3"/>
    </row>
    <row r="31" spans="2:14" ht="15.75" thickBot="1" x14ac:dyDescent="0.3">
      <c r="B31" s="41" t="s">
        <v>104</v>
      </c>
      <c r="C31" s="98">
        <v>102</v>
      </c>
      <c r="D31" s="98">
        <v>112</v>
      </c>
      <c r="E31" s="98">
        <v>135</v>
      </c>
      <c r="F31" s="3"/>
      <c r="G31" s="3"/>
      <c r="H31" s="3"/>
      <c r="I31" s="3"/>
      <c r="J31" s="3"/>
      <c r="K31" s="3"/>
    </row>
    <row r="32" spans="2:14" ht="51" customHeight="1" thickTop="1" x14ac:dyDescent="0.25">
      <c r="B32" s="198" t="s">
        <v>148</v>
      </c>
      <c r="C32" s="198"/>
      <c r="D32" s="198"/>
      <c r="E32" s="198"/>
      <c r="F32" s="3"/>
      <c r="G32" s="3"/>
      <c r="H32" s="3"/>
      <c r="I32" s="3"/>
      <c r="J32" s="3"/>
      <c r="K32" s="3"/>
    </row>
    <row r="33" spans="1:67" s="3" customFormat="1" x14ac:dyDescent="0.25"/>
    <row r="34" spans="1:67" s="3" customFormat="1" x14ac:dyDescent="0.25"/>
    <row r="35" spans="1:67" s="3" customFormat="1" x14ac:dyDescent="0.25"/>
    <row r="36" spans="1:67" ht="47.25" customHeight="1" x14ac:dyDescent="0.25">
      <c r="B36" s="197" t="s">
        <v>150</v>
      </c>
      <c r="C36" s="197"/>
      <c r="D36" s="197"/>
      <c r="E36" s="197"/>
      <c r="F36" s="3"/>
      <c r="G36" s="3"/>
      <c r="H36" s="3"/>
      <c r="I36" s="3"/>
      <c r="J36" s="3"/>
      <c r="K36" s="3"/>
    </row>
    <row r="37" spans="1:67" ht="35.25" customHeight="1" thickBot="1" x14ac:dyDescent="0.3">
      <c r="B37" s="97" t="s">
        <v>71</v>
      </c>
      <c r="C37" s="115" t="s">
        <v>126</v>
      </c>
      <c r="D37" s="115" t="s">
        <v>125</v>
      </c>
      <c r="E37" s="115" t="s">
        <v>127</v>
      </c>
      <c r="F37" s="3"/>
      <c r="G37" s="3"/>
      <c r="H37" s="3"/>
      <c r="I37" s="3"/>
      <c r="J37" s="3"/>
      <c r="K37" s="3"/>
    </row>
    <row r="38" spans="1:67" ht="15.75" thickTop="1" x14ac:dyDescent="0.25">
      <c r="B38" s="116" t="s">
        <v>47</v>
      </c>
      <c r="C38" s="112">
        <v>5743</v>
      </c>
      <c r="D38" s="112">
        <v>4176</v>
      </c>
      <c r="E38" s="112">
        <v>4276</v>
      </c>
      <c r="F38" s="3"/>
      <c r="G38" s="3"/>
      <c r="H38" s="3"/>
      <c r="I38" s="3"/>
      <c r="J38" s="3"/>
      <c r="K38" s="3"/>
    </row>
    <row r="39" spans="1:67" s="35" customFormat="1" x14ac:dyDescent="0.25">
      <c r="A39" s="6"/>
      <c r="B39" s="1" t="s">
        <v>9</v>
      </c>
      <c r="C39" s="46">
        <v>5155</v>
      </c>
      <c r="D39" s="46">
        <v>2879</v>
      </c>
      <c r="E39" s="46">
        <v>2777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41" t="s">
        <v>10</v>
      </c>
      <c r="C40" s="98">
        <v>2</v>
      </c>
      <c r="D40" s="98">
        <v>15</v>
      </c>
      <c r="E40" s="98">
        <v>5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1" t="s">
        <v>11</v>
      </c>
      <c r="C41" s="47">
        <v>340</v>
      </c>
      <c r="D41" s="47">
        <v>281</v>
      </c>
      <c r="E41" s="47">
        <v>175</v>
      </c>
      <c r="F41" s="6"/>
      <c r="G41" s="6"/>
      <c r="H41" s="6"/>
      <c r="I41" s="6"/>
      <c r="J41" s="6"/>
      <c r="K41" s="6"/>
      <c r="L41" s="6"/>
      <c r="M41" s="6"/>
      <c r="N41" s="6"/>
    </row>
    <row r="42" spans="1:67" x14ac:dyDescent="0.25">
      <c r="B42" s="41" t="s">
        <v>12</v>
      </c>
      <c r="C42" s="98">
        <v>10</v>
      </c>
      <c r="D42" s="98">
        <v>569</v>
      </c>
      <c r="E42" s="98">
        <v>466</v>
      </c>
      <c r="F42" s="6"/>
      <c r="G42" s="6"/>
      <c r="H42" s="6"/>
      <c r="I42" s="6"/>
      <c r="J42" s="6"/>
      <c r="K42" s="6"/>
      <c r="L42" s="6"/>
      <c r="M42" s="6"/>
      <c r="N42" s="6"/>
    </row>
    <row r="43" spans="1:67" x14ac:dyDescent="0.25">
      <c r="B43" s="41" t="s">
        <v>13</v>
      </c>
      <c r="C43" s="47">
        <v>4797</v>
      </c>
      <c r="D43" s="47">
        <v>1968</v>
      </c>
      <c r="E43" s="47">
        <v>2073</v>
      </c>
      <c r="F43" s="6"/>
      <c r="G43" s="6"/>
      <c r="H43" s="6"/>
      <c r="I43" s="6"/>
      <c r="J43" s="6"/>
      <c r="K43" s="6"/>
      <c r="L43" s="6"/>
      <c r="M43" s="6"/>
      <c r="N43" s="6"/>
    </row>
    <row r="44" spans="1:67" x14ac:dyDescent="0.25">
      <c r="B44" s="41" t="s">
        <v>14</v>
      </c>
      <c r="C44" s="98">
        <v>0</v>
      </c>
      <c r="D44" s="98">
        <v>30</v>
      </c>
      <c r="E44" s="98">
        <v>41</v>
      </c>
      <c r="F44" s="6"/>
      <c r="G44" s="6"/>
      <c r="H44" s="6"/>
      <c r="I44" s="6"/>
      <c r="J44" s="6"/>
      <c r="K44" s="6"/>
      <c r="L44" s="6"/>
      <c r="M44" s="6"/>
      <c r="N44" s="6"/>
    </row>
    <row r="45" spans="1:67" x14ac:dyDescent="0.25">
      <c r="B45" s="41" t="s">
        <v>15</v>
      </c>
      <c r="C45" s="47">
        <v>6</v>
      </c>
      <c r="D45" s="47">
        <v>16</v>
      </c>
      <c r="E45" s="47">
        <v>16</v>
      </c>
      <c r="F45" s="6"/>
      <c r="G45" s="6"/>
      <c r="H45" s="6"/>
      <c r="I45" s="6"/>
      <c r="J45" s="6"/>
      <c r="K45" s="6"/>
      <c r="L45" s="6"/>
      <c r="M45" s="6"/>
      <c r="N45" s="6"/>
    </row>
    <row r="46" spans="1:67" s="35" customFormat="1" x14ac:dyDescent="0.25">
      <c r="A46" s="6"/>
      <c r="B46" s="41" t="s">
        <v>16</v>
      </c>
      <c r="C46" s="98">
        <v>0</v>
      </c>
      <c r="D46" s="98">
        <v>0</v>
      </c>
      <c r="E46" s="98"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1" t="s">
        <v>17</v>
      </c>
      <c r="C47" s="46">
        <v>3</v>
      </c>
      <c r="D47" s="46">
        <v>61</v>
      </c>
      <c r="E47" s="46">
        <v>63</v>
      </c>
      <c r="F47" s="6"/>
      <c r="G47" s="6"/>
      <c r="H47" s="6"/>
      <c r="I47" s="6"/>
      <c r="J47" s="6"/>
      <c r="K47" s="6"/>
      <c r="L47" s="6"/>
      <c r="M47" s="6"/>
      <c r="N47" s="6"/>
    </row>
    <row r="48" spans="1:67" x14ac:dyDescent="0.25">
      <c r="B48" s="41" t="s">
        <v>18</v>
      </c>
      <c r="C48" s="98">
        <v>0</v>
      </c>
      <c r="D48" s="98">
        <v>4</v>
      </c>
      <c r="E48" s="98">
        <v>4</v>
      </c>
      <c r="F48" s="6"/>
      <c r="G48" s="6"/>
      <c r="H48" s="6"/>
      <c r="I48" s="6"/>
      <c r="J48" s="6"/>
      <c r="K48" s="6"/>
      <c r="L48" s="6"/>
      <c r="M48" s="6"/>
      <c r="N48" s="6"/>
    </row>
    <row r="49" spans="1:67" x14ac:dyDescent="0.25">
      <c r="B49" s="41" t="s">
        <v>19</v>
      </c>
      <c r="C49" s="47">
        <v>0</v>
      </c>
      <c r="D49" s="47">
        <v>0</v>
      </c>
      <c r="E49" s="47">
        <v>4</v>
      </c>
      <c r="F49" s="3"/>
      <c r="G49" s="3"/>
      <c r="H49" s="3"/>
      <c r="I49" s="3"/>
      <c r="J49" s="3"/>
      <c r="K49" s="3"/>
    </row>
    <row r="50" spans="1:67" x14ac:dyDescent="0.25">
      <c r="B50" s="41" t="s">
        <v>20</v>
      </c>
      <c r="C50" s="98">
        <v>1</v>
      </c>
      <c r="D50" s="98">
        <v>27</v>
      </c>
      <c r="E50" s="98">
        <v>19</v>
      </c>
      <c r="F50" s="3"/>
      <c r="G50" s="3"/>
      <c r="H50" s="3"/>
      <c r="I50" s="3"/>
      <c r="J50" s="3"/>
      <c r="K50" s="3"/>
    </row>
    <row r="51" spans="1:67" x14ac:dyDescent="0.25">
      <c r="B51" s="41" t="s">
        <v>21</v>
      </c>
      <c r="C51" s="47">
        <v>0</v>
      </c>
      <c r="D51" s="47">
        <v>1</v>
      </c>
      <c r="E51" s="47">
        <v>1</v>
      </c>
      <c r="F51" s="3"/>
      <c r="G51" s="3"/>
      <c r="H51" s="3"/>
      <c r="I51" s="3"/>
      <c r="J51" s="3"/>
      <c r="K51" s="3"/>
    </row>
    <row r="52" spans="1:67" x14ac:dyDescent="0.25">
      <c r="B52" s="41" t="s">
        <v>22</v>
      </c>
      <c r="C52" s="98">
        <v>0</v>
      </c>
      <c r="D52" s="98">
        <v>7</v>
      </c>
      <c r="E52" s="98">
        <v>10</v>
      </c>
      <c r="F52" s="3"/>
      <c r="G52" s="3"/>
      <c r="H52" s="3"/>
      <c r="I52" s="3"/>
      <c r="J52" s="3"/>
      <c r="K52" s="3"/>
    </row>
    <row r="53" spans="1:67" x14ac:dyDescent="0.25">
      <c r="B53" s="41" t="s">
        <v>23</v>
      </c>
      <c r="C53" s="47">
        <v>0</v>
      </c>
      <c r="D53" s="47">
        <v>9</v>
      </c>
      <c r="E53" s="47">
        <v>8</v>
      </c>
      <c r="F53" s="3"/>
      <c r="G53" s="3"/>
      <c r="H53" s="3"/>
      <c r="I53" s="3"/>
      <c r="J53" s="3"/>
      <c r="K53" s="3"/>
    </row>
    <row r="54" spans="1:67" x14ac:dyDescent="0.25">
      <c r="B54" s="41" t="s">
        <v>24</v>
      </c>
      <c r="C54" s="98">
        <v>0</v>
      </c>
      <c r="D54" s="98">
        <v>0</v>
      </c>
      <c r="E54" s="98">
        <v>1</v>
      </c>
      <c r="F54" s="3"/>
      <c r="G54" s="3"/>
      <c r="H54" s="3"/>
      <c r="I54" s="3"/>
      <c r="J54" s="3"/>
      <c r="K54" s="3"/>
    </row>
    <row r="55" spans="1:67" x14ac:dyDescent="0.25">
      <c r="B55" s="41" t="s">
        <v>25</v>
      </c>
      <c r="C55" s="47">
        <v>0</v>
      </c>
      <c r="D55" s="47">
        <v>1</v>
      </c>
      <c r="E55" s="47">
        <v>5</v>
      </c>
      <c r="F55" s="6"/>
      <c r="G55" s="6"/>
      <c r="H55" s="6"/>
      <c r="I55" s="6"/>
      <c r="J55" s="6"/>
      <c r="K55" s="6"/>
      <c r="L55" s="6"/>
      <c r="M55" s="6"/>
      <c r="N55" s="6"/>
    </row>
    <row r="56" spans="1:67" x14ac:dyDescent="0.25">
      <c r="B56" s="41" t="s">
        <v>26</v>
      </c>
      <c r="C56" s="98">
        <v>2</v>
      </c>
      <c r="D56" s="98">
        <v>12</v>
      </c>
      <c r="E56" s="98">
        <v>11</v>
      </c>
      <c r="F56" s="3"/>
      <c r="G56" s="3"/>
      <c r="H56" s="3"/>
      <c r="I56" s="3"/>
      <c r="J56" s="3"/>
      <c r="K56" s="3"/>
    </row>
    <row r="57" spans="1:67" x14ac:dyDescent="0.25">
      <c r="B57" s="1" t="s">
        <v>27</v>
      </c>
      <c r="C57" s="46">
        <v>546</v>
      </c>
      <c r="D57" s="46">
        <v>745</v>
      </c>
      <c r="E57" s="46">
        <v>876</v>
      </c>
      <c r="F57" s="3"/>
      <c r="G57" s="3"/>
      <c r="H57" s="3"/>
      <c r="I57" s="3"/>
      <c r="J57" s="3"/>
      <c r="K57" s="3"/>
    </row>
    <row r="58" spans="1:67" s="35" customFormat="1" x14ac:dyDescent="0.25">
      <c r="A58" s="6"/>
      <c r="B58" s="41" t="s">
        <v>28</v>
      </c>
      <c r="C58" s="98">
        <v>1</v>
      </c>
      <c r="D58" s="98">
        <v>22</v>
      </c>
      <c r="E58" s="98">
        <v>36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59" t="s">
        <v>29</v>
      </c>
      <c r="C59" s="47">
        <v>0</v>
      </c>
      <c r="D59" s="47">
        <v>14</v>
      </c>
      <c r="E59" s="47">
        <v>13</v>
      </c>
      <c r="F59" s="3"/>
      <c r="G59" s="3"/>
      <c r="H59" s="3"/>
      <c r="I59" s="3"/>
      <c r="J59" s="3"/>
      <c r="K59" s="3"/>
    </row>
    <row r="60" spans="1:67" x14ac:dyDescent="0.25">
      <c r="B60" s="59" t="s">
        <v>30</v>
      </c>
      <c r="C60" s="98">
        <v>7</v>
      </c>
      <c r="D60" s="98">
        <v>54</v>
      </c>
      <c r="E60" s="98">
        <v>72</v>
      </c>
      <c r="F60" s="3"/>
      <c r="G60" s="3"/>
      <c r="H60" s="3"/>
      <c r="I60" s="3"/>
      <c r="J60" s="3"/>
      <c r="K60" s="3"/>
    </row>
    <row r="61" spans="1:67" x14ac:dyDescent="0.25">
      <c r="B61" s="41" t="s">
        <v>31</v>
      </c>
      <c r="C61" s="47">
        <v>538</v>
      </c>
      <c r="D61" s="47">
        <v>655</v>
      </c>
      <c r="E61" s="47">
        <v>755</v>
      </c>
      <c r="F61" s="3"/>
      <c r="G61" s="3"/>
      <c r="H61" s="3"/>
      <c r="I61" s="3"/>
      <c r="J61" s="3"/>
      <c r="K61" s="3"/>
    </row>
    <row r="62" spans="1:67" ht="51.75" customHeight="1" x14ac:dyDescent="0.25">
      <c r="B62" s="1" t="s">
        <v>32</v>
      </c>
      <c r="C62" s="40">
        <v>28</v>
      </c>
      <c r="D62" s="40">
        <v>425</v>
      </c>
      <c r="E62" s="40">
        <v>483</v>
      </c>
      <c r="F62" s="3"/>
      <c r="G62" s="3"/>
      <c r="H62" s="3"/>
      <c r="I62" s="3"/>
      <c r="J62" s="3"/>
      <c r="K62" s="3"/>
    </row>
    <row r="63" spans="1:67" s="3" customFormat="1" x14ac:dyDescent="0.25">
      <c r="B63" s="41" t="s">
        <v>33</v>
      </c>
      <c r="C63" s="47">
        <v>18</v>
      </c>
      <c r="D63" s="47">
        <v>175</v>
      </c>
      <c r="E63" s="47">
        <v>209</v>
      </c>
    </row>
    <row r="64" spans="1:67" s="3" customFormat="1" x14ac:dyDescent="0.25">
      <c r="B64" s="41" t="s">
        <v>34</v>
      </c>
      <c r="C64" s="98">
        <v>1</v>
      </c>
      <c r="D64" s="98">
        <v>167</v>
      </c>
      <c r="E64" s="98">
        <v>169</v>
      </c>
    </row>
    <row r="65" spans="2:14" s="3" customFormat="1" x14ac:dyDescent="0.25">
      <c r="B65" s="41" t="s">
        <v>35</v>
      </c>
      <c r="C65" s="47">
        <v>9</v>
      </c>
      <c r="D65" s="47">
        <v>83</v>
      </c>
      <c r="E65" s="47">
        <v>105</v>
      </c>
    </row>
    <row r="66" spans="2:14" ht="42" customHeight="1" x14ac:dyDescent="0.25">
      <c r="B66" s="1" t="s">
        <v>36</v>
      </c>
      <c r="C66" s="40">
        <v>11</v>
      </c>
      <c r="D66" s="40">
        <v>66</v>
      </c>
      <c r="E66" s="40">
        <v>77</v>
      </c>
      <c r="F66" s="3"/>
      <c r="G66" s="3"/>
      <c r="H66" s="3"/>
      <c r="I66" s="3"/>
      <c r="J66" s="3"/>
      <c r="K66" s="3"/>
    </row>
    <row r="67" spans="2:14" x14ac:dyDescent="0.25">
      <c r="B67" s="41" t="s">
        <v>172</v>
      </c>
      <c r="C67" s="47">
        <v>9</v>
      </c>
      <c r="D67" s="47">
        <v>19</v>
      </c>
      <c r="E67" s="47">
        <v>11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1" t="s">
        <v>173</v>
      </c>
      <c r="C68" s="98">
        <v>0</v>
      </c>
      <c r="D68" s="98">
        <v>33</v>
      </c>
      <c r="E68" s="98">
        <v>23</v>
      </c>
      <c r="F68" s="3"/>
      <c r="G68" s="3"/>
      <c r="H68" s="3"/>
      <c r="I68" s="3"/>
      <c r="J68" s="3"/>
      <c r="K68" s="3"/>
    </row>
    <row r="69" spans="2:14" x14ac:dyDescent="0.25">
      <c r="B69" s="41" t="s">
        <v>39</v>
      </c>
      <c r="C69" s="47">
        <v>0</v>
      </c>
      <c r="D69" s="47">
        <v>6</v>
      </c>
      <c r="E69" s="47">
        <v>21</v>
      </c>
      <c r="F69" s="3"/>
      <c r="G69" s="3"/>
      <c r="H69" s="3"/>
      <c r="I69" s="3"/>
      <c r="J69" s="3"/>
      <c r="K69" s="3"/>
    </row>
    <row r="70" spans="2:14" ht="15.75" thickBot="1" x14ac:dyDescent="0.3">
      <c r="B70" s="44" t="s">
        <v>40</v>
      </c>
      <c r="C70" s="120">
        <v>2</v>
      </c>
      <c r="D70" s="120">
        <v>8</v>
      </c>
      <c r="E70" s="120">
        <v>22</v>
      </c>
      <c r="F70" s="3"/>
      <c r="G70" s="3"/>
      <c r="H70" s="3"/>
      <c r="I70" s="3"/>
      <c r="J70" s="3"/>
      <c r="K70" s="3"/>
    </row>
    <row r="71" spans="2:14" ht="53.25" customHeight="1" thickTop="1" x14ac:dyDescent="0.25">
      <c r="B71" s="202" t="s">
        <v>148</v>
      </c>
      <c r="C71" s="202"/>
      <c r="D71" s="202"/>
      <c r="E71" s="202"/>
      <c r="F71" s="3"/>
      <c r="G71" s="3"/>
      <c r="H71" s="3"/>
      <c r="I71" s="3"/>
      <c r="J71" s="3"/>
      <c r="K71" s="3"/>
    </row>
    <row r="72" spans="2:14" ht="58.5" customHeight="1" x14ac:dyDescent="0.25">
      <c r="B72" s="201" t="s">
        <v>174</v>
      </c>
      <c r="C72" s="201"/>
      <c r="D72" s="201"/>
      <c r="E72" s="201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197" t="s">
        <v>151</v>
      </c>
      <c r="C75" s="197"/>
      <c r="D75" s="197"/>
      <c r="E75" s="197"/>
      <c r="F75" s="3"/>
      <c r="G75" s="3"/>
      <c r="H75" s="3"/>
      <c r="I75" s="3"/>
      <c r="J75" s="3"/>
      <c r="K75" s="3"/>
    </row>
    <row r="76" spans="2:14" ht="15.75" thickBot="1" x14ac:dyDescent="0.3">
      <c r="B76" s="97" t="s">
        <v>84</v>
      </c>
      <c r="C76" s="115" t="s">
        <v>126</v>
      </c>
      <c r="D76" s="115" t="s">
        <v>125</v>
      </c>
      <c r="E76" s="115" t="s">
        <v>127</v>
      </c>
      <c r="F76" s="3"/>
      <c r="G76" s="3"/>
      <c r="H76" s="3"/>
      <c r="I76" s="3"/>
      <c r="J76" s="3"/>
      <c r="K76" s="3"/>
    </row>
    <row r="77" spans="2:14" ht="15.75" thickTop="1" x14ac:dyDescent="0.25">
      <c r="B77" s="116" t="s">
        <v>47</v>
      </c>
      <c r="C77" s="112">
        <f>SUM(C78:C88)</f>
        <v>5743</v>
      </c>
      <c r="D77" s="112">
        <f t="shared" ref="D77:E77" si="6">SUM(D78:D88)</f>
        <v>4176</v>
      </c>
      <c r="E77" s="112">
        <f t="shared" si="6"/>
        <v>4276</v>
      </c>
      <c r="F77" s="3"/>
      <c r="G77" s="3"/>
      <c r="H77" s="3"/>
      <c r="I77" s="3"/>
      <c r="J77" s="3"/>
      <c r="K77" s="3"/>
    </row>
    <row r="78" spans="2:14" x14ac:dyDescent="0.25">
      <c r="B78" s="59" t="s">
        <v>175</v>
      </c>
      <c r="C78" s="42">
        <v>4700</v>
      </c>
      <c r="D78" s="42">
        <v>1144</v>
      </c>
      <c r="E78" s="42">
        <v>1065</v>
      </c>
      <c r="F78" s="3"/>
      <c r="G78" s="3"/>
      <c r="H78" s="3"/>
      <c r="I78" s="3"/>
      <c r="J78" s="3"/>
      <c r="K78" s="3"/>
    </row>
    <row r="79" spans="2:14" x14ac:dyDescent="0.25">
      <c r="B79" s="59" t="s">
        <v>176</v>
      </c>
      <c r="C79" s="43">
        <v>10</v>
      </c>
      <c r="D79" s="43">
        <v>822</v>
      </c>
      <c r="E79" s="43">
        <v>1007</v>
      </c>
      <c r="F79" s="3"/>
      <c r="G79" s="3"/>
      <c r="H79" s="3"/>
      <c r="I79" s="3"/>
      <c r="J79" s="3"/>
      <c r="K79" s="3"/>
    </row>
    <row r="80" spans="2:14" ht="48" customHeight="1" x14ac:dyDescent="0.25">
      <c r="B80" s="59" t="s">
        <v>177</v>
      </c>
      <c r="C80" s="42">
        <v>72</v>
      </c>
      <c r="D80" s="42">
        <v>575</v>
      </c>
      <c r="E80" s="42">
        <v>675</v>
      </c>
      <c r="F80" s="3"/>
      <c r="G80" s="3"/>
      <c r="H80" s="3"/>
      <c r="I80" s="3"/>
      <c r="J80" s="3"/>
      <c r="K80" s="3"/>
    </row>
    <row r="81" spans="2:5" s="3" customFormat="1" x14ac:dyDescent="0.25">
      <c r="B81" s="59" t="s">
        <v>178</v>
      </c>
      <c r="C81" s="43">
        <v>3</v>
      </c>
      <c r="D81" s="43">
        <v>522</v>
      </c>
      <c r="E81" s="43">
        <v>440</v>
      </c>
    </row>
    <row r="82" spans="2:5" s="3" customFormat="1" x14ac:dyDescent="0.25">
      <c r="B82" s="59" t="s">
        <v>179</v>
      </c>
      <c r="C82" s="42">
        <v>31</v>
      </c>
      <c r="D82" s="42">
        <v>271</v>
      </c>
      <c r="E82" s="42">
        <v>164</v>
      </c>
    </row>
    <row r="83" spans="2:5" s="3" customFormat="1" x14ac:dyDescent="0.25">
      <c r="B83" s="59" t="s">
        <v>180</v>
      </c>
      <c r="C83" s="43">
        <v>0</v>
      </c>
      <c r="D83" s="43">
        <v>90</v>
      </c>
      <c r="E83" s="43">
        <v>121</v>
      </c>
    </row>
    <row r="84" spans="2:5" s="3" customFormat="1" x14ac:dyDescent="0.25">
      <c r="B84" s="59" t="s">
        <v>181</v>
      </c>
      <c r="C84" s="42">
        <v>0</v>
      </c>
      <c r="D84" s="42">
        <v>73</v>
      </c>
      <c r="E84" s="42">
        <v>57</v>
      </c>
    </row>
    <row r="85" spans="2:5" s="3" customFormat="1" x14ac:dyDescent="0.25">
      <c r="B85" s="59" t="s">
        <v>182</v>
      </c>
      <c r="C85" s="43">
        <v>7</v>
      </c>
      <c r="D85" s="43">
        <v>48</v>
      </c>
      <c r="E85" s="43">
        <v>56</v>
      </c>
    </row>
    <row r="86" spans="2:5" s="3" customFormat="1" x14ac:dyDescent="0.25">
      <c r="B86" s="59" t="s">
        <v>183</v>
      </c>
      <c r="C86" s="42">
        <v>16</v>
      </c>
      <c r="D86" s="42">
        <v>42</v>
      </c>
      <c r="E86" s="42">
        <v>64</v>
      </c>
    </row>
    <row r="87" spans="2:5" s="3" customFormat="1" x14ac:dyDescent="0.25">
      <c r="B87" s="59" t="s">
        <v>184</v>
      </c>
      <c r="C87" s="43">
        <v>0</v>
      </c>
      <c r="D87" s="43">
        <v>39</v>
      </c>
      <c r="E87" s="43">
        <v>37</v>
      </c>
    </row>
    <row r="88" spans="2:5" s="3" customFormat="1" ht="15.75" thickBot="1" x14ac:dyDescent="0.3">
      <c r="B88" s="44" t="s">
        <v>76</v>
      </c>
      <c r="C88" s="45">
        <v>904</v>
      </c>
      <c r="D88" s="45">
        <v>550</v>
      </c>
      <c r="E88" s="45">
        <v>590</v>
      </c>
    </row>
    <row r="89" spans="2:5" s="3" customFormat="1" ht="51.75" customHeight="1" thickTop="1" x14ac:dyDescent="0.25">
      <c r="B89" s="198" t="s">
        <v>148</v>
      </c>
      <c r="C89" s="198"/>
      <c r="D89" s="198"/>
      <c r="E89" s="198"/>
    </row>
    <row r="90" spans="2:5" s="3" customFormat="1" ht="56.25" customHeight="1" x14ac:dyDescent="0.25">
      <c r="B90" s="201" t="s">
        <v>185</v>
      </c>
      <c r="C90" s="201"/>
      <c r="D90" s="201"/>
      <c r="E90" s="201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</sheetData>
  <mergeCells count="14">
    <mergeCell ref="B90:E90"/>
    <mergeCell ref="B19:N19"/>
    <mergeCell ref="B71:E71"/>
    <mergeCell ref="B75:E75"/>
    <mergeCell ref="B89:E89"/>
    <mergeCell ref="B72:E72"/>
    <mergeCell ref="B4:B5"/>
    <mergeCell ref="B23:E23"/>
    <mergeCell ref="B32:E32"/>
    <mergeCell ref="B36:E36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6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3" style="3" bestFit="1" customWidth="1"/>
    <col min="3" max="5" width="12.42578125" style="3" bestFit="1" customWidth="1"/>
    <col min="6" max="11" width="9.42578125" style="3" customWidth="1"/>
    <col min="12" max="16384" width="8.85546875" style="3"/>
  </cols>
  <sheetData>
    <row r="2" spans="2:11" ht="33" customHeight="1" x14ac:dyDescent="0.25">
      <c r="B2" s="203" t="s">
        <v>226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2:11" x14ac:dyDescent="0.25">
      <c r="B3" s="204" t="s">
        <v>113</v>
      </c>
      <c r="C3" s="206">
        <v>44531</v>
      </c>
      <c r="D3" s="178"/>
      <c r="E3" s="179"/>
      <c r="F3" s="207">
        <v>44866</v>
      </c>
      <c r="G3" s="178"/>
      <c r="H3" s="179"/>
      <c r="I3" s="207">
        <v>44896</v>
      </c>
      <c r="J3" s="178"/>
      <c r="K3" s="179"/>
    </row>
    <row r="4" spans="2:11" ht="15.75" thickBot="1" x14ac:dyDescent="0.3">
      <c r="B4" s="205"/>
      <c r="C4" s="121" t="s">
        <v>1</v>
      </c>
      <c r="D4" s="122" t="s">
        <v>4</v>
      </c>
      <c r="E4" s="122" t="s">
        <v>5</v>
      </c>
      <c r="F4" s="123" t="s">
        <v>1</v>
      </c>
      <c r="G4" s="122" t="s">
        <v>4</v>
      </c>
      <c r="H4" s="122" t="s">
        <v>5</v>
      </c>
      <c r="I4" s="124" t="s">
        <v>1</v>
      </c>
      <c r="J4" s="122" t="s">
        <v>4</v>
      </c>
      <c r="K4" s="122" t="s">
        <v>5</v>
      </c>
    </row>
    <row r="5" spans="2:11" ht="15.75" thickTop="1" x14ac:dyDescent="0.25">
      <c r="B5" s="113" t="s">
        <v>1</v>
      </c>
      <c r="C5" s="125">
        <v>5488</v>
      </c>
      <c r="D5" s="125">
        <v>3608</v>
      </c>
      <c r="E5" s="125">
        <v>1880</v>
      </c>
      <c r="F5" s="125">
        <v>9599</v>
      </c>
      <c r="G5" s="125">
        <v>6379</v>
      </c>
      <c r="H5" s="125">
        <v>3220</v>
      </c>
      <c r="I5" s="125">
        <v>7820</v>
      </c>
      <c r="J5" s="125">
        <v>5186</v>
      </c>
      <c r="K5" s="125">
        <v>2634</v>
      </c>
    </row>
    <row r="6" spans="2:11" x14ac:dyDescent="0.25">
      <c r="B6" s="41" t="s">
        <v>191</v>
      </c>
      <c r="C6" s="126">
        <v>206</v>
      </c>
      <c r="D6" s="126">
        <v>106</v>
      </c>
      <c r="E6" s="126">
        <v>100</v>
      </c>
      <c r="F6" s="126">
        <v>1510</v>
      </c>
      <c r="G6" s="126">
        <v>835</v>
      </c>
      <c r="H6" s="126">
        <v>675</v>
      </c>
      <c r="I6" s="126">
        <v>1101</v>
      </c>
      <c r="J6" s="126">
        <v>561</v>
      </c>
      <c r="K6" s="126">
        <v>540</v>
      </c>
    </row>
    <row r="7" spans="2:11" x14ac:dyDescent="0.25">
      <c r="B7" s="41" t="s">
        <v>227</v>
      </c>
      <c r="C7" s="127">
        <v>132</v>
      </c>
      <c r="D7" s="127">
        <v>116</v>
      </c>
      <c r="E7" s="127">
        <v>16</v>
      </c>
      <c r="F7" s="127">
        <v>564</v>
      </c>
      <c r="G7" s="127">
        <v>460</v>
      </c>
      <c r="H7" s="127">
        <v>104</v>
      </c>
      <c r="I7" s="127">
        <v>633</v>
      </c>
      <c r="J7" s="127">
        <v>503</v>
      </c>
      <c r="K7" s="127">
        <v>130</v>
      </c>
    </row>
    <row r="8" spans="2:11" x14ac:dyDescent="0.25">
      <c r="B8" s="41" t="s">
        <v>228</v>
      </c>
      <c r="C8" s="126">
        <v>392</v>
      </c>
      <c r="D8" s="126">
        <v>290</v>
      </c>
      <c r="E8" s="126">
        <v>102</v>
      </c>
      <c r="F8" s="126">
        <v>852</v>
      </c>
      <c r="G8" s="126">
        <v>559</v>
      </c>
      <c r="H8" s="126">
        <v>293</v>
      </c>
      <c r="I8" s="126">
        <v>623</v>
      </c>
      <c r="J8" s="126">
        <v>413</v>
      </c>
      <c r="K8" s="126">
        <v>210</v>
      </c>
    </row>
    <row r="9" spans="2:11" x14ac:dyDescent="0.25">
      <c r="B9" s="41" t="s">
        <v>229</v>
      </c>
      <c r="C9" s="127">
        <v>177</v>
      </c>
      <c r="D9" s="127">
        <v>91</v>
      </c>
      <c r="E9" s="127">
        <v>86</v>
      </c>
      <c r="F9" s="127">
        <v>181</v>
      </c>
      <c r="G9" s="127">
        <v>103</v>
      </c>
      <c r="H9" s="127">
        <v>78</v>
      </c>
      <c r="I9" s="127">
        <v>380</v>
      </c>
      <c r="J9" s="127">
        <v>225</v>
      </c>
      <c r="K9" s="127">
        <v>155</v>
      </c>
    </row>
    <row r="10" spans="2:11" x14ac:dyDescent="0.25">
      <c r="B10" s="41" t="s">
        <v>230</v>
      </c>
      <c r="C10" s="126">
        <v>276</v>
      </c>
      <c r="D10" s="126">
        <v>204</v>
      </c>
      <c r="E10" s="126">
        <v>72</v>
      </c>
      <c r="F10" s="126">
        <v>577</v>
      </c>
      <c r="G10" s="126">
        <v>378</v>
      </c>
      <c r="H10" s="126">
        <v>199</v>
      </c>
      <c r="I10" s="126">
        <v>314</v>
      </c>
      <c r="J10" s="126">
        <v>207</v>
      </c>
      <c r="K10" s="126">
        <v>107</v>
      </c>
    </row>
    <row r="11" spans="2:11" x14ac:dyDescent="0.25">
      <c r="B11" s="41" t="s">
        <v>231</v>
      </c>
      <c r="C11" s="127">
        <v>92</v>
      </c>
      <c r="D11" s="127">
        <v>66</v>
      </c>
      <c r="E11" s="127">
        <v>26</v>
      </c>
      <c r="F11" s="127">
        <v>226</v>
      </c>
      <c r="G11" s="127">
        <v>146</v>
      </c>
      <c r="H11" s="127">
        <v>80</v>
      </c>
      <c r="I11" s="127">
        <v>244</v>
      </c>
      <c r="J11" s="127">
        <v>170</v>
      </c>
      <c r="K11" s="127">
        <v>74</v>
      </c>
    </row>
    <row r="12" spans="2:11" x14ac:dyDescent="0.25">
      <c r="B12" s="41" t="s">
        <v>187</v>
      </c>
      <c r="C12" s="126">
        <v>606</v>
      </c>
      <c r="D12" s="126">
        <v>330</v>
      </c>
      <c r="E12" s="126">
        <v>276</v>
      </c>
      <c r="F12" s="126">
        <v>121</v>
      </c>
      <c r="G12" s="126">
        <v>64</v>
      </c>
      <c r="H12" s="126">
        <v>57</v>
      </c>
      <c r="I12" s="126">
        <v>236</v>
      </c>
      <c r="J12" s="126">
        <v>130</v>
      </c>
      <c r="K12" s="126">
        <v>106</v>
      </c>
    </row>
    <row r="13" spans="2:11" x14ac:dyDescent="0.25">
      <c r="B13" s="41" t="s">
        <v>190</v>
      </c>
      <c r="C13" s="127">
        <v>392</v>
      </c>
      <c r="D13" s="127">
        <v>182</v>
      </c>
      <c r="E13" s="127">
        <v>210</v>
      </c>
      <c r="F13" s="127">
        <v>332</v>
      </c>
      <c r="G13" s="127">
        <v>161</v>
      </c>
      <c r="H13" s="127">
        <v>171</v>
      </c>
      <c r="I13" s="127">
        <v>218</v>
      </c>
      <c r="J13" s="127">
        <v>91</v>
      </c>
      <c r="K13" s="127">
        <v>127</v>
      </c>
    </row>
    <row r="14" spans="2:11" x14ac:dyDescent="0.25">
      <c r="B14" s="41" t="s">
        <v>232</v>
      </c>
      <c r="C14" s="126">
        <v>63</v>
      </c>
      <c r="D14" s="126">
        <v>37</v>
      </c>
      <c r="E14" s="126">
        <v>26</v>
      </c>
      <c r="F14" s="126">
        <v>196</v>
      </c>
      <c r="G14" s="126">
        <v>148</v>
      </c>
      <c r="H14" s="126">
        <v>48</v>
      </c>
      <c r="I14" s="126">
        <v>191</v>
      </c>
      <c r="J14" s="126">
        <v>147</v>
      </c>
      <c r="K14" s="126">
        <v>44</v>
      </c>
    </row>
    <row r="15" spans="2:11" x14ac:dyDescent="0.25">
      <c r="B15" s="41" t="s">
        <v>233</v>
      </c>
      <c r="C15" s="127">
        <v>112</v>
      </c>
      <c r="D15" s="127">
        <v>64</v>
      </c>
      <c r="E15" s="127">
        <v>48</v>
      </c>
      <c r="F15" s="127">
        <v>259</v>
      </c>
      <c r="G15" s="127">
        <v>153</v>
      </c>
      <c r="H15" s="127">
        <v>106</v>
      </c>
      <c r="I15" s="127">
        <v>161</v>
      </c>
      <c r="J15" s="127">
        <v>100</v>
      </c>
      <c r="K15" s="127">
        <v>61</v>
      </c>
    </row>
    <row r="16" spans="2:11" ht="15.75" thickBot="1" x14ac:dyDescent="0.3">
      <c r="B16" s="44" t="s">
        <v>234</v>
      </c>
      <c r="C16" s="128">
        <v>3040</v>
      </c>
      <c r="D16" s="128">
        <v>2122</v>
      </c>
      <c r="E16" s="128">
        <v>918</v>
      </c>
      <c r="F16" s="128">
        <v>4781</v>
      </c>
      <c r="G16" s="128">
        <v>3372</v>
      </c>
      <c r="H16" s="128">
        <v>1409</v>
      </c>
      <c r="I16" s="128">
        <v>3719</v>
      </c>
      <c r="J16" s="128">
        <v>2639</v>
      </c>
      <c r="K16" s="128">
        <v>1080</v>
      </c>
    </row>
    <row r="17" spans="2:11" ht="15" customHeight="1" thickTop="1" x14ac:dyDescent="0.25">
      <c r="B17" s="208" t="s">
        <v>235</v>
      </c>
      <c r="C17" s="208"/>
      <c r="D17" s="208"/>
      <c r="E17" s="208"/>
      <c r="F17" s="208"/>
      <c r="G17" s="208"/>
      <c r="H17" s="208"/>
      <c r="I17" s="208"/>
      <c r="J17" s="208"/>
      <c r="K17" s="208"/>
    </row>
    <row r="21" spans="2:11" ht="27.6" customHeight="1" x14ac:dyDescent="0.25">
      <c r="B21" s="203" t="s">
        <v>236</v>
      </c>
      <c r="C21" s="203"/>
      <c r="D21" s="203"/>
      <c r="E21" s="203"/>
      <c r="F21" s="203"/>
      <c r="G21" s="203"/>
      <c r="H21" s="203"/>
      <c r="I21" s="203"/>
      <c r="J21" s="203"/>
      <c r="K21" s="203"/>
    </row>
    <row r="22" spans="2:11" x14ac:dyDescent="0.25">
      <c r="B22" s="204" t="s">
        <v>114</v>
      </c>
      <c r="C22" s="206">
        <v>44531</v>
      </c>
      <c r="D22" s="178"/>
      <c r="E22" s="179"/>
      <c r="F22" s="207">
        <v>44866</v>
      </c>
      <c r="G22" s="178"/>
      <c r="H22" s="179"/>
      <c r="I22" s="207">
        <v>44896</v>
      </c>
      <c r="J22" s="178"/>
      <c r="K22" s="179"/>
    </row>
    <row r="23" spans="2:11" ht="15.75" thickBot="1" x14ac:dyDescent="0.3">
      <c r="B23" s="205"/>
      <c r="C23" s="121" t="s">
        <v>1</v>
      </c>
      <c r="D23" s="122" t="s">
        <v>4</v>
      </c>
      <c r="E23" s="122" t="s">
        <v>5</v>
      </c>
      <c r="F23" s="123" t="s">
        <v>1</v>
      </c>
      <c r="G23" s="122" t="s">
        <v>4</v>
      </c>
      <c r="H23" s="122" t="s">
        <v>5</v>
      </c>
      <c r="I23" s="124" t="s">
        <v>1</v>
      </c>
      <c r="J23" s="122" t="s">
        <v>4</v>
      </c>
      <c r="K23" s="122" t="s">
        <v>5</v>
      </c>
    </row>
    <row r="24" spans="2:11" ht="15.75" thickTop="1" x14ac:dyDescent="0.25">
      <c r="B24" s="113" t="s">
        <v>1</v>
      </c>
      <c r="C24" s="125">
        <v>5488</v>
      </c>
      <c r="D24" s="125">
        <v>3608</v>
      </c>
      <c r="E24" s="125">
        <v>1880</v>
      </c>
      <c r="F24" s="125">
        <v>9599</v>
      </c>
      <c r="G24" s="125">
        <v>6379</v>
      </c>
      <c r="H24" s="125">
        <v>3220</v>
      </c>
      <c r="I24" s="125">
        <v>7820</v>
      </c>
      <c r="J24" s="125">
        <v>5186</v>
      </c>
      <c r="K24" s="125">
        <v>2634</v>
      </c>
    </row>
    <row r="25" spans="2:11" x14ac:dyDescent="0.25">
      <c r="B25" s="41" t="s">
        <v>191</v>
      </c>
      <c r="C25" s="126">
        <v>211</v>
      </c>
      <c r="D25" s="126">
        <v>105</v>
      </c>
      <c r="E25" s="126">
        <v>106</v>
      </c>
      <c r="F25" s="126">
        <v>1450</v>
      </c>
      <c r="G25" s="126">
        <v>766</v>
      </c>
      <c r="H25" s="126">
        <v>684</v>
      </c>
      <c r="I25" s="126">
        <v>1136</v>
      </c>
      <c r="J25" s="126">
        <v>581</v>
      </c>
      <c r="K25" s="126">
        <v>555</v>
      </c>
    </row>
    <row r="26" spans="2:11" x14ac:dyDescent="0.25">
      <c r="B26" s="41" t="s">
        <v>227</v>
      </c>
      <c r="C26" s="127">
        <v>217</v>
      </c>
      <c r="D26" s="127">
        <v>181</v>
      </c>
      <c r="E26" s="127">
        <v>36</v>
      </c>
      <c r="F26" s="127">
        <v>993</v>
      </c>
      <c r="G26" s="127">
        <v>767</v>
      </c>
      <c r="H26" s="127">
        <v>226</v>
      </c>
      <c r="I26" s="127">
        <v>849</v>
      </c>
      <c r="J26" s="127">
        <v>671</v>
      </c>
      <c r="K26" s="127">
        <v>178</v>
      </c>
    </row>
    <row r="27" spans="2:11" x14ac:dyDescent="0.25">
      <c r="B27" s="41" t="s">
        <v>230</v>
      </c>
      <c r="C27" s="126">
        <v>434</v>
      </c>
      <c r="D27" s="126">
        <v>317</v>
      </c>
      <c r="E27" s="126">
        <v>117</v>
      </c>
      <c r="F27" s="126">
        <v>986</v>
      </c>
      <c r="G27" s="126">
        <v>605</v>
      </c>
      <c r="H27" s="126">
        <v>381</v>
      </c>
      <c r="I27" s="126">
        <v>634</v>
      </c>
      <c r="J27" s="126">
        <v>391</v>
      </c>
      <c r="K27" s="126">
        <v>243</v>
      </c>
    </row>
    <row r="28" spans="2:11" x14ac:dyDescent="0.25">
      <c r="B28" s="41" t="s">
        <v>229</v>
      </c>
      <c r="C28" s="127">
        <v>169</v>
      </c>
      <c r="D28" s="127">
        <v>89</v>
      </c>
      <c r="E28" s="127">
        <v>80</v>
      </c>
      <c r="F28" s="127">
        <v>162</v>
      </c>
      <c r="G28" s="127">
        <v>93</v>
      </c>
      <c r="H28" s="127">
        <v>69</v>
      </c>
      <c r="I28" s="127">
        <v>348</v>
      </c>
      <c r="J28" s="127">
        <v>206</v>
      </c>
      <c r="K28" s="127">
        <v>142</v>
      </c>
    </row>
    <row r="29" spans="2:11" x14ac:dyDescent="0.25">
      <c r="B29" s="41" t="s">
        <v>228</v>
      </c>
      <c r="C29" s="126">
        <v>281</v>
      </c>
      <c r="D29" s="126">
        <v>216</v>
      </c>
      <c r="E29" s="126">
        <v>65</v>
      </c>
      <c r="F29" s="126">
        <v>414</v>
      </c>
      <c r="G29" s="126">
        <v>305</v>
      </c>
      <c r="H29" s="126">
        <v>109</v>
      </c>
      <c r="I29" s="126">
        <v>342</v>
      </c>
      <c r="J29" s="126">
        <v>245</v>
      </c>
      <c r="K29" s="126">
        <v>97</v>
      </c>
    </row>
    <row r="30" spans="2:11" x14ac:dyDescent="0.25">
      <c r="B30" s="41" t="s">
        <v>187</v>
      </c>
      <c r="C30" s="127">
        <v>640</v>
      </c>
      <c r="D30" s="127">
        <v>343</v>
      </c>
      <c r="E30" s="127">
        <v>297</v>
      </c>
      <c r="F30" s="127">
        <v>193</v>
      </c>
      <c r="G30" s="127">
        <v>105</v>
      </c>
      <c r="H30" s="127">
        <v>88</v>
      </c>
      <c r="I30" s="127">
        <v>326</v>
      </c>
      <c r="J30" s="127">
        <v>176</v>
      </c>
      <c r="K30" s="127">
        <v>150</v>
      </c>
    </row>
    <row r="31" spans="2:11" x14ac:dyDescent="0.25">
      <c r="B31" s="41" t="s">
        <v>190</v>
      </c>
      <c r="C31" s="126">
        <v>483</v>
      </c>
      <c r="D31" s="126">
        <v>229</v>
      </c>
      <c r="E31" s="126">
        <v>254</v>
      </c>
      <c r="F31" s="126">
        <v>404</v>
      </c>
      <c r="G31" s="126">
        <v>207</v>
      </c>
      <c r="H31" s="126">
        <v>197</v>
      </c>
      <c r="I31" s="126">
        <v>294</v>
      </c>
      <c r="J31" s="126">
        <v>130</v>
      </c>
      <c r="K31" s="126">
        <v>164</v>
      </c>
    </row>
    <row r="32" spans="2:11" x14ac:dyDescent="0.25">
      <c r="B32" s="41" t="s">
        <v>231</v>
      </c>
      <c r="C32" s="127">
        <v>95</v>
      </c>
      <c r="D32" s="127">
        <v>69</v>
      </c>
      <c r="E32" s="127">
        <v>26</v>
      </c>
      <c r="F32" s="127">
        <v>243</v>
      </c>
      <c r="G32" s="127">
        <v>153</v>
      </c>
      <c r="H32" s="127">
        <v>90</v>
      </c>
      <c r="I32" s="127">
        <v>254</v>
      </c>
      <c r="J32" s="127">
        <v>176</v>
      </c>
      <c r="K32" s="127">
        <v>78</v>
      </c>
    </row>
    <row r="33" spans="2:11" x14ac:dyDescent="0.25">
      <c r="B33" s="41" t="s">
        <v>232</v>
      </c>
      <c r="C33" s="126">
        <v>88</v>
      </c>
      <c r="D33" s="126">
        <v>55</v>
      </c>
      <c r="E33" s="126">
        <v>33</v>
      </c>
      <c r="F33" s="126">
        <v>198</v>
      </c>
      <c r="G33" s="126">
        <v>151</v>
      </c>
      <c r="H33" s="126">
        <v>47</v>
      </c>
      <c r="I33" s="126">
        <v>190</v>
      </c>
      <c r="J33" s="126">
        <v>154</v>
      </c>
      <c r="K33" s="126">
        <v>36</v>
      </c>
    </row>
    <row r="34" spans="2:11" x14ac:dyDescent="0.25">
      <c r="B34" s="41" t="s">
        <v>237</v>
      </c>
      <c r="C34" s="127">
        <v>127</v>
      </c>
      <c r="D34" s="127">
        <v>91</v>
      </c>
      <c r="E34" s="127">
        <v>36</v>
      </c>
      <c r="F34" s="127">
        <v>248</v>
      </c>
      <c r="G34" s="127">
        <v>166</v>
      </c>
      <c r="H34" s="127">
        <v>82</v>
      </c>
      <c r="I34" s="127">
        <v>188</v>
      </c>
      <c r="J34" s="127">
        <v>144</v>
      </c>
      <c r="K34" s="127">
        <v>44</v>
      </c>
    </row>
    <row r="35" spans="2:11" ht="15.75" thickBot="1" x14ac:dyDescent="0.3">
      <c r="B35" s="44" t="s">
        <v>234</v>
      </c>
      <c r="C35" s="128">
        <v>2743</v>
      </c>
      <c r="D35" s="128">
        <v>1913</v>
      </c>
      <c r="E35" s="128">
        <v>830</v>
      </c>
      <c r="F35" s="128">
        <v>4308</v>
      </c>
      <c r="G35" s="128">
        <v>3061</v>
      </c>
      <c r="H35" s="128">
        <v>1247</v>
      </c>
      <c r="I35" s="128">
        <v>3259</v>
      </c>
      <c r="J35" s="128">
        <v>2312</v>
      </c>
      <c r="K35" s="128">
        <v>947</v>
      </c>
    </row>
    <row r="36" spans="2:11" ht="15" customHeight="1" thickTop="1" x14ac:dyDescent="0.25">
      <c r="B36" s="208" t="s">
        <v>235</v>
      </c>
      <c r="C36" s="208"/>
      <c r="D36" s="208"/>
      <c r="E36" s="208"/>
      <c r="F36" s="208"/>
      <c r="G36" s="208"/>
      <c r="H36" s="208"/>
      <c r="I36" s="208"/>
      <c r="J36" s="208"/>
      <c r="K36" s="208"/>
    </row>
    <row r="40" spans="2:11" ht="42.6" customHeight="1" x14ac:dyDescent="0.25">
      <c r="B40" s="203" t="s">
        <v>238</v>
      </c>
      <c r="C40" s="203"/>
      <c r="D40" s="203"/>
      <c r="E40" s="203"/>
      <c r="F40"/>
      <c r="G40"/>
      <c r="H40"/>
      <c r="I40"/>
      <c r="J40"/>
      <c r="K40"/>
    </row>
    <row r="41" spans="2:11" ht="15.75" thickBot="1" x14ac:dyDescent="0.3">
      <c r="B41" s="129" t="s">
        <v>72</v>
      </c>
      <c r="C41" s="132">
        <v>44531</v>
      </c>
      <c r="D41" s="132">
        <v>44866</v>
      </c>
      <c r="E41" s="132">
        <v>44896</v>
      </c>
      <c r="F41"/>
      <c r="G41"/>
      <c r="H41"/>
      <c r="I41"/>
      <c r="J41"/>
      <c r="K41"/>
    </row>
    <row r="42" spans="2:11" ht="15.75" thickTop="1" x14ac:dyDescent="0.25">
      <c r="B42" s="113" t="s">
        <v>1</v>
      </c>
      <c r="C42" s="125">
        <v>5488</v>
      </c>
      <c r="D42" s="125">
        <v>9599</v>
      </c>
      <c r="E42" s="125">
        <v>7820</v>
      </c>
      <c r="F42"/>
      <c r="G42"/>
      <c r="H42"/>
      <c r="I42"/>
      <c r="J42"/>
      <c r="K42"/>
    </row>
    <row r="43" spans="2:11" x14ac:dyDescent="0.25">
      <c r="B43" s="41" t="s">
        <v>105</v>
      </c>
      <c r="C43" s="130">
        <v>372</v>
      </c>
      <c r="D43" s="130">
        <v>671</v>
      </c>
      <c r="E43" s="130">
        <v>538</v>
      </c>
      <c r="F43"/>
      <c r="G43"/>
      <c r="H43"/>
      <c r="I43"/>
      <c r="J43"/>
      <c r="K43"/>
    </row>
    <row r="44" spans="2:11" x14ac:dyDescent="0.25">
      <c r="B44" s="41" t="s">
        <v>42</v>
      </c>
      <c r="C44" s="131">
        <v>830</v>
      </c>
      <c r="D44" s="131">
        <v>1198</v>
      </c>
      <c r="E44" s="131">
        <v>1274</v>
      </c>
      <c r="F44"/>
      <c r="G44"/>
      <c r="H44"/>
      <c r="I44"/>
      <c r="J44"/>
      <c r="K44"/>
    </row>
    <row r="45" spans="2:11" x14ac:dyDescent="0.25">
      <c r="B45" s="41" t="s">
        <v>106</v>
      </c>
      <c r="C45" s="130">
        <v>2477</v>
      </c>
      <c r="D45" s="130">
        <v>4264</v>
      </c>
      <c r="E45" s="130">
        <v>3347</v>
      </c>
      <c r="F45"/>
      <c r="G45"/>
      <c r="H45"/>
      <c r="I45"/>
      <c r="J45"/>
      <c r="K45"/>
    </row>
    <row r="46" spans="2:11" x14ac:dyDescent="0.25">
      <c r="B46" s="41" t="s">
        <v>102</v>
      </c>
      <c r="C46" s="131">
        <v>916</v>
      </c>
      <c r="D46" s="131">
        <v>1799</v>
      </c>
      <c r="E46" s="131">
        <v>1444</v>
      </c>
      <c r="F46"/>
      <c r="G46"/>
      <c r="H46"/>
      <c r="I46"/>
      <c r="J46"/>
      <c r="K46"/>
    </row>
    <row r="47" spans="2:11" x14ac:dyDescent="0.25">
      <c r="B47" s="41" t="s">
        <v>103</v>
      </c>
      <c r="C47" s="130">
        <v>577</v>
      </c>
      <c r="D47" s="130">
        <v>1083</v>
      </c>
      <c r="E47" s="130">
        <v>748</v>
      </c>
      <c r="F47"/>
      <c r="G47"/>
      <c r="H47"/>
      <c r="I47"/>
      <c r="J47"/>
      <c r="K47"/>
    </row>
    <row r="48" spans="2:11" ht="15.75" thickBot="1" x14ac:dyDescent="0.3">
      <c r="B48" s="41" t="s">
        <v>104</v>
      </c>
      <c r="C48" s="131">
        <v>316</v>
      </c>
      <c r="D48" s="131">
        <v>584</v>
      </c>
      <c r="E48" s="131">
        <v>469</v>
      </c>
      <c r="F48"/>
      <c r="G48"/>
      <c r="H48"/>
      <c r="I48"/>
      <c r="J48"/>
      <c r="K48"/>
    </row>
    <row r="49" spans="2:5" ht="30" customHeight="1" thickTop="1" x14ac:dyDescent="0.25">
      <c r="B49" s="208" t="s">
        <v>235</v>
      </c>
      <c r="C49" s="208"/>
      <c r="D49" s="208"/>
      <c r="E49" s="208"/>
    </row>
    <row r="53" spans="2:5" ht="28.15" customHeight="1" x14ac:dyDescent="0.25">
      <c r="B53" s="203" t="s">
        <v>239</v>
      </c>
      <c r="C53" s="203"/>
      <c r="D53" s="203"/>
      <c r="E53" s="203"/>
    </row>
    <row r="54" spans="2:5" ht="15.75" thickBot="1" x14ac:dyDescent="0.3">
      <c r="B54" s="129" t="s">
        <v>115</v>
      </c>
      <c r="C54" s="132">
        <v>44531</v>
      </c>
      <c r="D54" s="132">
        <v>44866</v>
      </c>
      <c r="E54" s="132">
        <v>44896</v>
      </c>
    </row>
    <row r="55" spans="2:5" ht="15.75" thickTop="1" x14ac:dyDescent="0.25">
      <c r="B55" s="113" t="s">
        <v>1</v>
      </c>
      <c r="C55" s="125">
        <v>5488</v>
      </c>
      <c r="D55" s="125">
        <v>9599</v>
      </c>
      <c r="E55" s="125">
        <v>7820</v>
      </c>
    </row>
    <row r="56" spans="2:5" x14ac:dyDescent="0.25">
      <c r="B56" s="41" t="s">
        <v>116</v>
      </c>
      <c r="C56" s="130">
        <v>2277</v>
      </c>
      <c r="D56" s="130">
        <v>5829</v>
      </c>
      <c r="E56" s="130">
        <v>4383</v>
      </c>
    </row>
    <row r="57" spans="2:5" x14ac:dyDescent="0.25">
      <c r="B57" s="41" t="s">
        <v>117</v>
      </c>
      <c r="C57" s="131">
        <v>668</v>
      </c>
      <c r="D57" s="131">
        <v>329</v>
      </c>
      <c r="E57" s="131">
        <v>197</v>
      </c>
    </row>
    <row r="58" spans="2:5" x14ac:dyDescent="0.25">
      <c r="B58" s="41" t="s">
        <v>118</v>
      </c>
      <c r="C58" s="130">
        <v>435</v>
      </c>
      <c r="D58" s="130">
        <v>349</v>
      </c>
      <c r="E58" s="130">
        <v>627</v>
      </c>
    </row>
    <row r="59" spans="2:5" x14ac:dyDescent="0.25">
      <c r="B59" s="41" t="s">
        <v>119</v>
      </c>
      <c r="C59" s="131">
        <v>1176</v>
      </c>
      <c r="D59" s="131">
        <v>1808</v>
      </c>
      <c r="E59" s="131">
        <v>1471</v>
      </c>
    </row>
    <row r="60" spans="2:5" x14ac:dyDescent="0.25">
      <c r="B60" s="41" t="s">
        <v>120</v>
      </c>
      <c r="C60" s="130">
        <v>464</v>
      </c>
      <c r="D60" s="130">
        <v>596</v>
      </c>
      <c r="E60" s="130">
        <v>494</v>
      </c>
    </row>
    <row r="61" spans="2:5" x14ac:dyDescent="0.25">
      <c r="B61" s="41" t="s">
        <v>121</v>
      </c>
      <c r="C61" s="131">
        <v>142</v>
      </c>
      <c r="D61" s="131">
        <v>187</v>
      </c>
      <c r="E61" s="131">
        <v>161</v>
      </c>
    </row>
    <row r="62" spans="2:5" x14ac:dyDescent="0.25">
      <c r="B62" s="41" t="s">
        <v>122</v>
      </c>
      <c r="C62" s="130">
        <v>68</v>
      </c>
      <c r="D62" s="130">
        <v>80</v>
      </c>
      <c r="E62" s="130">
        <v>110</v>
      </c>
    </row>
    <row r="63" spans="2:5" x14ac:dyDescent="0.25">
      <c r="B63" s="41" t="s">
        <v>123</v>
      </c>
      <c r="C63" s="131">
        <v>187</v>
      </c>
      <c r="D63" s="131">
        <v>306</v>
      </c>
      <c r="E63" s="131">
        <v>231</v>
      </c>
    </row>
    <row r="64" spans="2:5" x14ac:dyDescent="0.25">
      <c r="B64" s="41" t="s">
        <v>124</v>
      </c>
      <c r="C64" s="130">
        <v>49</v>
      </c>
      <c r="D64" s="130">
        <v>99</v>
      </c>
      <c r="E64" s="130">
        <v>125</v>
      </c>
    </row>
    <row r="65" spans="2:5" ht="15.75" thickBot="1" x14ac:dyDescent="0.3">
      <c r="B65" s="44" t="s">
        <v>85</v>
      </c>
      <c r="C65" s="131">
        <v>22</v>
      </c>
      <c r="D65" s="131">
        <v>16</v>
      </c>
      <c r="E65" s="131">
        <v>21</v>
      </c>
    </row>
    <row r="66" spans="2:5" ht="30.6" customHeight="1" thickTop="1" x14ac:dyDescent="0.25">
      <c r="B66" s="208" t="s">
        <v>235</v>
      </c>
      <c r="C66" s="208"/>
      <c r="D66" s="208"/>
      <c r="E66" s="208"/>
    </row>
  </sheetData>
  <mergeCells count="16">
    <mergeCell ref="B17:K17"/>
    <mergeCell ref="B40:E40"/>
    <mergeCell ref="B49:E49"/>
    <mergeCell ref="B53:E53"/>
    <mergeCell ref="B66:E66"/>
    <mergeCell ref="B21:K21"/>
    <mergeCell ref="B22:B23"/>
    <mergeCell ref="C22:E22"/>
    <mergeCell ref="F22:H22"/>
    <mergeCell ref="I22:K22"/>
    <mergeCell ref="B36:K36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2023-01-17T10:21:31Z</dcterms:modified>
</cp:coreProperties>
</file>