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OBMigra\2022\Relatórios\Mensal\07_2022\"/>
    </mc:Choice>
  </mc:AlternateContent>
  <xr:revisionPtr revIDLastSave="0" documentId="8_{E09C4647-981E-48B4-AF66-5C442AE5D660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CGIL" sheetId="6" r:id="rId1"/>
    <sheet name="CAGED" sheetId="7" r:id="rId2"/>
    <sheet name="STI" sheetId="2" r:id="rId3"/>
    <sheet name="SISMIGRA" sheetId="1" r:id="rId4"/>
    <sheet name="SOLIC_REFÚGIO" sheetId="3" r:id="rId5"/>
    <sheet name="MRE" sheetId="8" r:id="rId6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8" l="1"/>
  <c r="E55" i="8"/>
  <c r="D55" i="8"/>
  <c r="F42" i="8"/>
  <c r="E42" i="8"/>
  <c r="D42" i="8"/>
  <c r="I6" i="2"/>
  <c r="J6" i="2"/>
  <c r="E111" i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C80" i="1"/>
  <c r="E72" i="1"/>
  <c r="E71" i="1" s="1"/>
  <c r="D72" i="1"/>
  <c r="D71" i="1" s="1"/>
  <c r="C72" i="1"/>
  <c r="C71" i="1" s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C39" i="1" s="1"/>
  <c r="I40" i="1"/>
  <c r="I39" i="1" s="1"/>
  <c r="F40" i="1"/>
  <c r="C40" i="1"/>
  <c r="K39" i="1"/>
  <c r="J39" i="1"/>
  <c r="H39" i="1"/>
  <c r="G39" i="1"/>
  <c r="F39" i="1"/>
  <c r="E39" i="1"/>
  <c r="D39" i="1"/>
  <c r="F18" i="1"/>
  <c r="E18" i="1"/>
  <c r="D18" i="1"/>
  <c r="E5" i="1"/>
  <c r="D5" i="1"/>
  <c r="C5" i="1"/>
  <c r="K84" i="2"/>
  <c r="H84" i="2"/>
  <c r="E84" i="2"/>
  <c r="K83" i="2"/>
  <c r="H83" i="2"/>
  <c r="E83" i="2"/>
  <c r="K82" i="2"/>
  <c r="H82" i="2"/>
  <c r="E82" i="2"/>
  <c r="E80" i="2" s="1"/>
  <c r="K81" i="2"/>
  <c r="H81" i="2"/>
  <c r="E81" i="2"/>
  <c r="K80" i="2"/>
  <c r="J80" i="2"/>
  <c r="I80" i="2"/>
  <c r="H80" i="2"/>
  <c r="G80" i="2"/>
  <c r="F80" i="2"/>
  <c r="D80" i="2"/>
  <c r="C80" i="2"/>
  <c r="K79" i="2"/>
  <c r="H79" i="2"/>
  <c r="E79" i="2"/>
  <c r="E76" i="2" s="1"/>
  <c r="K78" i="2"/>
  <c r="K76" i="2" s="1"/>
  <c r="H78" i="2"/>
  <c r="E78" i="2"/>
  <c r="K77" i="2"/>
  <c r="H77" i="2"/>
  <c r="H76" i="2" s="1"/>
  <c r="E77" i="2"/>
  <c r="J76" i="2"/>
  <c r="I76" i="2"/>
  <c r="G76" i="2"/>
  <c r="F76" i="2"/>
  <c r="D76" i="2"/>
  <c r="C76" i="2"/>
  <c r="K75" i="2"/>
  <c r="H75" i="2"/>
  <c r="E75" i="2"/>
  <c r="K74" i="2"/>
  <c r="H74" i="2"/>
  <c r="E74" i="2"/>
  <c r="K73" i="2"/>
  <c r="H73" i="2"/>
  <c r="E73" i="2"/>
  <c r="E71" i="2" s="1"/>
  <c r="K72" i="2"/>
  <c r="K71" i="2" s="1"/>
  <c r="H72" i="2"/>
  <c r="H71" i="2" s="1"/>
  <c r="E72" i="2"/>
  <c r="J71" i="2"/>
  <c r="I71" i="2"/>
  <c r="G71" i="2"/>
  <c r="F71" i="2"/>
  <c r="D71" i="2"/>
  <c r="C71" i="2"/>
  <c r="K70" i="2"/>
  <c r="H70" i="2"/>
  <c r="E70" i="2"/>
  <c r="K69" i="2"/>
  <c r="K61" i="2" s="1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E61" i="2" s="1"/>
  <c r="K63" i="2"/>
  <c r="H63" i="2"/>
  <c r="E63" i="2"/>
  <c r="K62" i="2"/>
  <c r="H62" i="2"/>
  <c r="H61" i="2" s="1"/>
  <c r="E62" i="2"/>
  <c r="J61" i="2"/>
  <c r="I61" i="2"/>
  <c r="G61" i="2"/>
  <c r="F61" i="2"/>
  <c r="F52" i="2" s="1"/>
  <c r="D61" i="2"/>
  <c r="C61" i="2"/>
  <c r="K60" i="2"/>
  <c r="H60" i="2"/>
  <c r="E60" i="2"/>
  <c r="K59" i="2"/>
  <c r="H59" i="2"/>
  <c r="E59" i="2"/>
  <c r="K58" i="2"/>
  <c r="H58" i="2"/>
  <c r="H53" i="2" s="1"/>
  <c r="H52" i="2" s="1"/>
  <c r="E58" i="2"/>
  <c r="K57" i="2"/>
  <c r="H57" i="2"/>
  <c r="E57" i="2"/>
  <c r="K56" i="2"/>
  <c r="H56" i="2"/>
  <c r="E56" i="2"/>
  <c r="K55" i="2"/>
  <c r="K53" i="2" s="1"/>
  <c r="H55" i="2"/>
  <c r="E55" i="2"/>
  <c r="K54" i="2"/>
  <c r="H54" i="2"/>
  <c r="E54" i="2"/>
  <c r="E53" i="2" s="1"/>
  <c r="E52" i="2" s="1"/>
  <c r="J53" i="2"/>
  <c r="I53" i="2"/>
  <c r="I52" i="2" s="1"/>
  <c r="G53" i="2"/>
  <c r="G52" i="2" s="1"/>
  <c r="F53" i="2"/>
  <c r="D53" i="2"/>
  <c r="D52" i="2" s="1"/>
  <c r="C53" i="2"/>
  <c r="C52" i="2" s="1"/>
  <c r="J52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K22" i="2" s="1"/>
  <c r="H25" i="2"/>
  <c r="E25" i="2"/>
  <c r="K24" i="2"/>
  <c r="H24" i="2"/>
  <c r="E24" i="2"/>
  <c r="K23" i="2"/>
  <c r="H23" i="2"/>
  <c r="H22" i="2" s="1"/>
  <c r="E23" i="2"/>
  <c r="J22" i="2"/>
  <c r="I22" i="2"/>
  <c r="G22" i="2"/>
  <c r="F22" i="2"/>
  <c r="E22" i="2"/>
  <c r="D22" i="2"/>
  <c r="C22" i="2"/>
  <c r="K14" i="2"/>
  <c r="H14" i="2"/>
  <c r="E14" i="2"/>
  <c r="K13" i="2"/>
  <c r="H13" i="2"/>
  <c r="E13" i="2"/>
  <c r="E6" i="2" s="1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K6" i="2" s="1"/>
  <c r="H7" i="2"/>
  <c r="H6" i="2" s="1"/>
  <c r="E7" i="2"/>
  <c r="G6" i="2"/>
  <c r="F6" i="2"/>
  <c r="D6" i="2"/>
  <c r="C6" i="2"/>
  <c r="K52" i="2" l="1"/>
</calcChain>
</file>

<file path=xl/sharedStrings.xml><?xml version="1.0" encoding="utf-8"?>
<sst xmlns="http://schemas.openxmlformats.org/spreadsheetml/2006/main" count="932" uniqueCount="325">
  <si>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</si>
  <si>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</si>
  <si>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</si>
  <si>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</si>
  <si>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</si>
  <si>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</si>
  <si>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</si>
  <si>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</si>
  <si>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</si>
  <si>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</si>
  <si>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</si>
  <si>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</si>
  <si>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</si>
  <si>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</si>
  <si>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</si>
  <si>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</si>
  <si>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</si>
  <si>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</si>
  <si>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</si>
  <si>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</si>
  <si>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</si>
  <si>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</si>
  <si>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</si>
  <si>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</si>
  <si>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</si>
  <si>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</si>
  <si>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</si>
  <si>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</si>
  <si>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</si>
  <si>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</si>
  <si>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</si>
  <si>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</si>
  <si>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</si>
  <si>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</si>
  <si>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</si>
  <si>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</si>
  <si>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</si>
  <si>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</si>
  <si>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</si>
  <si>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</si>
  <si>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</si>
  <si>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</si>
  <si>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</si>
  <si>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</si>
  <si>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</si>
  <si>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</si>
  <si>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</si>
  <si>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</si>
  <si>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</si>
  <si>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</si>
  <si>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</si>
  <si>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</si>
  <si>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</si>
  <si>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</si>
  <si>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</si>
  <si>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</si>
  <si>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</si>
  <si>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</si>
  <si>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</si>
  <si>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</si>
  <si>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</si>
  <si>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</si>
  <si>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</si>
  <si>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</si>
  <si>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</si>
  <si>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</si>
  <si>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</si>
  <si>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</si>
  <si>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</si>
  <si>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</si>
  <si>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</si>
  <si>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</si>
  <si>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</si>
  <si>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</si>
  <si>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</si>
  <si>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</si>
  <si>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</si>
  <si>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</si>
  <si>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</si>
  <si>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</si>
  <si>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</si>
  <si>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</si>
  <si>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</si>
  <si>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</si>
  <si>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</si>
  <si>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</si>
  <si>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</si>
  <si>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</si>
  <si>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</si>
  <si>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</si>
  <si>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</si>
  <si>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</si>
  <si>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</si>
  <si>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</si>
  <si>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</si>
  <si>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</si>
  <si>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</si>
  <si>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</si>
  <si>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</si>
  <si>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</si>
  <si>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</si>
  <si>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</si>
  <si>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</si>
  <si>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</si>
  <si>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</si>
  <si>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</si>
  <si>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</si>
  <si>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</si>
  <si>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</si>
  <si>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</si>
  <si>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</si>
  <si>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</si>
  <si>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</si>
  <si>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junho/22</t>
  </si>
  <si>
    <t>Número de autorizações concedidas, por mês e sexo, segundo o tipo de autorização - Brasil, julho/2021 e junho e julho de 2022.</t>
  </si>
  <si>
    <t>Número de Resoluções Normativas 30 editadas em função de alteração de prazo, por mês e sexo, segundo o tipo de autorização - Brasil, julho/2021 e junho e julho de 2022.</t>
  </si>
  <si>
    <t>Fonte: Coordenação Geral de Imigração Laboral/ Ministério da Justiça e Segurança Pública,julho/2021 e junho e julho de 2022.</t>
  </si>
  <si>
    <t>Número de Resoluções Normativas 30 editadas em função de renovação de residência, por mês e sexo, segundo o tipo de autorização - Brasil, julho/2021 e junho e julho de 2022.</t>
  </si>
  <si>
    <t>Número de autorizações concedidas, por mês e sexo, segundo principais países - Brasil, julho/2021 e junho e julho de 2022.</t>
  </si>
  <si>
    <t>Número de autorizações concedidas, por mês, segundo grupos de idade - Brasil, julho/2021 e junho e julho de 2022.</t>
  </si>
  <si>
    <t>Número de autorizações concedidas, por mês, segundo escolaridade - Brasil, julho/2021 e junho e julho de 2022.</t>
  </si>
  <si>
    <t>Número de autorizações concedidas, por mês, segundo grupos ocupacionais - Brasil, julho/2021 e junho e julho de 2022.</t>
  </si>
  <si>
    <t>Número de autorizações concedidas, por mês, segundo Brasil, Grandes Regiões e Unidades da Federação, julho/2021 e junho e julho de 2022.</t>
  </si>
  <si>
    <t>Número de autorizações concedidas para trabalhadores qualificados, por mês e sexo, segundo tipo de autorização, Brasil, julho/2021 e junho e julho de 2022.</t>
  </si>
  <si>
    <t>Número de autorizações concedidas para trabalhadores qualificados, por mês e sexo, segundo principais países - Brasil, julho/2021 e junho e julho de 2022.</t>
  </si>
  <si>
    <t>Número de autorizações concedidas para trabalhadores qualificados, por mês, segundo grupos de idade, Brasil,  julho/2021 e junho e julho de 2022.</t>
  </si>
  <si>
    <t>Número de autorizações concedidas para trabalhadores qualificados, por mês, segundo escolaridade,  Brasil, julho/2021 e junho e julho de 2022.</t>
  </si>
  <si>
    <t>Número de autorizações concedidas para trabalhadores qualificados, por mês, segundo grupos ocupacionais, Brasil, julho/2021 e junho e julho de 2022.</t>
  </si>
  <si>
    <t>Número de autorizações concedidas para trabalhadores qualificados, por mês, segundo Brasil, Grandes Regiões e Unidades da Federação, julho/2021 e junho e julho de 2022.</t>
  </si>
  <si>
    <t>Número de solicitações de reconhecimento da condição de refugiado, por mês e sexo, segundo principais países - Brasil, julho/2021 e junho e julho de 2022.</t>
  </si>
  <si>
    <t>Fonte: Elaborado pelo OBMigra, a partir dos dados da Polícia Federal, Solicitações de reconhecimento da condição de refugiado, julho/2021 e junho e julho de 2022.</t>
  </si>
  <si>
    <t>Número de  solicitações de reconhecimento da condição de refugiado, por mês, segundo grupos de idade - Brasil, julho/2021 e junho e julho de 2022.</t>
  </si>
  <si>
    <t>Número de  solicitações de reconhecimento da condição de refugiado, por mês, segundo Brasil, Grandes Regiões e Unidades da Federação, julho/2021 e junho e julho de 2022.</t>
  </si>
  <si>
    <t>Número de solicitações de reconhecimento da condição de refugiado, por mês, segundo principais municípios - Brasil, julho/2021 e junho e julho de 2022.</t>
  </si>
  <si>
    <t>julho/21</t>
  </si>
  <si>
    <t>julho/22</t>
  </si>
  <si>
    <t>Principais países de localização do posto consular</t>
  </si>
  <si>
    <t>Angola</t>
  </si>
  <si>
    <t>Estados Unidos</t>
  </si>
  <si>
    <t>China</t>
  </si>
  <si>
    <t>Índia</t>
  </si>
  <si>
    <t>Cuba</t>
  </si>
  <si>
    <t>Haiti</t>
  </si>
  <si>
    <t>Irã</t>
  </si>
  <si>
    <t>Paquistão</t>
  </si>
  <si>
    <t>Alemanha</t>
  </si>
  <si>
    <t>França</t>
  </si>
  <si>
    <t>Principais nacionalidades</t>
  </si>
  <si>
    <t>Afeganistão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</si>
  <si>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</si>
  <si>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</si>
  <si>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</si>
  <si>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</si>
  <si>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</si>
  <si>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</si>
  <si>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</si>
  <si>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</si>
  <si>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</si>
  <si>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</si>
  <si>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Fonte: Elaborado pelo OBMigra, a partir dos dados da Coordenação Geral de Imigração Laboral/ Ministério da Justiça e Segurança Pública, julho/2021 e junho e julho de 2022.</t>
  </si>
  <si>
    <t>RN 02</t>
  </si>
  <si>
    <t>RN 14</t>
  </si>
  <si>
    <t>RN 24</t>
  </si>
  <si>
    <t>RN 40</t>
  </si>
  <si>
    <t>RN 03</t>
  </si>
  <si>
    <t>RN 04</t>
  </si>
  <si>
    <t>RN 06</t>
  </si>
  <si>
    <t>RN 07</t>
  </si>
  <si>
    <t>RN 09</t>
  </si>
  <si>
    <t>RN 10</t>
  </si>
  <si>
    <t>RN 11</t>
  </si>
  <si>
    <t>RN 15</t>
  </si>
  <si>
    <t>RN 17</t>
  </si>
  <si>
    <t>RN 20</t>
  </si>
  <si>
    <t>RN 21</t>
  </si>
  <si>
    <t>FILIPINAS</t>
  </si>
  <si>
    <t>CHINA</t>
  </si>
  <si>
    <t>REINO UNIDO</t>
  </si>
  <si>
    <t>ESTADOS UNIDOS</t>
  </si>
  <si>
    <t>ÍNDIA</t>
  </si>
  <si>
    <t>ALEMANHA</t>
  </si>
  <si>
    <t>FRANÇA</t>
  </si>
  <si>
    <t>ITÁLIA</t>
  </si>
  <si>
    <t>MÉXICO</t>
  </si>
  <si>
    <t>JAPÃO</t>
  </si>
  <si>
    <t>TÉCNICOS DE NIVEL MÉDIO</t>
  </si>
  <si>
    <t>PROFISSIONAIS DAS CIÊNCIAS E DAS ARTES</t>
  </si>
  <si>
    <t>MEMBROS SUPERIORES DO PODER PÚBLICO, DIRIGENTES DE ORGANIZAÇÕES DE INTERESSE PÚBLICO E DE EMPRESAS, GERENTES</t>
  </si>
  <si>
    <t>TRABALHADORES DA PRODUÇÃO DE BENS E SERVIÇOS INDUSTRIAIS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</si>
  <si>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</si>
  <si>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</si>
  <si>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</si>
  <si>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</si>
  <si>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</si>
  <si>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>RN 30</t>
  </si>
  <si>
    <t>ESPANHA</t>
  </si>
  <si>
    <t>CORÉIA DO SUL</t>
  </si>
  <si>
    <t>Venezuela</t>
  </si>
  <si>
    <t>Paraguai</t>
  </si>
  <si>
    <t>Argentina</t>
  </si>
  <si>
    <t>Bolívia</t>
  </si>
  <si>
    <t>Uruguai</t>
  </si>
  <si>
    <t>Colômbia</t>
  </si>
  <si>
    <t>Peru</t>
  </si>
  <si>
    <t>Alimentador de linha de produção</t>
  </si>
  <si>
    <t>Faxineiro</t>
  </si>
  <si>
    <t>Servente de obras</t>
  </si>
  <si>
    <t>Magarefe</t>
  </si>
  <si>
    <t>Auxiliar nos serviços de alimentação</t>
  </si>
  <si>
    <t>Repositor de mercadorias</t>
  </si>
  <si>
    <t>Vendedor de comércio varejista</t>
  </si>
  <si>
    <t>Atendente de lanchonete</t>
  </si>
  <si>
    <t>Abatedor</t>
  </si>
  <si>
    <t>Operador de caixa</t>
  </si>
  <si>
    <t>Restaurantes e similares</t>
  </si>
  <si>
    <t>Frigorífico - abate de suínos</t>
  </si>
  <si>
    <t>Abate de aves</t>
  </si>
  <si>
    <t>Construção de edifícios</t>
  </si>
  <si>
    <t>Comércio varejista de mercadorias em geral, com predominância de produtos alimentícios - supermercados</t>
  </si>
  <si>
    <t>Locação de mão-de-obra temporária</t>
  </si>
  <si>
    <t>Lanchonetes, casas de chá, de sucos e similares</t>
  </si>
  <si>
    <t>Transporte rodoviário de carga, exceto produtos perigosos e mudanças, intermunicipal, interestadual e internacional</t>
  </si>
  <si>
    <t>Hotéis</t>
  </si>
  <si>
    <t>Confecção de peças do vestuário, exceto roupas íntimas e as confeccionadas sob medida</t>
  </si>
  <si>
    <t>São Paulo - SP</t>
  </si>
  <si>
    <t>Curitiba - PR</t>
  </si>
  <si>
    <t>Chapecó - SC</t>
  </si>
  <si>
    <t>Boa Vista - RR</t>
  </si>
  <si>
    <t>Manaus - AM</t>
  </si>
  <si>
    <t>Joinville - SC</t>
  </si>
  <si>
    <t>Cascavel - PR</t>
  </si>
  <si>
    <t>Caxias do Sul - SC</t>
  </si>
  <si>
    <t>Rio de Janeiro - RJ</t>
  </si>
  <si>
    <t>VENEZUELA</t>
  </si>
  <si>
    <t>ANGOLA</t>
  </si>
  <si>
    <t>CUBA</t>
  </si>
  <si>
    <t>AFEGANISTÃO</t>
  </si>
  <si>
    <t>NIGÉRIA</t>
  </si>
  <si>
    <t>COLÔMBIA</t>
  </si>
  <si>
    <t>NEPAL</t>
  </si>
  <si>
    <t>BANGLADESH</t>
  </si>
  <si>
    <t>LÍBANO</t>
  </si>
  <si>
    <t>OUTROS(*)</t>
  </si>
  <si>
    <t>NÃO ESPECIFICADO</t>
  </si>
  <si>
    <t>(*) Não houveram solicitações de ucranianos nos meses apresentados</t>
  </si>
  <si>
    <t>Não Especificado</t>
  </si>
  <si>
    <t>PACARAIMA-RR</t>
  </si>
  <si>
    <t>GUARULHOS-SP</t>
  </si>
  <si>
    <t>SÃO PAULO-SP</t>
  </si>
  <si>
    <t>BONFIM-RR</t>
  </si>
  <si>
    <t>ASSIS BRASIL-AC</t>
  </si>
  <si>
    <t>TABATINGA-AM</t>
  </si>
  <si>
    <t>FOZ DO IGUAÇU-PR</t>
  </si>
  <si>
    <t>BOA VISTA-RR</t>
  </si>
  <si>
    <t>RIO DE JANEIRO-RJ</t>
  </si>
  <si>
    <t>CORUMBÁ-MS</t>
  </si>
  <si>
    <t>Entrada e saídas do território brasileiro nos pontos de fronteira, por mês, segundo tipologias de classificação - Brasil, Julho/2021 e Junho e Julho de 2022.</t>
  </si>
  <si>
    <t>Entrada</t>
  </si>
  <si>
    <t>Saída</t>
  </si>
  <si>
    <t>Fonte: Elaborado pelo OBMigra, a partir dos dados da Polícia Federal, Sistema de Tráfego Internacional (STI), Julho/2021 e Junho e Julho de 2022.</t>
  </si>
  <si>
    <t>Entrada e saídas do território brasileiro nos pontos de fronteira, por mês, segundo principais países - Brasil, Julho/2021 e Junho e Julho de 2022.</t>
  </si>
  <si>
    <t>ARGENTINA</t>
  </si>
  <si>
    <t>BOLÍVIA</t>
  </si>
  <si>
    <t>CHILE</t>
  </si>
  <si>
    <t>HOLANDA</t>
  </si>
  <si>
    <t>PARAGUAI</t>
  </si>
  <si>
    <t>PERU</t>
  </si>
  <si>
    <t>PORTUGAL</t>
  </si>
  <si>
    <t>SUÍÇA</t>
  </si>
  <si>
    <t>UCRÂNIA</t>
  </si>
  <si>
    <t>URUGUAI</t>
  </si>
  <si>
    <t>Fonte: Elaborado pelo OBMigra, a partir dos dados da Polícia Federal, Sistema de Tráfego Internacional (STI),Julho/2021 e Junho e Julho de 2022.</t>
  </si>
  <si>
    <t>Entrada e saídas do território brasileiro nos pontos de fronteira, por mês, segundo Brasil, Grandes Regiões e Unidades da Federação,Julho/2021 e Junho e Julho de 2022.</t>
  </si>
  <si>
    <t>Número de registros de migrantes, por mês de registro, segundo classificação - Brasil, Julho/2021 e Junho e Julho de 2022.</t>
  </si>
  <si>
    <t>Julho/21</t>
  </si>
  <si>
    <t>Junho/22</t>
  </si>
  <si>
    <t>Julho/22</t>
  </si>
  <si>
    <t>Não Aplicável/Não Especificado</t>
  </si>
  <si>
    <t>Fonte: Elaborado pelo OBMigra, a partir dos dados da Polícia Federal, Sistema de Registro Nacional Migratório (SISMIGRA), Julho/2021 e Junho e Julho de 2022.</t>
  </si>
  <si>
    <t>Número total de registros, por mês de registro, segundo amparo e descrição do amparo,  Brasil, Julho/2021 e Junho e Julho de 2022.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</si>
  <si>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</si>
  <si>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</si>
  <si>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</si>
  <si>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</si>
  <si>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</si>
  <si>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</si>
  <si>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</si>
  <si>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</si>
  <si>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</si>
  <si>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</si>
  <si>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</si>
  <si>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</si>
  <si>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</si>
  <si>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Julho/2021 e Junho e Julho de 2022.</t>
  </si>
  <si>
    <t>HAITI</t>
  </si>
  <si>
    <t>Número de registros de migrantes, por mês de registro, segundo grupos de idade - Brasil, Julho/2021 e Junho e Julho de 2022.</t>
  </si>
  <si>
    <t>Nulos</t>
  </si>
  <si>
    <t>Número de registros de migrantes, por mês de registro, segundo Brasil,  Grandes Regiões e Unidades da Federação, Julho/2021 e Junho e Julho de 2022.</t>
  </si>
  <si>
    <t>Fonte: Elaborado pelo OBMigra, a partir dos dados da Polícia Federal, Sistema de Registro Nacional Migratório (SISMIGRA),Julho/2021 e Junho e Julho de 2022.</t>
  </si>
  <si>
    <t>Número de registros de migrantes, por mês de registro, segundo principais municípios, Julho/2021 e Junho e Julho de 2022.</t>
  </si>
  <si>
    <t>AM - MANAUS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</si>
  <si>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</si>
  <si>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</si>
  <si>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</si>
  <si>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</si>
  <si>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</si>
  <si>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</si>
  <si>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JOINVILLE</t>
  </si>
  <si>
    <t>SP - GUARULHOS</t>
  </si>
  <si>
    <t>SP - SÃO PAULO</t>
  </si>
  <si>
    <t>Movimentação de trabalhadores migrantes no mercado de trabalho formal, por mês e sexo, segundo principais países - Brasil, junho/2021 e maio e junho de 2022.</t>
  </si>
  <si>
    <t>Fonte: Elaborado pelo OBMigra, a partir dos dados do Ministério da Economia, base harmonizada RAIS-CTPS-CAGED, junho/2021 e maio e junho de 2022.</t>
  </si>
  <si>
    <t>Movimentação de trabalhadores migrantes no mercado de trabalho formal, por mês, segundo grupos de idade - Brasil, junho/2021 e maio e junho de 2022.</t>
  </si>
  <si>
    <t>Movimentação de trabalhadores migrantes no mercado de trabalho formal, por mês, segundo escolaridade - Brasil, junho/2021 e maio e junho de 2022.</t>
  </si>
  <si>
    <t>Movimentação de trabalhadores migrantes no mercado de trabalho formal, por mês, segundo principais ocupações - Brasil, junho/2021 e maio e junho de 2022.</t>
  </si>
  <si>
    <t>Movimentação de trabalhadores migrantes no mercado de trabalho formal, por mês, segundo principais atividades econômicas - Brasil, junho/2021 e maio e junho de 2022.</t>
  </si>
  <si>
    <t>Movimentação de trabalhadores migrantes no mercado de trabalho formal, por mês, segundo Brasil, Grandes Regiões e Unidades da Federação, junho/2021 e maio e junho de 2022.</t>
  </si>
  <si>
    <t>Movimentação de trabalhadores migrantes no mercado de trabalho formal, por mês, segundo principais cidades - Brasil, junho/2021 e maio e junho de 2022.</t>
  </si>
  <si>
    <t>Florianópolis - SC</t>
  </si>
  <si>
    <t>Número de vistos concedidos, por mês e sexo, segundo principais países de localização do posto consular - Brasil, julho de 2021, junho de 2022 e julho de 2022</t>
  </si>
  <si>
    <t>Moçambique</t>
  </si>
  <si>
    <t>Fonte: Elaborado pelo OBMigra, a partir dos dados do Ministério das Relações Exteriores, julho de 2021, junho de 2022 e julho de 2022.</t>
  </si>
  <si>
    <t>Número de vistos concedidos, por mês e sexo, segundo principais nacionalidades - Brasil, julho de 2021, junho de 2022 e julho de 2022</t>
  </si>
  <si>
    <t>Número de vistos concedidos, por mês, segundo grupos de idade - Brasil, julho de 2021, junho de 2022 e julho de 2022.</t>
  </si>
  <si>
    <t>Número de vistos concedidos, por mês, segundo tipologias - Brasil, julho de 2021, junho de 2022 e julho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</si>
</sst>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49" fontId="2" fillId="33" borderId="35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49" fontId="2" fillId="6" borderId="35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9" fillId="9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3" borderId="4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left" vertical="center"/>
    </xf>
    <xf numFmtId="0" fontId="0" fillId="6" borderId="0" xfId="0" applyFill="1" applyBorder="1"/>
    <xf numFmtId="0" fontId="0" fillId="0" borderId="0" xfId="0" applyBorder="1"/>
    <xf numFmtId="166" fontId="2" fillId="6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0" fontId="17" fillId="6" borderId="0" xfId="0" applyFont="1" applyFill="1"/>
    <xf numFmtId="166" fontId="2" fillId="16" borderId="4" xfId="1" applyNumberFormat="1" applyFont="1" applyFill="1" applyBorder="1" applyAlignment="1">
      <alignment horizontal="center" vertical="center"/>
    </xf>
    <xf numFmtId="0" fontId="18" fillId="6" borderId="0" xfId="0" applyFont="1" applyFill="1"/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49" fontId="2" fillId="15" borderId="39" xfId="0" applyNumberFormat="1" applyFont="1" applyFill="1" applyBorder="1" applyAlignment="1">
      <alignment horizontal="center" vertical="center"/>
    </xf>
    <xf numFmtId="49" fontId="2" fillId="15" borderId="40" xfId="0" applyNumberFormat="1" applyFont="1" applyFill="1" applyBorder="1" applyAlignment="1">
      <alignment horizontal="center" vertical="center"/>
    </xf>
    <xf numFmtId="49" fontId="2" fillId="15" borderId="41" xfId="0" applyNumberFormat="1" applyFont="1" applyFill="1" applyBorder="1" applyAlignment="1">
      <alignment horizontal="center" vertical="center"/>
    </xf>
    <xf numFmtId="0" fontId="12" fillId="21" borderId="0" xfId="0" applyFont="1" applyFill="1" applyAlignment="1">
      <alignment horizontal="center" wrapText="1"/>
    </xf>
    <xf numFmtId="0" fontId="12" fillId="21" borderId="15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left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99"/>
  <sheetViews>
    <sheetView workbookViewId="0">
      <selection activeCell="B1" sqref="B1"/>
    </sheetView>
  </sheetViews>
  <sheetFormatPr defaultRowHeight="14.4" x14ac:dyDescent="0.3"/>
  <cols>
    <col min="1" max="1" width="9.109375" style="3"/>
    <col min="2" max="2" width="56.88671875" customWidth="1"/>
    <col min="3" max="5" width="14.88671875" customWidth="1"/>
    <col min="6" max="7" width="10.44140625" bestFit="1" customWidth="1"/>
    <col min="8" max="8" width="9.6640625" bestFit="1" customWidth="1"/>
    <col min="9" max="10" width="10.44140625" bestFit="1" customWidth="1"/>
    <col min="11" max="11" width="9.33203125" bestFit="1" customWidth="1"/>
    <col min="12" max="45" width="9.109375" style="3"/>
  </cols>
  <sheetData>
    <row r="1" spans="2:11" s="3" customFormat="1" x14ac:dyDescent="0.3"/>
    <row r="2" spans="2:11" s="3" customFormat="1" x14ac:dyDescent="0.3"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2:11" ht="15.6" x14ac:dyDescent="0.3">
      <c r="B3" s="151" t="s">
        <v>114</v>
      </c>
      <c r="C3" s="151"/>
      <c r="D3" s="151"/>
      <c r="E3" s="151"/>
      <c r="F3" s="151"/>
      <c r="G3" s="151"/>
      <c r="H3" s="151"/>
      <c r="I3" s="151"/>
      <c r="J3" s="151"/>
      <c r="K3" s="151"/>
    </row>
    <row r="4" spans="2:11" ht="15.75" customHeight="1" x14ac:dyDescent="0.3">
      <c r="B4" s="155" t="s">
        <v>79</v>
      </c>
      <c r="C4" s="154" t="s">
        <v>134</v>
      </c>
      <c r="D4" s="154"/>
      <c r="E4" s="154" t="s">
        <v>74</v>
      </c>
      <c r="F4" s="154" t="s">
        <v>113</v>
      </c>
      <c r="G4" s="154"/>
      <c r="H4" s="154" t="s">
        <v>75</v>
      </c>
      <c r="I4" s="154" t="s">
        <v>135</v>
      </c>
      <c r="J4" s="154"/>
      <c r="K4" s="154" t="s">
        <v>75</v>
      </c>
    </row>
    <row r="5" spans="2:11" ht="16.2" thickBot="1" x14ac:dyDescent="0.35">
      <c r="B5" s="155"/>
      <c r="C5" s="51" t="s">
        <v>1</v>
      </c>
      <c r="D5" s="52" t="s">
        <v>4</v>
      </c>
      <c r="E5" s="53" t="s">
        <v>5</v>
      </c>
      <c r="F5" s="51" t="s">
        <v>1</v>
      </c>
      <c r="G5" s="52" t="s">
        <v>4</v>
      </c>
      <c r="H5" s="53" t="s">
        <v>5</v>
      </c>
      <c r="I5" s="51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1911</v>
      </c>
      <c r="D6" s="10">
        <v>1766</v>
      </c>
      <c r="E6" s="10">
        <v>145</v>
      </c>
      <c r="F6" s="10">
        <v>1666</v>
      </c>
      <c r="G6" s="10">
        <v>1506</v>
      </c>
      <c r="H6" s="10">
        <v>160</v>
      </c>
      <c r="I6" s="10">
        <v>1852</v>
      </c>
      <c r="J6" s="10">
        <v>1709</v>
      </c>
      <c r="K6" s="10">
        <v>143</v>
      </c>
    </row>
    <row r="7" spans="2:11" ht="15.6" x14ac:dyDescent="0.3">
      <c r="B7" s="15" t="s">
        <v>57</v>
      </c>
      <c r="C7" s="12">
        <v>450</v>
      </c>
      <c r="D7" s="12">
        <v>372</v>
      </c>
      <c r="E7" s="12">
        <v>78</v>
      </c>
      <c r="F7" s="12">
        <v>500</v>
      </c>
      <c r="G7" s="12">
        <v>427</v>
      </c>
      <c r="H7" s="12">
        <v>73</v>
      </c>
      <c r="I7" s="12">
        <v>465</v>
      </c>
      <c r="J7" s="12">
        <v>395</v>
      </c>
      <c r="K7" s="12">
        <v>70</v>
      </c>
    </row>
    <row r="8" spans="2:11" ht="15.6" x14ac:dyDescent="0.3">
      <c r="B8" s="16" t="s">
        <v>58</v>
      </c>
      <c r="C8" s="14">
        <v>1461</v>
      </c>
      <c r="D8" s="14">
        <v>1394</v>
      </c>
      <c r="E8" s="14">
        <v>67</v>
      </c>
      <c r="F8" s="14">
        <v>1166</v>
      </c>
      <c r="G8" s="14">
        <v>1079</v>
      </c>
      <c r="H8" s="14">
        <v>87</v>
      </c>
      <c r="I8" s="14">
        <v>1387</v>
      </c>
      <c r="J8" s="14">
        <v>1314</v>
      </c>
      <c r="K8" s="14">
        <v>73</v>
      </c>
    </row>
    <row r="9" spans="2:11" x14ac:dyDescent="0.3">
      <c r="B9" s="150" t="s">
        <v>159</v>
      </c>
      <c r="C9" s="150"/>
      <c r="D9" s="150"/>
      <c r="E9" s="150"/>
      <c r="F9" s="150"/>
      <c r="G9" s="150"/>
      <c r="H9" s="150"/>
      <c r="I9" s="150"/>
      <c r="J9" s="150"/>
      <c r="K9" s="150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51" t="s">
        <v>115</v>
      </c>
      <c r="C13" s="151"/>
      <c r="D13" s="151"/>
      <c r="E13" s="151"/>
      <c r="F13" s="151"/>
      <c r="G13" s="151"/>
      <c r="H13" s="151"/>
      <c r="I13" s="151"/>
      <c r="J13" s="151"/>
      <c r="K13" s="151"/>
    </row>
    <row r="14" spans="2:11" s="3" customFormat="1" ht="15.75" customHeight="1" x14ac:dyDescent="0.3">
      <c r="B14" s="155" t="s">
        <v>112</v>
      </c>
      <c r="C14" s="154" t="s">
        <v>134</v>
      </c>
      <c r="D14" s="154"/>
      <c r="E14" s="154" t="s">
        <v>74</v>
      </c>
      <c r="F14" s="154" t="s">
        <v>113</v>
      </c>
      <c r="G14" s="154"/>
      <c r="H14" s="154" t="s">
        <v>75</v>
      </c>
      <c r="I14" s="154" t="s">
        <v>135</v>
      </c>
      <c r="J14" s="154"/>
      <c r="K14" s="154" t="s">
        <v>75</v>
      </c>
    </row>
    <row r="15" spans="2:11" s="3" customFormat="1" ht="16.2" thickBot="1" x14ac:dyDescent="0.35">
      <c r="B15" s="155"/>
      <c r="C15" s="51" t="s">
        <v>1</v>
      </c>
      <c r="D15" s="52" t="s">
        <v>4</v>
      </c>
      <c r="E15" s="53" t="s">
        <v>5</v>
      </c>
      <c r="F15" s="51" t="s">
        <v>1</v>
      </c>
      <c r="G15" s="52" t="s">
        <v>4</v>
      </c>
      <c r="H15" s="53" t="s">
        <v>5</v>
      </c>
      <c r="I15" s="51" t="s">
        <v>1</v>
      </c>
      <c r="J15" s="8" t="s">
        <v>4</v>
      </c>
      <c r="K15" s="8" t="s">
        <v>5</v>
      </c>
    </row>
    <row r="16" spans="2:11" s="3" customFormat="1" ht="15.6" x14ac:dyDescent="0.3">
      <c r="B16" s="36" t="s">
        <v>1</v>
      </c>
      <c r="C16" s="10">
        <v>104</v>
      </c>
      <c r="D16" s="10">
        <v>79</v>
      </c>
      <c r="E16" s="10">
        <v>25</v>
      </c>
      <c r="F16" s="10">
        <v>44</v>
      </c>
      <c r="G16" s="10">
        <v>31</v>
      </c>
      <c r="H16" s="10">
        <v>13</v>
      </c>
      <c r="I16" s="10">
        <v>50</v>
      </c>
      <c r="J16" s="10">
        <v>25</v>
      </c>
      <c r="K16" s="10">
        <v>25</v>
      </c>
    </row>
    <row r="17" spans="2:11" s="3" customFormat="1" ht="15.6" x14ac:dyDescent="0.3">
      <c r="B17" s="11" t="s">
        <v>160</v>
      </c>
      <c r="C17" s="12">
        <v>104</v>
      </c>
      <c r="D17" s="12">
        <v>79</v>
      </c>
      <c r="E17" s="12">
        <v>25</v>
      </c>
      <c r="F17" s="12">
        <v>37</v>
      </c>
      <c r="G17" s="12">
        <v>28</v>
      </c>
      <c r="H17" s="12">
        <v>9</v>
      </c>
      <c r="I17" s="12">
        <v>40</v>
      </c>
      <c r="J17" s="12">
        <v>21</v>
      </c>
      <c r="K17" s="12">
        <v>19</v>
      </c>
    </row>
    <row r="18" spans="2:11" s="3" customFormat="1" ht="15.6" x14ac:dyDescent="0.3">
      <c r="B18" s="13" t="s">
        <v>161</v>
      </c>
      <c r="C18" s="14">
        <v>0</v>
      </c>
      <c r="D18" s="14">
        <v>0</v>
      </c>
      <c r="E18" s="14">
        <v>0</v>
      </c>
      <c r="F18" s="14">
        <v>6</v>
      </c>
      <c r="G18" s="14">
        <v>2</v>
      </c>
      <c r="H18" s="14">
        <v>4</v>
      </c>
      <c r="I18" s="14">
        <v>9</v>
      </c>
      <c r="J18" s="14">
        <v>3</v>
      </c>
      <c r="K18" s="14">
        <v>6</v>
      </c>
    </row>
    <row r="19" spans="2:11" s="3" customFormat="1" ht="15.6" x14ac:dyDescent="0.3">
      <c r="B19" s="11" t="s">
        <v>162</v>
      </c>
      <c r="C19" s="12">
        <v>0</v>
      </c>
      <c r="D19" s="12">
        <v>0</v>
      </c>
      <c r="E19" s="12">
        <v>0</v>
      </c>
      <c r="F19" s="12">
        <v>1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</row>
    <row r="20" spans="2:11" s="3" customFormat="1" ht="15.6" x14ac:dyDescent="0.3">
      <c r="B20" s="13" t="s">
        <v>163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  <c r="J20" s="14">
        <v>1</v>
      </c>
      <c r="K20" s="14">
        <v>0</v>
      </c>
    </row>
    <row r="21" spans="2:11" s="3" customFormat="1" x14ac:dyDescent="0.3">
      <c r="B21" s="150" t="s">
        <v>116</v>
      </c>
      <c r="C21" s="150"/>
      <c r="D21" s="150"/>
      <c r="E21" s="150"/>
      <c r="F21" s="150"/>
      <c r="G21" s="150"/>
      <c r="H21" s="150"/>
      <c r="I21" s="150"/>
      <c r="J21" s="150"/>
      <c r="K21" s="150"/>
    </row>
    <row r="22" spans="2:11" s="3" customFormat="1" x14ac:dyDescent="0.3"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2:11" s="3" customFormat="1" x14ac:dyDescent="0.3"/>
    <row r="24" spans="2:11" s="3" customFormat="1" x14ac:dyDescent="0.3"/>
    <row r="25" spans="2:11" s="3" customFormat="1" ht="30.75" customHeight="1" x14ac:dyDescent="0.3">
      <c r="B25" s="151" t="s">
        <v>117</v>
      </c>
      <c r="C25" s="151"/>
      <c r="D25" s="151"/>
      <c r="E25" s="151"/>
      <c r="F25" s="151"/>
      <c r="G25" s="151"/>
      <c r="H25" s="151"/>
      <c r="I25" s="151"/>
      <c r="J25" s="151"/>
      <c r="K25" s="151"/>
    </row>
    <row r="26" spans="2:11" s="3" customFormat="1" ht="15.75" customHeight="1" x14ac:dyDescent="0.3">
      <c r="B26" s="155" t="s">
        <v>112</v>
      </c>
      <c r="C26" s="154" t="s">
        <v>134</v>
      </c>
      <c r="D26" s="154"/>
      <c r="E26" s="154" t="s">
        <v>74</v>
      </c>
      <c r="F26" s="154" t="s">
        <v>113</v>
      </c>
      <c r="G26" s="154"/>
      <c r="H26" s="154" t="s">
        <v>75</v>
      </c>
      <c r="I26" s="154" t="s">
        <v>135</v>
      </c>
      <c r="J26" s="154"/>
      <c r="K26" s="154" t="s">
        <v>75</v>
      </c>
    </row>
    <row r="27" spans="2:11" s="3" customFormat="1" ht="16.2" thickBot="1" x14ac:dyDescent="0.35">
      <c r="B27" s="155"/>
      <c r="C27" s="51" t="s">
        <v>1</v>
      </c>
      <c r="D27" s="52" t="s">
        <v>4</v>
      </c>
      <c r="E27" s="53" t="s">
        <v>5</v>
      </c>
      <c r="F27" s="51" t="s">
        <v>1</v>
      </c>
      <c r="G27" s="52" t="s">
        <v>4</v>
      </c>
      <c r="H27" s="53" t="s">
        <v>5</v>
      </c>
      <c r="I27" s="51" t="s">
        <v>1</v>
      </c>
      <c r="J27" s="8" t="s">
        <v>4</v>
      </c>
      <c r="K27" s="8" t="s">
        <v>5</v>
      </c>
    </row>
    <row r="28" spans="2:11" s="3" customFormat="1" ht="15.6" x14ac:dyDescent="0.3">
      <c r="B28" s="36" t="s">
        <v>1</v>
      </c>
      <c r="C28" s="10">
        <v>108</v>
      </c>
      <c r="D28" s="10">
        <v>100</v>
      </c>
      <c r="E28" s="10">
        <v>8</v>
      </c>
      <c r="F28" s="10">
        <v>232</v>
      </c>
      <c r="G28" s="10">
        <v>211</v>
      </c>
      <c r="H28" s="10">
        <v>21</v>
      </c>
      <c r="I28" s="10">
        <v>203</v>
      </c>
      <c r="J28" s="10">
        <v>187</v>
      </c>
      <c r="K28" s="10">
        <v>16</v>
      </c>
    </row>
    <row r="29" spans="2:11" s="3" customFormat="1" ht="15.6" x14ac:dyDescent="0.3">
      <c r="B29" s="11" t="s">
        <v>160</v>
      </c>
      <c r="C29" s="12">
        <v>1</v>
      </c>
      <c r="D29" s="12">
        <v>1</v>
      </c>
      <c r="E29" s="12">
        <v>0</v>
      </c>
      <c r="F29" s="12">
        <v>47</v>
      </c>
      <c r="G29" s="12">
        <v>37</v>
      </c>
      <c r="H29" s="12">
        <v>10</v>
      </c>
      <c r="I29" s="12">
        <v>9</v>
      </c>
      <c r="J29" s="12">
        <v>6</v>
      </c>
      <c r="K29" s="12">
        <v>3</v>
      </c>
    </row>
    <row r="30" spans="2:11" s="3" customFormat="1" ht="15.6" x14ac:dyDescent="0.3">
      <c r="B30" s="13" t="s">
        <v>164</v>
      </c>
      <c r="C30" s="14">
        <v>16</v>
      </c>
      <c r="D30" s="14">
        <v>15</v>
      </c>
      <c r="E30" s="14">
        <v>1</v>
      </c>
      <c r="F30" s="14">
        <v>43</v>
      </c>
      <c r="G30" s="14">
        <v>39</v>
      </c>
      <c r="H30" s="14">
        <v>4</v>
      </c>
      <c r="I30" s="14">
        <v>37</v>
      </c>
      <c r="J30" s="14">
        <v>37</v>
      </c>
      <c r="K30" s="14">
        <v>0</v>
      </c>
    </row>
    <row r="31" spans="2:11" s="3" customFormat="1" ht="15.6" x14ac:dyDescent="0.3">
      <c r="B31" s="11" t="s">
        <v>165</v>
      </c>
      <c r="C31" s="12">
        <v>8</v>
      </c>
      <c r="D31" s="12">
        <v>8</v>
      </c>
      <c r="E31" s="12">
        <v>0</v>
      </c>
      <c r="F31" s="12">
        <v>3</v>
      </c>
      <c r="G31" s="12">
        <v>3</v>
      </c>
      <c r="H31" s="12">
        <v>0</v>
      </c>
      <c r="I31" s="12">
        <v>10</v>
      </c>
      <c r="J31" s="12">
        <v>10</v>
      </c>
      <c r="K31" s="12">
        <v>0</v>
      </c>
    </row>
    <row r="32" spans="2:11" s="3" customFormat="1" ht="15.6" x14ac:dyDescent="0.3">
      <c r="B32" s="13" t="s">
        <v>166</v>
      </c>
      <c r="C32" s="14">
        <v>64</v>
      </c>
      <c r="D32" s="14">
        <v>64</v>
      </c>
      <c r="E32" s="14">
        <v>0</v>
      </c>
      <c r="F32" s="14">
        <v>123</v>
      </c>
      <c r="G32" s="14">
        <v>121</v>
      </c>
      <c r="H32" s="14">
        <v>2</v>
      </c>
      <c r="I32" s="14">
        <v>124</v>
      </c>
      <c r="J32" s="14">
        <v>123</v>
      </c>
      <c r="K32" s="14">
        <v>1</v>
      </c>
    </row>
    <row r="33" spans="2:11" s="3" customFormat="1" ht="15.6" x14ac:dyDescent="0.3">
      <c r="B33" s="11" t="s">
        <v>167</v>
      </c>
      <c r="C33" s="12">
        <v>0</v>
      </c>
      <c r="D33" s="12">
        <v>0</v>
      </c>
      <c r="E33" s="12">
        <v>0</v>
      </c>
      <c r="F33" s="12">
        <v>3</v>
      </c>
      <c r="G33" s="12">
        <v>3</v>
      </c>
      <c r="H33" s="12">
        <v>0</v>
      </c>
      <c r="I33" s="12">
        <v>1</v>
      </c>
      <c r="J33" s="12">
        <v>1</v>
      </c>
      <c r="K33" s="12">
        <v>0</v>
      </c>
    </row>
    <row r="34" spans="2:11" s="3" customFormat="1" ht="15.6" x14ac:dyDescent="0.3">
      <c r="B34" s="13" t="s">
        <v>168</v>
      </c>
      <c r="C34" s="14">
        <v>1</v>
      </c>
      <c r="D34" s="14">
        <v>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2:11" s="3" customFormat="1" ht="15.6" x14ac:dyDescent="0.3">
      <c r="B35" s="11" t="s">
        <v>169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1</v>
      </c>
      <c r="J35" s="12">
        <v>1</v>
      </c>
      <c r="K35" s="12">
        <v>0</v>
      </c>
    </row>
    <row r="36" spans="2:11" s="3" customFormat="1" ht="15.6" x14ac:dyDescent="0.3">
      <c r="B36" s="13" t="s">
        <v>170</v>
      </c>
      <c r="C36" s="14">
        <v>1</v>
      </c>
      <c r="D36" s="14">
        <v>0</v>
      </c>
      <c r="E36" s="14">
        <v>1</v>
      </c>
      <c r="F36" s="14">
        <v>1</v>
      </c>
      <c r="G36" s="14">
        <v>1</v>
      </c>
      <c r="H36" s="14">
        <v>0</v>
      </c>
      <c r="I36" s="14">
        <v>1</v>
      </c>
      <c r="J36" s="14">
        <v>1</v>
      </c>
      <c r="K36" s="14">
        <v>0</v>
      </c>
    </row>
    <row r="37" spans="2:11" s="3" customFormat="1" ht="15.6" x14ac:dyDescent="0.3">
      <c r="B37" s="11" t="s">
        <v>161</v>
      </c>
      <c r="C37" s="12">
        <v>4</v>
      </c>
      <c r="D37" s="12">
        <v>3</v>
      </c>
      <c r="E37" s="12">
        <v>1</v>
      </c>
      <c r="F37" s="12">
        <v>8</v>
      </c>
      <c r="G37" s="12">
        <v>5</v>
      </c>
      <c r="H37" s="12">
        <v>3</v>
      </c>
      <c r="I37" s="12">
        <v>4</v>
      </c>
      <c r="J37" s="12">
        <v>1</v>
      </c>
      <c r="K37" s="12">
        <v>3</v>
      </c>
    </row>
    <row r="38" spans="2:11" s="3" customFormat="1" ht="15.6" x14ac:dyDescent="0.3">
      <c r="B38" s="13" t="s">
        <v>171</v>
      </c>
      <c r="C38" s="14">
        <v>4</v>
      </c>
      <c r="D38" s="14">
        <v>0</v>
      </c>
      <c r="E38" s="14">
        <v>4</v>
      </c>
      <c r="F38" s="14">
        <v>2</v>
      </c>
      <c r="G38" s="14">
        <v>0</v>
      </c>
      <c r="H38" s="14">
        <v>2</v>
      </c>
      <c r="I38" s="14">
        <v>6</v>
      </c>
      <c r="J38" s="14">
        <v>2</v>
      </c>
      <c r="K38" s="14">
        <v>4</v>
      </c>
    </row>
    <row r="39" spans="2:11" s="3" customFormat="1" ht="15.6" x14ac:dyDescent="0.3">
      <c r="B39" s="11" t="s">
        <v>172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2">
        <v>1</v>
      </c>
    </row>
    <row r="40" spans="2:11" s="3" customFormat="1" ht="15.6" x14ac:dyDescent="0.3">
      <c r="B40" s="13" t="s">
        <v>173</v>
      </c>
      <c r="C40" s="14">
        <v>6</v>
      </c>
      <c r="D40" s="14">
        <v>6</v>
      </c>
      <c r="E40" s="14">
        <v>0</v>
      </c>
      <c r="F40" s="14">
        <v>0</v>
      </c>
      <c r="G40" s="14">
        <v>0</v>
      </c>
      <c r="H40" s="14">
        <v>0</v>
      </c>
      <c r="I40" s="14">
        <v>5</v>
      </c>
      <c r="J40" s="14">
        <v>1</v>
      </c>
      <c r="K40" s="14">
        <v>4</v>
      </c>
    </row>
    <row r="41" spans="2:11" s="3" customFormat="1" ht="15.6" x14ac:dyDescent="0.3">
      <c r="B41" s="11" t="s">
        <v>174</v>
      </c>
      <c r="C41" s="12">
        <v>0</v>
      </c>
      <c r="D41" s="12">
        <v>0</v>
      </c>
      <c r="E41" s="12">
        <v>0</v>
      </c>
      <c r="F41" s="12">
        <v>1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</row>
    <row r="42" spans="2:11" s="3" customFormat="1" ht="15.6" x14ac:dyDescent="0.3">
      <c r="B42" s="13" t="s">
        <v>162</v>
      </c>
      <c r="C42" s="14">
        <v>3</v>
      </c>
      <c r="D42" s="14">
        <v>2</v>
      </c>
      <c r="E42" s="14">
        <v>1</v>
      </c>
      <c r="F42" s="14">
        <v>1</v>
      </c>
      <c r="G42" s="14">
        <v>1</v>
      </c>
      <c r="H42" s="14">
        <v>0</v>
      </c>
      <c r="I42" s="14">
        <v>2</v>
      </c>
      <c r="J42" s="14">
        <v>2</v>
      </c>
      <c r="K42" s="14">
        <v>0</v>
      </c>
    </row>
    <row r="43" spans="2:11" s="3" customFormat="1" ht="15.6" x14ac:dyDescent="0.3">
      <c r="B43" s="11" t="s">
        <v>163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2</v>
      </c>
      <c r="J43" s="12">
        <v>2</v>
      </c>
      <c r="K43" s="12">
        <v>0</v>
      </c>
    </row>
    <row r="44" spans="2:11" ht="15.75" customHeight="1" x14ac:dyDescent="0.3">
      <c r="B44" s="150" t="s">
        <v>159</v>
      </c>
      <c r="C44" s="150"/>
      <c r="D44" s="150"/>
      <c r="E44" s="150"/>
      <c r="F44" s="150"/>
      <c r="G44" s="150"/>
      <c r="H44" s="150"/>
      <c r="I44" s="150"/>
      <c r="J44" s="150"/>
      <c r="K44" s="150"/>
    </row>
    <row r="45" spans="2:11" s="3" customFormat="1" ht="15.75" customHeight="1" x14ac:dyDescent="0.3">
      <c r="B45" s="110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2:11" s="3" customFormat="1" ht="15.75" customHeight="1" x14ac:dyDescent="0.3">
      <c r="B46" s="110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2:11" s="3" customFormat="1" ht="15.75" customHeight="1" x14ac:dyDescent="0.3">
      <c r="B47" s="110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2:11" s="3" customFormat="1" ht="15.75" customHeight="1" x14ac:dyDescent="0.3">
      <c r="B48" s="151" t="s">
        <v>118</v>
      </c>
      <c r="C48" s="151"/>
      <c r="D48" s="151"/>
      <c r="E48" s="151"/>
      <c r="F48" s="151"/>
      <c r="G48" s="151"/>
      <c r="H48" s="151"/>
      <c r="I48" s="151"/>
      <c r="J48" s="151"/>
      <c r="K48" s="151"/>
    </row>
    <row r="49" spans="2:11" ht="15.75" customHeight="1" x14ac:dyDescent="0.3">
      <c r="B49" s="152" t="s">
        <v>55</v>
      </c>
      <c r="C49" s="154" t="s">
        <v>134</v>
      </c>
      <c r="D49" s="154"/>
      <c r="E49" s="154" t="s">
        <v>74</v>
      </c>
      <c r="F49" s="154" t="s">
        <v>113</v>
      </c>
      <c r="G49" s="154"/>
      <c r="H49" s="154" t="s">
        <v>75</v>
      </c>
      <c r="I49" s="154" t="s">
        <v>135</v>
      </c>
      <c r="J49" s="154"/>
      <c r="K49" s="154" t="s">
        <v>75</v>
      </c>
    </row>
    <row r="50" spans="2:11" ht="16.2" thickBot="1" x14ac:dyDescent="0.35">
      <c r="B50" s="153"/>
      <c r="C50" s="51" t="s">
        <v>1</v>
      </c>
      <c r="D50" s="52" t="s">
        <v>4</v>
      </c>
      <c r="E50" s="53" t="s">
        <v>5</v>
      </c>
      <c r="F50" s="51" t="s">
        <v>1</v>
      </c>
      <c r="G50" s="52" t="s">
        <v>4</v>
      </c>
      <c r="H50" s="53" t="s">
        <v>5</v>
      </c>
      <c r="I50" s="51" t="s">
        <v>1</v>
      </c>
      <c r="J50" s="8" t="s">
        <v>4</v>
      </c>
      <c r="K50" s="8" t="s">
        <v>5</v>
      </c>
    </row>
    <row r="51" spans="2:11" s="3" customFormat="1" ht="15.6" x14ac:dyDescent="0.3">
      <c r="B51" s="9" t="s">
        <v>1</v>
      </c>
      <c r="C51" s="123">
        <v>1911</v>
      </c>
      <c r="D51" s="123">
        <v>1766</v>
      </c>
      <c r="E51" s="123">
        <v>145</v>
      </c>
      <c r="F51" s="123">
        <v>1666</v>
      </c>
      <c r="G51" s="123">
        <v>1506</v>
      </c>
      <c r="H51" s="123">
        <v>160</v>
      </c>
      <c r="I51" s="123">
        <v>1852</v>
      </c>
      <c r="J51" s="124">
        <v>1709</v>
      </c>
      <c r="K51" s="124">
        <v>143</v>
      </c>
    </row>
    <row r="52" spans="2:11" ht="15.6" x14ac:dyDescent="0.3">
      <c r="B52" s="11" t="s">
        <v>175</v>
      </c>
      <c r="C52" s="12">
        <v>245</v>
      </c>
      <c r="D52" s="12">
        <v>238</v>
      </c>
      <c r="E52" s="12">
        <v>7</v>
      </c>
      <c r="F52" s="12">
        <v>216</v>
      </c>
      <c r="G52" s="12">
        <v>207</v>
      </c>
      <c r="H52" s="12">
        <v>9</v>
      </c>
      <c r="I52" s="12">
        <v>178</v>
      </c>
      <c r="J52" s="12">
        <v>173</v>
      </c>
      <c r="K52" s="12">
        <v>5</v>
      </c>
    </row>
    <row r="53" spans="2:11" ht="15.6" x14ac:dyDescent="0.3">
      <c r="B53" s="13" t="s">
        <v>176</v>
      </c>
      <c r="C53" s="14">
        <v>156</v>
      </c>
      <c r="D53" s="14">
        <v>127</v>
      </c>
      <c r="E53" s="14">
        <v>29</v>
      </c>
      <c r="F53" s="14">
        <v>164</v>
      </c>
      <c r="G53" s="14">
        <v>146</v>
      </c>
      <c r="H53" s="14">
        <v>18</v>
      </c>
      <c r="I53" s="14">
        <v>179</v>
      </c>
      <c r="J53" s="14">
        <v>164</v>
      </c>
      <c r="K53" s="14">
        <v>15</v>
      </c>
    </row>
    <row r="54" spans="2:11" ht="15.6" x14ac:dyDescent="0.3">
      <c r="B54" s="11" t="s">
        <v>177</v>
      </c>
      <c r="C54" s="12">
        <v>180</v>
      </c>
      <c r="D54" s="12">
        <v>175</v>
      </c>
      <c r="E54" s="12">
        <v>5</v>
      </c>
      <c r="F54" s="12">
        <v>142</v>
      </c>
      <c r="G54" s="12">
        <v>125</v>
      </c>
      <c r="H54" s="12">
        <v>17</v>
      </c>
      <c r="I54" s="12">
        <v>128</v>
      </c>
      <c r="J54" s="12">
        <v>119</v>
      </c>
      <c r="K54" s="12">
        <v>9</v>
      </c>
    </row>
    <row r="55" spans="2:11" ht="15.6" x14ac:dyDescent="0.3">
      <c r="B55" s="13" t="s">
        <v>178</v>
      </c>
      <c r="C55" s="14">
        <v>141</v>
      </c>
      <c r="D55" s="14">
        <v>123</v>
      </c>
      <c r="E55" s="14">
        <v>18</v>
      </c>
      <c r="F55" s="14">
        <v>120</v>
      </c>
      <c r="G55" s="14">
        <v>98</v>
      </c>
      <c r="H55" s="14">
        <v>22</v>
      </c>
      <c r="I55" s="14">
        <v>145</v>
      </c>
      <c r="J55" s="14">
        <v>129</v>
      </c>
      <c r="K55" s="14">
        <v>16</v>
      </c>
    </row>
    <row r="56" spans="2:11" ht="15.6" x14ac:dyDescent="0.3">
      <c r="B56" s="11" t="s">
        <v>179</v>
      </c>
      <c r="C56" s="12">
        <v>80</v>
      </c>
      <c r="D56" s="12">
        <v>76</v>
      </c>
      <c r="E56" s="12">
        <v>4</v>
      </c>
      <c r="F56" s="12">
        <v>113</v>
      </c>
      <c r="G56" s="12">
        <v>112</v>
      </c>
      <c r="H56" s="12">
        <v>1</v>
      </c>
      <c r="I56" s="12">
        <v>102</v>
      </c>
      <c r="J56" s="12">
        <v>99</v>
      </c>
      <c r="K56" s="12">
        <v>3</v>
      </c>
    </row>
    <row r="57" spans="2:11" ht="15.6" x14ac:dyDescent="0.3">
      <c r="B57" s="13" t="s">
        <v>180</v>
      </c>
      <c r="C57" s="14">
        <v>99</v>
      </c>
      <c r="D57" s="14">
        <v>95</v>
      </c>
      <c r="E57" s="14">
        <v>4</v>
      </c>
      <c r="F57" s="14">
        <v>51</v>
      </c>
      <c r="G57" s="14">
        <v>45</v>
      </c>
      <c r="H57" s="14">
        <v>6</v>
      </c>
      <c r="I57" s="14">
        <v>112</v>
      </c>
      <c r="J57" s="14">
        <v>109</v>
      </c>
      <c r="K57" s="14">
        <v>3</v>
      </c>
    </row>
    <row r="58" spans="2:11" ht="15.6" x14ac:dyDescent="0.3">
      <c r="B58" s="11" t="s">
        <v>181</v>
      </c>
      <c r="C58" s="12">
        <v>75</v>
      </c>
      <c r="D58" s="12">
        <v>65</v>
      </c>
      <c r="E58" s="12">
        <v>10</v>
      </c>
      <c r="F58" s="12">
        <v>66</v>
      </c>
      <c r="G58" s="12">
        <v>51</v>
      </c>
      <c r="H58" s="12">
        <v>15</v>
      </c>
      <c r="I58" s="12">
        <v>77</v>
      </c>
      <c r="J58" s="12">
        <v>71</v>
      </c>
      <c r="K58" s="12">
        <v>6</v>
      </c>
    </row>
    <row r="59" spans="2:11" ht="15.6" x14ac:dyDescent="0.3">
      <c r="B59" s="13" t="s">
        <v>182</v>
      </c>
      <c r="C59" s="14">
        <v>59</v>
      </c>
      <c r="D59" s="14">
        <v>54</v>
      </c>
      <c r="E59" s="14">
        <v>5</v>
      </c>
      <c r="F59" s="14">
        <v>63</v>
      </c>
      <c r="G59" s="14">
        <v>58</v>
      </c>
      <c r="H59" s="14">
        <v>5</v>
      </c>
      <c r="I59" s="14">
        <v>78</v>
      </c>
      <c r="J59" s="14">
        <v>69</v>
      </c>
      <c r="K59" s="14">
        <v>9</v>
      </c>
    </row>
    <row r="60" spans="2:11" ht="15.6" x14ac:dyDescent="0.3">
      <c r="B60" s="11" t="s">
        <v>183</v>
      </c>
      <c r="C60" s="12">
        <v>54</v>
      </c>
      <c r="D60" s="12">
        <v>48</v>
      </c>
      <c r="E60" s="12">
        <v>6</v>
      </c>
      <c r="F60" s="12">
        <v>64</v>
      </c>
      <c r="G60" s="12">
        <v>54</v>
      </c>
      <c r="H60" s="12">
        <v>10</v>
      </c>
      <c r="I60" s="12">
        <v>53</v>
      </c>
      <c r="J60" s="12">
        <v>44</v>
      </c>
      <c r="K60" s="12">
        <v>9</v>
      </c>
    </row>
    <row r="61" spans="2:11" ht="15.6" x14ac:dyDescent="0.3">
      <c r="B61" s="13" t="s">
        <v>184</v>
      </c>
      <c r="C61" s="14">
        <v>51</v>
      </c>
      <c r="D61" s="14">
        <v>48</v>
      </c>
      <c r="E61" s="14">
        <v>3</v>
      </c>
      <c r="F61" s="14">
        <v>61</v>
      </c>
      <c r="G61" s="14">
        <v>58</v>
      </c>
      <c r="H61" s="14">
        <v>3</v>
      </c>
      <c r="I61" s="14">
        <v>54</v>
      </c>
      <c r="J61" s="14">
        <v>51</v>
      </c>
      <c r="K61" s="14">
        <v>3</v>
      </c>
    </row>
    <row r="62" spans="2:11" ht="15.6" x14ac:dyDescent="0.3">
      <c r="B62" s="11" t="s">
        <v>76</v>
      </c>
      <c r="C62" s="12">
        <v>771</v>
      </c>
      <c r="D62" s="12">
        <v>717</v>
      </c>
      <c r="E62" s="12">
        <v>54</v>
      </c>
      <c r="F62" s="12">
        <v>606</v>
      </c>
      <c r="G62" s="12">
        <v>552</v>
      </c>
      <c r="H62" s="12">
        <v>54</v>
      </c>
      <c r="I62" s="12">
        <v>746</v>
      </c>
      <c r="J62" s="12">
        <v>681</v>
      </c>
      <c r="K62" s="12">
        <v>65</v>
      </c>
    </row>
    <row r="63" spans="2:11" ht="22.5" customHeight="1" x14ac:dyDescent="0.3">
      <c r="B63" s="156" t="s">
        <v>159</v>
      </c>
      <c r="C63" s="157"/>
      <c r="D63" s="157"/>
      <c r="E63" s="157"/>
      <c r="F63" s="157"/>
      <c r="G63" s="157"/>
      <c r="H63" s="157"/>
      <c r="I63" s="157"/>
      <c r="J63" s="157"/>
      <c r="K63" s="157"/>
    </row>
    <row r="64" spans="2:11" s="3" customFormat="1" x14ac:dyDescent="0.3">
      <c r="B64" s="107"/>
      <c r="C64" s="107"/>
      <c r="D64" s="107"/>
      <c r="E64" s="107"/>
    </row>
    <row r="65" spans="2:11" s="3" customFormat="1" x14ac:dyDescent="0.3"/>
    <row r="66" spans="2:11" s="3" customFormat="1" x14ac:dyDescent="0.3"/>
    <row r="67" spans="2:11" ht="47.25" customHeight="1" x14ac:dyDescent="0.3">
      <c r="B67" s="151" t="s">
        <v>119</v>
      </c>
      <c r="C67" s="151"/>
      <c r="D67" s="151"/>
      <c r="E67" s="151"/>
      <c r="F67" s="3"/>
      <c r="G67" s="3"/>
      <c r="H67" s="3"/>
      <c r="I67" s="3"/>
      <c r="J67" s="3"/>
      <c r="K67" s="3"/>
    </row>
    <row r="68" spans="2:11" ht="15.75" customHeight="1" x14ac:dyDescent="0.3">
      <c r="B68" s="117" t="s">
        <v>77</v>
      </c>
      <c r="C68" s="118" t="s">
        <v>134</v>
      </c>
      <c r="D68" s="118" t="s">
        <v>113</v>
      </c>
      <c r="E68" s="118" t="s">
        <v>135</v>
      </c>
      <c r="F68" s="3"/>
      <c r="G68" s="3"/>
      <c r="H68" s="3"/>
      <c r="I68" s="3"/>
      <c r="J68" s="3"/>
      <c r="K68" s="3"/>
    </row>
    <row r="69" spans="2:11" ht="15.6" x14ac:dyDescent="0.3">
      <c r="B69" s="9" t="s">
        <v>1</v>
      </c>
      <c r="C69" s="10">
        <v>1911</v>
      </c>
      <c r="D69" s="10">
        <v>1666</v>
      </c>
      <c r="E69" s="10">
        <v>1852</v>
      </c>
      <c r="F69" s="3"/>
      <c r="G69" s="3"/>
      <c r="H69" s="3"/>
      <c r="I69" s="3"/>
      <c r="J69" s="3"/>
      <c r="K69" s="3"/>
    </row>
    <row r="70" spans="2:11" ht="15.6" x14ac:dyDescent="0.3">
      <c r="B70" s="15" t="s">
        <v>50</v>
      </c>
      <c r="C70" s="12">
        <v>3</v>
      </c>
      <c r="D70" s="12">
        <v>5</v>
      </c>
      <c r="E70" s="12">
        <v>6</v>
      </c>
      <c r="F70" s="3"/>
      <c r="G70" s="3"/>
      <c r="H70" s="3"/>
      <c r="I70" s="3"/>
      <c r="J70" s="3"/>
      <c r="K70" s="3"/>
    </row>
    <row r="71" spans="2:11" ht="15.6" x14ac:dyDescent="0.3">
      <c r="B71" s="16" t="s">
        <v>51</v>
      </c>
      <c r="C71" s="14">
        <v>580</v>
      </c>
      <c r="D71" s="14">
        <v>555</v>
      </c>
      <c r="E71" s="14">
        <v>527</v>
      </c>
      <c r="F71" s="3"/>
      <c r="G71" s="3"/>
      <c r="H71" s="3"/>
      <c r="I71" s="3"/>
      <c r="J71" s="3"/>
      <c r="K71" s="3"/>
    </row>
    <row r="72" spans="2:11" ht="15.6" x14ac:dyDescent="0.3">
      <c r="B72" s="15" t="s">
        <v>52</v>
      </c>
      <c r="C72" s="12">
        <v>886</v>
      </c>
      <c r="D72" s="12">
        <v>716</v>
      </c>
      <c r="E72" s="12">
        <v>848</v>
      </c>
      <c r="F72" s="3"/>
      <c r="G72" s="3"/>
      <c r="H72" s="3"/>
      <c r="I72" s="3"/>
      <c r="J72" s="3"/>
      <c r="K72" s="3"/>
    </row>
    <row r="73" spans="2:11" ht="15.6" x14ac:dyDescent="0.3">
      <c r="B73" s="16" t="s">
        <v>53</v>
      </c>
      <c r="C73" s="14">
        <v>413</v>
      </c>
      <c r="D73" s="14">
        <v>356</v>
      </c>
      <c r="E73" s="14">
        <v>451</v>
      </c>
      <c r="F73" s="3"/>
      <c r="G73" s="3"/>
      <c r="H73" s="3"/>
      <c r="I73" s="3"/>
      <c r="J73" s="3"/>
      <c r="K73" s="3"/>
    </row>
    <row r="74" spans="2:11" ht="15.6" x14ac:dyDescent="0.3">
      <c r="B74" s="15" t="s">
        <v>54</v>
      </c>
      <c r="C74" s="12">
        <v>27</v>
      </c>
      <c r="D74" s="12">
        <v>30</v>
      </c>
      <c r="E74" s="12">
        <v>19</v>
      </c>
      <c r="F74" s="3"/>
      <c r="G74" s="3"/>
      <c r="H74" s="3"/>
      <c r="I74" s="3"/>
      <c r="J74" s="3"/>
      <c r="K74" s="3"/>
    </row>
    <row r="75" spans="2:11" ht="15.6" x14ac:dyDescent="0.3">
      <c r="B75" s="16" t="s">
        <v>7</v>
      </c>
      <c r="C75" s="14">
        <v>2</v>
      </c>
      <c r="D75" s="14">
        <v>4</v>
      </c>
      <c r="E75" s="14">
        <v>1</v>
      </c>
      <c r="F75" s="3"/>
      <c r="G75" s="3"/>
      <c r="H75" s="3"/>
      <c r="I75" s="3"/>
      <c r="J75" s="3"/>
      <c r="K75" s="3"/>
    </row>
    <row r="76" spans="2:11" ht="26.1" customHeight="1" x14ac:dyDescent="0.3">
      <c r="B76" s="150" t="s">
        <v>159</v>
      </c>
      <c r="C76" s="150"/>
      <c r="D76" s="150"/>
      <c r="E76" s="150"/>
      <c r="F76" s="3"/>
      <c r="G76" s="3"/>
      <c r="H76" s="3"/>
      <c r="I76" s="3"/>
      <c r="J76" s="3"/>
      <c r="K76" s="3"/>
    </row>
    <row r="77" spans="2:11" s="3" customFormat="1" x14ac:dyDescent="0.3"/>
    <row r="78" spans="2:11" s="3" customFormat="1" x14ac:dyDescent="0.3"/>
    <row r="79" spans="2:11" s="3" customFormat="1" x14ac:dyDescent="0.3"/>
    <row r="80" spans="2:11" ht="45" customHeight="1" x14ac:dyDescent="0.3">
      <c r="B80" s="151" t="s">
        <v>120</v>
      </c>
      <c r="C80" s="151"/>
      <c r="D80" s="151"/>
      <c r="E80" s="151"/>
      <c r="F80" s="3"/>
      <c r="G80" s="3"/>
      <c r="H80" s="3"/>
      <c r="I80" s="3"/>
      <c r="J80" s="3"/>
      <c r="K80" s="3"/>
    </row>
    <row r="81" spans="2:11" ht="15.75" customHeight="1" x14ac:dyDescent="0.3">
      <c r="B81" s="117" t="s">
        <v>48</v>
      </c>
      <c r="C81" s="118" t="s">
        <v>134</v>
      </c>
      <c r="D81" s="118" t="s">
        <v>113</v>
      </c>
      <c r="E81" s="118" t="s">
        <v>135</v>
      </c>
      <c r="F81" s="3"/>
      <c r="G81" s="3"/>
      <c r="H81" s="3"/>
      <c r="I81" s="3"/>
      <c r="J81" s="3"/>
      <c r="K81" s="3"/>
    </row>
    <row r="82" spans="2:11" ht="15.6" x14ac:dyDescent="0.3">
      <c r="B82" s="9" t="s">
        <v>1</v>
      </c>
      <c r="C82" s="10">
        <v>1911</v>
      </c>
      <c r="D82" s="10">
        <v>1666</v>
      </c>
      <c r="E82" s="10">
        <v>1852</v>
      </c>
      <c r="F82" s="3"/>
      <c r="G82" s="3"/>
      <c r="H82" s="3"/>
      <c r="I82" s="3"/>
      <c r="J82" s="3"/>
      <c r="K82" s="3"/>
    </row>
    <row r="83" spans="2:11" ht="15.6" x14ac:dyDescent="0.3">
      <c r="B83" s="16" t="s">
        <v>93</v>
      </c>
      <c r="C83" s="14">
        <v>0</v>
      </c>
      <c r="D83" s="14">
        <v>1</v>
      </c>
      <c r="E83" s="14">
        <v>0</v>
      </c>
      <c r="F83" s="3"/>
      <c r="G83" s="3"/>
      <c r="H83" s="3"/>
      <c r="I83" s="3"/>
      <c r="J83" s="3"/>
      <c r="K83" s="3"/>
    </row>
    <row r="84" spans="2:11" ht="15.6" x14ac:dyDescent="0.3">
      <c r="B84" s="15" t="s">
        <v>62</v>
      </c>
      <c r="C84" s="12">
        <v>0</v>
      </c>
      <c r="D84" s="12">
        <v>0</v>
      </c>
      <c r="E84" s="12">
        <v>1</v>
      </c>
      <c r="F84" s="3"/>
      <c r="G84" s="3"/>
      <c r="H84" s="3"/>
      <c r="I84" s="3"/>
      <c r="J84" s="3"/>
      <c r="K84" s="3"/>
    </row>
    <row r="85" spans="2:11" ht="15.6" x14ac:dyDescent="0.3">
      <c r="B85" s="16" t="s">
        <v>107</v>
      </c>
      <c r="C85" s="14">
        <v>16</v>
      </c>
      <c r="D85" s="14">
        <v>11</v>
      </c>
      <c r="E85" s="14">
        <v>14</v>
      </c>
      <c r="F85" s="3"/>
      <c r="G85" s="3"/>
      <c r="H85" s="3"/>
      <c r="I85" s="3"/>
      <c r="J85" s="3"/>
      <c r="K85" s="3"/>
    </row>
    <row r="86" spans="2:11" ht="15.6" x14ac:dyDescent="0.3">
      <c r="B86" s="15" t="s">
        <v>108</v>
      </c>
      <c r="C86" s="12">
        <v>564</v>
      </c>
      <c r="D86" s="12">
        <v>491</v>
      </c>
      <c r="E86" s="12">
        <v>581</v>
      </c>
      <c r="F86" s="3"/>
      <c r="G86" s="3"/>
      <c r="H86" s="3"/>
      <c r="I86" s="3"/>
      <c r="J86" s="3"/>
      <c r="K86" s="3"/>
    </row>
    <row r="87" spans="2:11" ht="15.6" x14ac:dyDescent="0.3">
      <c r="B87" s="16" t="s">
        <v>82</v>
      </c>
      <c r="C87" s="14">
        <v>1162</v>
      </c>
      <c r="D87" s="14">
        <v>997</v>
      </c>
      <c r="E87" s="14">
        <v>1050</v>
      </c>
      <c r="F87" s="3"/>
      <c r="G87" s="3"/>
      <c r="H87" s="3"/>
      <c r="I87" s="3"/>
      <c r="J87" s="3"/>
      <c r="K87" s="3"/>
    </row>
    <row r="88" spans="2:11" ht="15.6" x14ac:dyDescent="0.3">
      <c r="B88" s="15" t="s">
        <v>83</v>
      </c>
      <c r="C88" s="12">
        <v>34</v>
      </c>
      <c r="D88" s="12">
        <v>41</v>
      </c>
      <c r="E88" s="12">
        <v>63</v>
      </c>
      <c r="F88" s="3"/>
      <c r="G88" s="3"/>
      <c r="H88" s="3"/>
      <c r="I88" s="3"/>
      <c r="J88" s="3"/>
      <c r="K88" s="3"/>
    </row>
    <row r="89" spans="2:11" ht="15.6" x14ac:dyDescent="0.3">
      <c r="B89" s="16" t="s">
        <v>63</v>
      </c>
      <c r="C89" s="14">
        <v>112</v>
      </c>
      <c r="D89" s="14">
        <v>107</v>
      </c>
      <c r="E89" s="14">
        <v>121</v>
      </c>
      <c r="F89" s="3"/>
      <c r="G89" s="3"/>
      <c r="H89" s="3"/>
      <c r="I89" s="3"/>
      <c r="J89" s="3"/>
      <c r="K89" s="3"/>
    </row>
    <row r="90" spans="2:11" ht="15.6" x14ac:dyDescent="0.3">
      <c r="B90" s="15" t="s">
        <v>64</v>
      </c>
      <c r="C90" s="12">
        <v>23</v>
      </c>
      <c r="D90" s="12">
        <v>18</v>
      </c>
      <c r="E90" s="12">
        <v>22</v>
      </c>
      <c r="F90" s="3"/>
      <c r="G90" s="3"/>
      <c r="H90" s="3"/>
      <c r="I90" s="3"/>
      <c r="J90" s="3"/>
      <c r="K90" s="3"/>
    </row>
    <row r="91" spans="2:11" ht="26.1" customHeight="1" x14ac:dyDescent="0.3">
      <c r="B91" s="150" t="s">
        <v>159</v>
      </c>
      <c r="C91" s="150"/>
      <c r="D91" s="150"/>
      <c r="E91" s="150"/>
      <c r="F91" s="3"/>
      <c r="G91" s="3"/>
      <c r="H91" s="3"/>
      <c r="I91" s="3"/>
      <c r="J91" s="3"/>
      <c r="K91" s="3"/>
    </row>
    <row r="92" spans="2:11" s="3" customFormat="1" x14ac:dyDescent="0.3"/>
    <row r="93" spans="2:11" s="3" customFormat="1" x14ac:dyDescent="0.3"/>
    <row r="94" spans="2:11" s="3" customFormat="1" x14ac:dyDescent="0.3"/>
    <row r="95" spans="2:11" ht="47.25" customHeight="1" x14ac:dyDescent="0.3">
      <c r="B95" s="151" t="s">
        <v>121</v>
      </c>
      <c r="C95" s="151"/>
      <c r="D95" s="151"/>
      <c r="E95" s="151"/>
      <c r="F95" s="3"/>
      <c r="G95" s="3"/>
      <c r="H95" s="3"/>
      <c r="I95" s="3"/>
      <c r="J95" s="3"/>
      <c r="K95" s="3"/>
    </row>
    <row r="96" spans="2:11" ht="15.75" customHeight="1" x14ac:dyDescent="0.3">
      <c r="B96" s="117" t="s">
        <v>78</v>
      </c>
      <c r="C96" s="118" t="s">
        <v>134</v>
      </c>
      <c r="D96" s="118" t="s">
        <v>113</v>
      </c>
      <c r="E96" s="118" t="s">
        <v>135</v>
      </c>
      <c r="F96" s="3"/>
      <c r="G96" s="3"/>
      <c r="H96" s="3"/>
      <c r="I96" s="3"/>
      <c r="J96" s="3"/>
      <c r="K96" s="3"/>
    </row>
    <row r="97" spans="2:11" ht="15.6" x14ac:dyDescent="0.3">
      <c r="B97" s="9" t="s">
        <v>1</v>
      </c>
      <c r="C97" s="10">
        <v>1911</v>
      </c>
      <c r="D97" s="10">
        <v>1666</v>
      </c>
      <c r="E97" s="10">
        <v>1852</v>
      </c>
      <c r="F97" s="3"/>
      <c r="G97" s="3"/>
      <c r="H97" s="3"/>
      <c r="I97" s="3"/>
      <c r="J97" s="3"/>
      <c r="K97" s="3"/>
    </row>
    <row r="98" spans="2:11" ht="15.6" x14ac:dyDescent="0.3">
      <c r="B98" s="15" t="s">
        <v>185</v>
      </c>
      <c r="C98" s="12">
        <v>649</v>
      </c>
      <c r="D98" s="12">
        <v>642</v>
      </c>
      <c r="E98" s="12">
        <v>810</v>
      </c>
      <c r="F98" s="3"/>
      <c r="G98" s="3"/>
      <c r="H98" s="3"/>
      <c r="I98" s="3"/>
      <c r="J98" s="3"/>
      <c r="K98" s="3"/>
    </row>
    <row r="99" spans="2:11" ht="15.6" x14ac:dyDescent="0.3">
      <c r="B99" s="16" t="s">
        <v>186</v>
      </c>
      <c r="C99" s="14">
        <v>601</v>
      </c>
      <c r="D99" s="14">
        <v>484</v>
      </c>
      <c r="E99" s="14">
        <v>507</v>
      </c>
      <c r="F99" s="3"/>
      <c r="G99" s="3"/>
      <c r="H99" s="3"/>
      <c r="I99" s="3"/>
      <c r="J99" s="3"/>
      <c r="K99" s="3"/>
    </row>
    <row r="100" spans="2:11" ht="46.8" x14ac:dyDescent="0.3">
      <c r="B100" s="38" t="s">
        <v>187</v>
      </c>
      <c r="C100" s="12">
        <v>192</v>
      </c>
      <c r="D100" s="12">
        <v>214</v>
      </c>
      <c r="E100" s="12">
        <v>215</v>
      </c>
      <c r="F100" s="3"/>
      <c r="G100" s="3"/>
      <c r="H100" s="3"/>
      <c r="I100" s="3"/>
      <c r="J100" s="3"/>
      <c r="K100" s="3"/>
    </row>
    <row r="101" spans="2:11" ht="31.2" x14ac:dyDescent="0.3">
      <c r="B101" s="39" t="s">
        <v>188</v>
      </c>
      <c r="C101" s="14">
        <v>259</v>
      </c>
      <c r="D101" s="14">
        <v>202</v>
      </c>
      <c r="E101" s="14">
        <v>211</v>
      </c>
      <c r="F101" s="3"/>
      <c r="G101" s="3"/>
      <c r="H101" s="3"/>
      <c r="I101" s="3"/>
      <c r="J101" s="3"/>
      <c r="K101" s="3"/>
    </row>
    <row r="102" spans="2:11" ht="31.2" x14ac:dyDescent="0.3">
      <c r="B102" s="38" t="s">
        <v>189</v>
      </c>
      <c r="C102" s="12">
        <v>59</v>
      </c>
      <c r="D102" s="12">
        <v>55</v>
      </c>
      <c r="E102" s="12">
        <v>53</v>
      </c>
      <c r="F102" s="3"/>
      <c r="G102" s="3"/>
      <c r="H102" s="3"/>
      <c r="I102" s="3"/>
      <c r="J102" s="3"/>
      <c r="K102" s="3"/>
    </row>
    <row r="103" spans="2:11" ht="31.2" x14ac:dyDescent="0.3">
      <c r="B103" s="39" t="s">
        <v>190</v>
      </c>
      <c r="C103" s="14">
        <v>129</v>
      </c>
      <c r="D103" s="14">
        <v>42</v>
      </c>
      <c r="E103" s="14">
        <v>43</v>
      </c>
      <c r="F103" s="3"/>
      <c r="G103" s="3"/>
      <c r="H103" s="3"/>
      <c r="I103" s="3"/>
      <c r="J103" s="3"/>
      <c r="K103" s="3"/>
    </row>
    <row r="104" spans="2:11" ht="15.6" x14ac:dyDescent="0.3">
      <c r="B104" s="15" t="s">
        <v>191</v>
      </c>
      <c r="C104" s="12">
        <v>15</v>
      </c>
      <c r="D104" s="12">
        <v>19</v>
      </c>
      <c r="E104" s="12">
        <v>9</v>
      </c>
      <c r="F104" s="3"/>
      <c r="G104" s="3"/>
      <c r="H104" s="3"/>
      <c r="I104" s="3"/>
      <c r="J104" s="3"/>
      <c r="K104" s="3"/>
    </row>
    <row r="105" spans="2:11" ht="31.2" x14ac:dyDescent="0.3">
      <c r="B105" s="39" t="s">
        <v>192</v>
      </c>
      <c r="C105" s="14">
        <v>6</v>
      </c>
      <c r="D105" s="14">
        <v>6</v>
      </c>
      <c r="E105" s="14">
        <v>4</v>
      </c>
      <c r="F105" s="3"/>
      <c r="G105" s="3"/>
      <c r="H105" s="3"/>
      <c r="I105" s="3"/>
      <c r="J105" s="3"/>
      <c r="K105" s="3"/>
    </row>
    <row r="106" spans="2:11" ht="15.6" x14ac:dyDescent="0.3">
      <c r="B106" s="15" t="s">
        <v>193</v>
      </c>
      <c r="C106" s="12">
        <v>1</v>
      </c>
      <c r="D106" s="12">
        <v>2</v>
      </c>
      <c r="E106" s="12">
        <v>0</v>
      </c>
      <c r="F106" s="3"/>
      <c r="G106" s="3"/>
      <c r="H106" s="3"/>
      <c r="I106" s="3"/>
      <c r="J106" s="3"/>
      <c r="K106" s="3"/>
    </row>
    <row r="107" spans="2:11" ht="24.6" customHeight="1" x14ac:dyDescent="0.3">
      <c r="B107" s="150" t="s">
        <v>159</v>
      </c>
      <c r="C107" s="150"/>
      <c r="D107" s="150"/>
      <c r="E107" s="150"/>
      <c r="F107" s="3"/>
      <c r="G107" s="3"/>
      <c r="H107" s="3"/>
      <c r="I107" s="3"/>
      <c r="J107" s="3"/>
      <c r="K107" s="3"/>
    </row>
    <row r="108" spans="2:11" s="3" customFormat="1" x14ac:dyDescent="0.3">
      <c r="B108" s="97"/>
      <c r="C108" s="97"/>
      <c r="D108" s="97"/>
      <c r="E108" s="97"/>
    </row>
    <row r="109" spans="2:11" s="3" customFormat="1" x14ac:dyDescent="0.3">
      <c r="B109" s="97"/>
      <c r="C109" s="97"/>
      <c r="D109" s="97"/>
      <c r="E109" s="97"/>
    </row>
    <row r="110" spans="2:11" s="3" customFormat="1" x14ac:dyDescent="0.3"/>
    <row r="111" spans="2:11" ht="51" customHeight="1" x14ac:dyDescent="0.3">
      <c r="B111" s="151" t="s">
        <v>122</v>
      </c>
      <c r="C111" s="151"/>
      <c r="D111" s="151"/>
      <c r="E111" s="151"/>
      <c r="F111" s="3"/>
      <c r="G111" s="3"/>
      <c r="H111" s="3"/>
      <c r="I111" s="3"/>
      <c r="J111" s="3"/>
      <c r="K111" s="3"/>
    </row>
    <row r="112" spans="2:11" ht="15.75" customHeight="1" x14ac:dyDescent="0.3">
      <c r="B112" s="56" t="s">
        <v>71</v>
      </c>
      <c r="C112" s="118" t="s">
        <v>134</v>
      </c>
      <c r="D112" s="118" t="s">
        <v>113</v>
      </c>
      <c r="E112" s="118" t="s">
        <v>135</v>
      </c>
      <c r="F112" s="3"/>
      <c r="G112" s="3"/>
      <c r="H112" s="3"/>
      <c r="I112" s="3"/>
      <c r="J112" s="3"/>
      <c r="K112" s="3"/>
    </row>
    <row r="113" spans="2:11" ht="15.6" x14ac:dyDescent="0.3">
      <c r="B113" s="9" t="s">
        <v>47</v>
      </c>
      <c r="C113" s="10">
        <v>1911</v>
      </c>
      <c r="D113" s="10">
        <v>1666</v>
      </c>
      <c r="E113" s="10">
        <v>1852</v>
      </c>
      <c r="F113" s="3"/>
      <c r="G113" s="3"/>
      <c r="H113" s="3"/>
      <c r="I113" s="3"/>
      <c r="J113" s="3"/>
      <c r="K113" s="3"/>
    </row>
    <row r="114" spans="2:11" ht="15.6" x14ac:dyDescent="0.3">
      <c r="B114" s="17" t="s">
        <v>9</v>
      </c>
      <c r="C114" s="18">
        <v>70</v>
      </c>
      <c r="D114" s="18">
        <v>26</v>
      </c>
      <c r="E114" s="18">
        <v>44</v>
      </c>
      <c r="F114" s="3"/>
      <c r="G114" s="3"/>
      <c r="H114" s="3"/>
      <c r="I114" s="3"/>
      <c r="J114" s="3"/>
      <c r="K114" s="3"/>
    </row>
    <row r="115" spans="2:11" ht="15.6" x14ac:dyDescent="0.3">
      <c r="B115" s="16" t="s">
        <v>11</v>
      </c>
      <c r="C115" s="14">
        <v>1</v>
      </c>
      <c r="D115" s="14">
        <v>0</v>
      </c>
      <c r="E115" s="14">
        <v>0</v>
      </c>
      <c r="F115" s="3"/>
      <c r="G115" s="3"/>
      <c r="H115" s="3"/>
      <c r="I115" s="3"/>
      <c r="J115" s="3"/>
      <c r="K115" s="3"/>
    </row>
    <row r="116" spans="2:11" ht="15.6" x14ac:dyDescent="0.3">
      <c r="B116" s="15" t="s">
        <v>12</v>
      </c>
      <c r="C116" s="12">
        <v>31</v>
      </c>
      <c r="D116" s="12">
        <v>17</v>
      </c>
      <c r="E116" s="12">
        <v>35</v>
      </c>
      <c r="F116" s="3"/>
      <c r="G116" s="3"/>
      <c r="H116" s="3"/>
      <c r="I116" s="3"/>
      <c r="J116" s="3"/>
      <c r="K116" s="3"/>
    </row>
    <row r="117" spans="2:11" ht="15.6" x14ac:dyDescent="0.3">
      <c r="B117" s="16" t="s">
        <v>13</v>
      </c>
      <c r="C117" s="14">
        <v>0</v>
      </c>
      <c r="D117" s="14">
        <v>0</v>
      </c>
      <c r="E117" s="14">
        <v>2</v>
      </c>
      <c r="F117" s="3"/>
      <c r="G117" s="3"/>
      <c r="H117" s="3"/>
      <c r="I117" s="3"/>
      <c r="J117" s="3"/>
      <c r="K117" s="3"/>
    </row>
    <row r="118" spans="2:11" ht="15.6" x14ac:dyDescent="0.3">
      <c r="B118" s="15" t="s">
        <v>14</v>
      </c>
      <c r="C118" s="12">
        <v>38</v>
      </c>
      <c r="D118" s="12">
        <v>8</v>
      </c>
      <c r="E118" s="12">
        <v>6</v>
      </c>
      <c r="F118" s="3"/>
      <c r="G118" s="3"/>
      <c r="H118" s="3"/>
      <c r="I118" s="3"/>
      <c r="J118" s="3"/>
      <c r="K118" s="3"/>
    </row>
    <row r="119" spans="2:11" ht="15.6" x14ac:dyDescent="0.3">
      <c r="B119" s="16" t="s">
        <v>16</v>
      </c>
      <c r="C119" s="14">
        <v>0</v>
      </c>
      <c r="D119" s="14">
        <v>1</v>
      </c>
      <c r="E119" s="14">
        <v>1</v>
      </c>
      <c r="F119" s="3"/>
      <c r="G119" s="3"/>
      <c r="H119" s="3"/>
      <c r="I119" s="3"/>
      <c r="J119" s="3"/>
      <c r="K119" s="3"/>
    </row>
    <row r="120" spans="2:11" ht="15.6" x14ac:dyDescent="0.3">
      <c r="B120" s="17" t="s">
        <v>17</v>
      </c>
      <c r="C120" s="98">
        <v>109</v>
      </c>
      <c r="D120" s="98">
        <v>79</v>
      </c>
      <c r="E120" s="98">
        <v>165</v>
      </c>
      <c r="F120" s="3"/>
      <c r="G120" s="3"/>
      <c r="H120" s="3"/>
      <c r="I120" s="3"/>
      <c r="J120" s="3"/>
      <c r="K120" s="3"/>
    </row>
    <row r="121" spans="2:11" ht="15.6" x14ac:dyDescent="0.3">
      <c r="B121" s="125" t="s">
        <v>18</v>
      </c>
      <c r="C121" s="13">
        <v>20</v>
      </c>
      <c r="D121" s="13">
        <v>4</v>
      </c>
      <c r="E121" s="13">
        <v>5</v>
      </c>
      <c r="F121" s="3"/>
      <c r="G121" s="3"/>
      <c r="H121" s="3"/>
      <c r="I121" s="3"/>
      <c r="J121" s="3"/>
      <c r="K121" s="3"/>
    </row>
    <row r="122" spans="2:11" ht="15.6" x14ac:dyDescent="0.3">
      <c r="B122" s="126" t="s">
        <v>19</v>
      </c>
      <c r="C122" s="11">
        <v>2</v>
      </c>
      <c r="D122" s="11">
        <v>0</v>
      </c>
      <c r="E122" s="11">
        <v>1</v>
      </c>
      <c r="F122" s="3"/>
      <c r="G122" s="3"/>
      <c r="H122" s="3"/>
      <c r="I122" s="3"/>
      <c r="J122" s="3"/>
      <c r="K122" s="3"/>
    </row>
    <row r="123" spans="2:11" ht="15.6" x14ac:dyDescent="0.3">
      <c r="B123" s="125" t="s">
        <v>20</v>
      </c>
      <c r="C123" s="13">
        <v>18</v>
      </c>
      <c r="D123" s="13">
        <v>16</v>
      </c>
      <c r="E123" s="13">
        <v>27</v>
      </c>
      <c r="F123" s="3"/>
      <c r="G123" s="3"/>
      <c r="H123" s="3"/>
      <c r="I123" s="3"/>
      <c r="J123" s="3"/>
      <c r="K123" s="3"/>
    </row>
    <row r="124" spans="2:11" ht="15.6" x14ac:dyDescent="0.3">
      <c r="B124" s="126" t="s">
        <v>21</v>
      </c>
      <c r="C124" s="11">
        <v>2</v>
      </c>
      <c r="D124" s="11">
        <v>5</v>
      </c>
      <c r="E124" s="11">
        <v>8</v>
      </c>
      <c r="F124" s="3"/>
      <c r="G124" s="3"/>
      <c r="H124" s="3"/>
      <c r="I124" s="3"/>
      <c r="J124" s="3"/>
      <c r="K124" s="3"/>
    </row>
    <row r="125" spans="2:11" ht="15.6" x14ac:dyDescent="0.3">
      <c r="B125" s="125" t="s">
        <v>22</v>
      </c>
      <c r="C125" s="13">
        <v>4</v>
      </c>
      <c r="D125" s="13">
        <v>3</v>
      </c>
      <c r="E125" s="13">
        <v>4</v>
      </c>
      <c r="F125" s="3"/>
      <c r="G125" s="3"/>
      <c r="H125" s="3"/>
      <c r="I125" s="3"/>
      <c r="J125" s="3"/>
      <c r="K125" s="3"/>
    </row>
    <row r="126" spans="2:11" ht="15.6" x14ac:dyDescent="0.3">
      <c r="B126" s="126" t="s">
        <v>23</v>
      </c>
      <c r="C126" s="11">
        <v>15</v>
      </c>
      <c r="D126" s="11">
        <v>22</v>
      </c>
      <c r="E126" s="11">
        <v>93</v>
      </c>
      <c r="F126" s="3"/>
      <c r="G126" s="3"/>
      <c r="H126" s="3"/>
      <c r="I126" s="3"/>
      <c r="J126" s="3"/>
      <c r="K126" s="3"/>
    </row>
    <row r="127" spans="2:11" ht="15.6" x14ac:dyDescent="0.3">
      <c r="B127" s="125" t="s">
        <v>24</v>
      </c>
      <c r="C127" s="13">
        <v>1</v>
      </c>
      <c r="D127" s="13">
        <v>0</v>
      </c>
      <c r="E127" s="13">
        <v>0</v>
      </c>
      <c r="F127" s="3"/>
      <c r="G127" s="3"/>
      <c r="H127" s="3"/>
      <c r="I127" s="3"/>
      <c r="J127" s="3"/>
      <c r="K127" s="3"/>
    </row>
    <row r="128" spans="2:11" ht="15.6" x14ac:dyDescent="0.3">
      <c r="B128" s="126" t="s">
        <v>25</v>
      </c>
      <c r="C128" s="11">
        <v>0</v>
      </c>
      <c r="D128" s="11">
        <v>2</v>
      </c>
      <c r="E128" s="11">
        <v>5</v>
      </c>
      <c r="F128" s="3"/>
      <c r="G128" s="3"/>
      <c r="H128" s="3"/>
      <c r="I128" s="3"/>
      <c r="J128" s="3"/>
      <c r="K128" s="3"/>
    </row>
    <row r="129" spans="2:11" ht="15.6" x14ac:dyDescent="0.3">
      <c r="B129" s="125" t="s">
        <v>26</v>
      </c>
      <c r="C129" s="13">
        <v>47</v>
      </c>
      <c r="D129" s="13">
        <v>27</v>
      </c>
      <c r="E129" s="13">
        <v>22</v>
      </c>
      <c r="F129" s="3"/>
      <c r="G129" s="3"/>
      <c r="H129" s="3"/>
      <c r="I129" s="3"/>
      <c r="J129" s="3"/>
      <c r="K129" s="3"/>
    </row>
    <row r="130" spans="2:11" ht="15.6" x14ac:dyDescent="0.3">
      <c r="B130" s="17" t="s">
        <v>27</v>
      </c>
      <c r="C130" s="98">
        <v>1590</v>
      </c>
      <c r="D130" s="98">
        <v>1395</v>
      </c>
      <c r="E130" s="98">
        <v>1476</v>
      </c>
      <c r="F130" s="3"/>
      <c r="G130" s="3"/>
      <c r="H130" s="3"/>
      <c r="I130" s="3"/>
      <c r="J130" s="3"/>
      <c r="K130" s="3"/>
    </row>
    <row r="131" spans="2:11" ht="15.6" x14ac:dyDescent="0.3">
      <c r="B131" s="125" t="s">
        <v>28</v>
      </c>
      <c r="C131" s="13">
        <v>73</v>
      </c>
      <c r="D131" s="13">
        <v>67</v>
      </c>
      <c r="E131" s="13">
        <v>83</v>
      </c>
      <c r="F131" s="3"/>
      <c r="G131" s="3"/>
      <c r="H131" s="3"/>
      <c r="I131" s="3"/>
      <c r="J131" s="3"/>
      <c r="K131" s="3"/>
    </row>
    <row r="132" spans="2:11" ht="15.6" x14ac:dyDescent="0.3">
      <c r="B132" s="126" t="s">
        <v>29</v>
      </c>
      <c r="C132" s="11">
        <v>13</v>
      </c>
      <c r="D132" s="11">
        <v>32</v>
      </c>
      <c r="E132" s="11">
        <v>25</v>
      </c>
      <c r="F132" s="3"/>
      <c r="G132" s="3"/>
      <c r="H132" s="3"/>
      <c r="I132" s="3"/>
      <c r="J132" s="3"/>
      <c r="K132" s="3"/>
    </row>
    <row r="133" spans="2:11" ht="15.6" x14ac:dyDescent="0.3">
      <c r="B133" s="125" t="s">
        <v>30</v>
      </c>
      <c r="C133" s="13">
        <v>1033</v>
      </c>
      <c r="D133" s="13">
        <v>772</v>
      </c>
      <c r="E133" s="13">
        <v>901</v>
      </c>
      <c r="F133" s="3"/>
      <c r="G133" s="3"/>
      <c r="H133" s="3"/>
      <c r="I133" s="3"/>
      <c r="J133" s="3"/>
      <c r="K133" s="3"/>
    </row>
    <row r="134" spans="2:11" ht="15.6" x14ac:dyDescent="0.3">
      <c r="B134" s="126" t="s">
        <v>31</v>
      </c>
      <c r="C134" s="11">
        <v>471</v>
      </c>
      <c r="D134" s="11">
        <v>524</v>
      </c>
      <c r="E134" s="11">
        <v>467</v>
      </c>
      <c r="F134" s="3"/>
      <c r="G134" s="3"/>
      <c r="H134" s="3"/>
      <c r="I134" s="3"/>
      <c r="J134" s="3"/>
      <c r="K134" s="3"/>
    </row>
    <row r="135" spans="2:11" ht="15.6" x14ac:dyDescent="0.3">
      <c r="B135" s="19" t="s">
        <v>32</v>
      </c>
      <c r="C135" s="99">
        <v>121</v>
      </c>
      <c r="D135" s="99">
        <v>107</v>
      </c>
      <c r="E135" s="99">
        <v>122</v>
      </c>
      <c r="F135" s="3"/>
      <c r="G135" s="3"/>
      <c r="H135" s="3"/>
      <c r="I135" s="3"/>
      <c r="J135" s="3"/>
      <c r="K135" s="3"/>
    </row>
    <row r="136" spans="2:11" ht="15.6" x14ac:dyDescent="0.3">
      <c r="B136" s="126" t="s">
        <v>33</v>
      </c>
      <c r="C136" s="11">
        <v>43</v>
      </c>
      <c r="D136" s="11">
        <v>55</v>
      </c>
      <c r="E136" s="11">
        <v>49</v>
      </c>
      <c r="F136" s="3"/>
      <c r="G136" s="3"/>
      <c r="H136" s="3"/>
      <c r="I136" s="3"/>
      <c r="J136" s="3"/>
      <c r="K136" s="3"/>
    </row>
    <row r="137" spans="2:11" ht="15.6" x14ac:dyDescent="0.3">
      <c r="B137" s="125" t="s">
        <v>34</v>
      </c>
      <c r="C137" s="13">
        <v>54</v>
      </c>
      <c r="D137" s="13">
        <v>28</v>
      </c>
      <c r="E137" s="13">
        <v>48</v>
      </c>
      <c r="F137" s="3"/>
      <c r="G137" s="3"/>
      <c r="H137" s="3"/>
      <c r="I137" s="3"/>
      <c r="J137" s="3"/>
      <c r="K137" s="3"/>
    </row>
    <row r="138" spans="2:11" ht="15.6" x14ac:dyDescent="0.3">
      <c r="B138" s="126" t="s">
        <v>35</v>
      </c>
      <c r="C138" s="11">
        <v>24</v>
      </c>
      <c r="D138" s="11">
        <v>24</v>
      </c>
      <c r="E138" s="11">
        <v>25</v>
      </c>
      <c r="F138" s="3"/>
      <c r="G138" s="3"/>
      <c r="H138" s="3"/>
      <c r="I138" s="3"/>
      <c r="J138" s="3"/>
      <c r="K138" s="3"/>
    </row>
    <row r="139" spans="2:11" ht="15.6" x14ac:dyDescent="0.3">
      <c r="B139" s="19" t="s">
        <v>36</v>
      </c>
      <c r="C139" s="99">
        <v>21</v>
      </c>
      <c r="D139" s="99">
        <v>59</v>
      </c>
      <c r="E139" s="99">
        <v>45</v>
      </c>
      <c r="F139" s="3"/>
      <c r="G139" s="3"/>
      <c r="H139" s="3"/>
      <c r="I139" s="3"/>
      <c r="J139" s="3"/>
      <c r="K139" s="3"/>
    </row>
    <row r="140" spans="2:11" ht="15.6" x14ac:dyDescent="0.3">
      <c r="B140" s="126" t="s">
        <v>37</v>
      </c>
      <c r="C140" s="11">
        <v>1</v>
      </c>
      <c r="D140" s="11">
        <v>3</v>
      </c>
      <c r="E140" s="11">
        <v>10</v>
      </c>
      <c r="F140" s="3"/>
      <c r="G140" s="3"/>
      <c r="H140" s="3"/>
      <c r="I140" s="3"/>
      <c r="J140" s="3"/>
      <c r="K140" s="3"/>
    </row>
    <row r="141" spans="2:11" ht="15.6" x14ac:dyDescent="0.3">
      <c r="B141" s="125" t="s">
        <v>56</v>
      </c>
      <c r="C141" s="13">
        <v>1</v>
      </c>
      <c r="D141" s="13">
        <v>7</v>
      </c>
      <c r="E141" s="13">
        <v>7</v>
      </c>
      <c r="F141" s="3"/>
      <c r="G141" s="3"/>
      <c r="H141" s="3"/>
      <c r="I141" s="3"/>
      <c r="J141" s="3"/>
      <c r="K141" s="3"/>
    </row>
    <row r="142" spans="2:11" ht="15.6" x14ac:dyDescent="0.3">
      <c r="B142" s="126" t="s">
        <v>39</v>
      </c>
      <c r="C142" s="11">
        <v>7</v>
      </c>
      <c r="D142" s="11">
        <v>35</v>
      </c>
      <c r="E142" s="11">
        <v>16</v>
      </c>
      <c r="F142" s="3"/>
      <c r="G142" s="3"/>
      <c r="H142" s="3"/>
      <c r="I142" s="3"/>
      <c r="J142" s="3"/>
      <c r="K142" s="3"/>
    </row>
    <row r="143" spans="2:11" ht="15.6" x14ac:dyDescent="0.3">
      <c r="B143" s="125" t="s">
        <v>40</v>
      </c>
      <c r="C143" s="13">
        <v>12</v>
      </c>
      <c r="D143" s="13">
        <v>14</v>
      </c>
      <c r="E143" s="13">
        <v>12</v>
      </c>
      <c r="F143" s="3"/>
      <c r="G143" s="3"/>
      <c r="H143" s="3"/>
      <c r="I143" s="3"/>
      <c r="J143" s="3"/>
      <c r="K143" s="3"/>
    </row>
    <row r="144" spans="2:11" ht="26.4" customHeight="1" x14ac:dyDescent="0.3">
      <c r="B144" s="150" t="s">
        <v>159</v>
      </c>
      <c r="C144" s="150"/>
      <c r="D144" s="150"/>
      <c r="E144" s="150"/>
      <c r="F144" s="3"/>
      <c r="G144" s="3"/>
      <c r="H144" s="3"/>
      <c r="I144" s="3"/>
      <c r="J144" s="3"/>
      <c r="K144" s="3"/>
    </row>
    <row r="145" spans="2:11" s="3" customFormat="1" ht="26.4" customHeight="1" x14ac:dyDescent="0.3">
      <c r="B145" s="97"/>
      <c r="C145" s="97"/>
      <c r="D145" s="97"/>
      <c r="E145" s="97"/>
    </row>
    <row r="146" spans="2:11" s="3" customFormat="1" ht="26.4" customHeight="1" x14ac:dyDescent="0.3">
      <c r="B146" s="97"/>
      <c r="C146" s="97"/>
      <c r="D146" s="97"/>
      <c r="E146" s="97"/>
    </row>
    <row r="147" spans="2:11" s="3" customFormat="1" ht="26.4" customHeight="1" x14ac:dyDescent="0.3">
      <c r="B147" s="97"/>
      <c r="C147" s="97"/>
      <c r="D147" s="97"/>
      <c r="E147" s="97"/>
    </row>
    <row r="148" spans="2:11" s="3" customFormat="1" ht="29.4" customHeight="1" x14ac:dyDescent="0.3">
      <c r="B148" s="151" t="s">
        <v>123</v>
      </c>
      <c r="C148" s="151"/>
      <c r="D148" s="151"/>
      <c r="E148" s="151"/>
      <c r="F148" s="151"/>
      <c r="G148" s="151"/>
      <c r="H148" s="151"/>
      <c r="I148" s="151"/>
      <c r="J148" s="151"/>
      <c r="K148" s="151"/>
    </row>
    <row r="149" spans="2:11" s="3" customFormat="1" ht="15.6" customHeight="1" x14ac:dyDescent="0.3">
      <c r="B149" s="158" t="s">
        <v>80</v>
      </c>
      <c r="C149" s="154" t="s">
        <v>134</v>
      </c>
      <c r="D149" s="154"/>
      <c r="E149" s="154" t="s">
        <v>74</v>
      </c>
      <c r="F149" s="154" t="s">
        <v>113</v>
      </c>
      <c r="G149" s="154"/>
      <c r="H149" s="154" t="s">
        <v>75</v>
      </c>
      <c r="I149" s="154" t="s">
        <v>135</v>
      </c>
      <c r="J149" s="154"/>
      <c r="K149" s="154" t="s">
        <v>75</v>
      </c>
    </row>
    <row r="150" spans="2:11" s="3" customFormat="1" ht="15.6" customHeight="1" thickBot="1" x14ac:dyDescent="0.35">
      <c r="B150" s="159"/>
      <c r="C150" s="51" t="s">
        <v>1</v>
      </c>
      <c r="D150" s="52" t="s">
        <v>4</v>
      </c>
      <c r="E150" s="53" t="s">
        <v>5</v>
      </c>
      <c r="F150" s="51" t="s">
        <v>1</v>
      </c>
      <c r="G150" s="52" t="s">
        <v>4</v>
      </c>
      <c r="H150" s="53" t="s">
        <v>5</v>
      </c>
      <c r="I150" s="51" t="s">
        <v>1</v>
      </c>
      <c r="J150" s="8" t="s">
        <v>4</v>
      </c>
      <c r="K150" s="8" t="s">
        <v>5</v>
      </c>
    </row>
    <row r="151" spans="2:11" s="3" customFormat="1" ht="15.6" customHeight="1" thickBot="1" x14ac:dyDescent="0.35">
      <c r="B151" s="36" t="s">
        <v>1</v>
      </c>
      <c r="C151" s="37">
        <v>297</v>
      </c>
      <c r="D151" s="37">
        <v>222</v>
      </c>
      <c r="E151" s="37">
        <v>75</v>
      </c>
      <c r="F151" s="37">
        <v>297</v>
      </c>
      <c r="G151" s="37">
        <v>232</v>
      </c>
      <c r="H151" s="37">
        <v>65</v>
      </c>
      <c r="I151" s="37">
        <v>248</v>
      </c>
      <c r="J151" s="37">
        <v>194</v>
      </c>
      <c r="K151" s="37">
        <v>54</v>
      </c>
    </row>
    <row r="152" spans="2:11" s="3" customFormat="1" ht="15.6" customHeight="1" x14ac:dyDescent="0.3">
      <c r="B152" s="15" t="s">
        <v>160</v>
      </c>
      <c r="C152" s="12">
        <v>132</v>
      </c>
      <c r="D152" s="12">
        <v>89</v>
      </c>
      <c r="E152" s="12">
        <v>43</v>
      </c>
      <c r="F152" s="12">
        <v>137</v>
      </c>
      <c r="G152" s="12">
        <v>98</v>
      </c>
      <c r="H152" s="12">
        <v>39</v>
      </c>
      <c r="I152" s="12">
        <v>116</v>
      </c>
      <c r="J152" s="12">
        <v>90</v>
      </c>
      <c r="K152" s="12">
        <v>26</v>
      </c>
    </row>
    <row r="153" spans="2:11" s="3" customFormat="1" ht="15.6" customHeight="1" x14ac:dyDescent="0.3">
      <c r="B153" s="16" t="s">
        <v>170</v>
      </c>
      <c r="C153" s="14">
        <v>67</v>
      </c>
      <c r="D153" s="14">
        <v>59</v>
      </c>
      <c r="E153" s="14">
        <v>8</v>
      </c>
      <c r="F153" s="14">
        <v>80</v>
      </c>
      <c r="G153" s="14">
        <v>72</v>
      </c>
      <c r="H153" s="14">
        <v>8</v>
      </c>
      <c r="I153" s="14">
        <v>76</v>
      </c>
      <c r="J153" s="14">
        <v>70</v>
      </c>
      <c r="K153" s="14">
        <v>6</v>
      </c>
    </row>
    <row r="154" spans="2:11" s="3" customFormat="1" ht="15.6" customHeight="1" x14ac:dyDescent="0.3">
      <c r="B154" s="15" t="s">
        <v>174</v>
      </c>
      <c r="C154" s="12">
        <v>3</v>
      </c>
      <c r="D154" s="12">
        <v>3</v>
      </c>
      <c r="E154" s="12">
        <v>0</v>
      </c>
      <c r="F154" s="12">
        <v>6</v>
      </c>
      <c r="G154" s="12">
        <v>4</v>
      </c>
      <c r="H154" s="12">
        <v>2</v>
      </c>
      <c r="I154" s="12">
        <v>11</v>
      </c>
      <c r="J154" s="12">
        <v>7</v>
      </c>
      <c r="K154" s="12">
        <v>4</v>
      </c>
    </row>
    <row r="155" spans="2:11" s="3" customFormat="1" ht="15.6" customHeight="1" x14ac:dyDescent="0.3">
      <c r="B155" s="16" t="s">
        <v>162</v>
      </c>
      <c r="C155" s="14">
        <v>3</v>
      </c>
      <c r="D155" s="14">
        <v>2</v>
      </c>
      <c r="E155" s="14">
        <v>1</v>
      </c>
      <c r="F155" s="14">
        <v>3</v>
      </c>
      <c r="G155" s="14">
        <v>3</v>
      </c>
      <c r="H155" s="14">
        <v>0</v>
      </c>
      <c r="I155" s="14">
        <v>5</v>
      </c>
      <c r="J155" s="14">
        <v>5</v>
      </c>
      <c r="K155" s="14">
        <v>0</v>
      </c>
    </row>
    <row r="156" spans="2:11" s="3" customFormat="1" ht="15.6" customHeight="1" x14ac:dyDescent="0.3">
      <c r="B156" s="15" t="s">
        <v>194</v>
      </c>
      <c r="C156" s="12">
        <v>92</v>
      </c>
      <c r="D156" s="12">
        <v>69</v>
      </c>
      <c r="E156" s="12">
        <v>23</v>
      </c>
      <c r="F156" s="12">
        <v>71</v>
      </c>
      <c r="G156" s="12">
        <v>55</v>
      </c>
      <c r="H156" s="12">
        <v>16</v>
      </c>
      <c r="I156" s="12">
        <v>40</v>
      </c>
      <c r="J156" s="12">
        <v>22</v>
      </c>
      <c r="K156" s="12">
        <v>18</v>
      </c>
    </row>
    <row r="157" spans="2:11" s="3" customFormat="1" ht="15.6" customHeight="1" x14ac:dyDescent="0.3">
      <c r="B157" s="150" t="s">
        <v>159</v>
      </c>
      <c r="C157" s="150"/>
      <c r="D157" s="150"/>
      <c r="E157" s="150"/>
      <c r="F157" s="150"/>
      <c r="G157" s="150"/>
      <c r="H157" s="150"/>
      <c r="I157" s="150"/>
      <c r="J157" s="150"/>
      <c r="K157" s="150"/>
    </row>
    <row r="158" spans="2:11" s="3" customFormat="1" ht="15.6" customHeight="1" x14ac:dyDescent="0.3">
      <c r="B158" s="97"/>
      <c r="C158" s="97"/>
      <c r="D158" s="97"/>
      <c r="E158" s="97"/>
    </row>
    <row r="159" spans="2:11" s="3" customFormat="1" ht="15.6" customHeight="1" x14ac:dyDescent="0.3">
      <c r="B159" s="97"/>
      <c r="C159" s="97"/>
      <c r="D159" s="97"/>
      <c r="E159" s="97"/>
    </row>
    <row r="160" spans="2:11" s="3" customFormat="1" ht="15.6" customHeight="1" x14ac:dyDescent="0.3"/>
    <row r="161" spans="2:11" ht="32.4" customHeight="1" x14ac:dyDescent="0.3">
      <c r="B161" s="160" t="s">
        <v>124</v>
      </c>
      <c r="C161" s="161"/>
      <c r="D161" s="161"/>
      <c r="E161" s="161"/>
      <c r="F161" s="161"/>
      <c r="G161" s="161"/>
      <c r="H161" s="161"/>
      <c r="I161" s="161"/>
      <c r="J161" s="161"/>
      <c r="K161" s="161"/>
    </row>
    <row r="162" spans="2:11" ht="15.75" customHeight="1" x14ac:dyDescent="0.3">
      <c r="B162" s="152" t="s">
        <v>55</v>
      </c>
      <c r="C162" s="154" t="s">
        <v>134</v>
      </c>
      <c r="D162" s="154"/>
      <c r="E162" s="154" t="s">
        <v>74</v>
      </c>
      <c r="F162" s="154" t="s">
        <v>113</v>
      </c>
      <c r="G162" s="154"/>
      <c r="H162" s="154" t="s">
        <v>75</v>
      </c>
      <c r="I162" s="154" t="s">
        <v>135</v>
      </c>
      <c r="J162" s="154"/>
      <c r="K162" s="154" t="s">
        <v>75</v>
      </c>
    </row>
    <row r="163" spans="2:11" ht="15.75" customHeight="1" thickBot="1" x14ac:dyDescent="0.35">
      <c r="B163" s="153"/>
      <c r="C163" s="51" t="s">
        <v>1</v>
      </c>
      <c r="D163" s="52" t="s">
        <v>4</v>
      </c>
      <c r="E163" s="53" t="s">
        <v>5</v>
      </c>
      <c r="F163" s="51" t="s">
        <v>1</v>
      </c>
      <c r="G163" s="52" t="s">
        <v>4</v>
      </c>
      <c r="H163" s="53" t="s">
        <v>5</v>
      </c>
      <c r="I163" s="51" t="s">
        <v>1</v>
      </c>
      <c r="J163" s="8" t="s">
        <v>4</v>
      </c>
      <c r="K163" s="8" t="s">
        <v>5</v>
      </c>
    </row>
    <row r="164" spans="2:11" ht="15.6" x14ac:dyDescent="0.3">
      <c r="B164" s="9" t="s">
        <v>1</v>
      </c>
      <c r="C164" s="10">
        <v>297</v>
      </c>
      <c r="D164" s="10">
        <v>222</v>
      </c>
      <c r="E164" s="10">
        <v>75</v>
      </c>
      <c r="F164" s="10">
        <v>297</v>
      </c>
      <c r="G164" s="10">
        <v>232</v>
      </c>
      <c r="H164" s="10">
        <v>65</v>
      </c>
      <c r="I164" s="10">
        <v>248</v>
      </c>
      <c r="J164" s="10">
        <v>194</v>
      </c>
      <c r="K164" s="10">
        <v>54</v>
      </c>
    </row>
    <row r="165" spans="2:11" ht="15.6" x14ac:dyDescent="0.3">
      <c r="B165" s="15" t="s">
        <v>176</v>
      </c>
      <c r="C165" s="12">
        <v>62</v>
      </c>
      <c r="D165" s="12">
        <v>44</v>
      </c>
      <c r="E165" s="12">
        <v>18</v>
      </c>
      <c r="F165" s="12">
        <v>42</v>
      </c>
      <c r="G165" s="12">
        <v>38</v>
      </c>
      <c r="H165" s="12">
        <v>4</v>
      </c>
      <c r="I165" s="12">
        <v>37</v>
      </c>
      <c r="J165" s="12">
        <v>30</v>
      </c>
      <c r="K165" s="12">
        <v>7</v>
      </c>
    </row>
    <row r="166" spans="2:11" ht="15.6" x14ac:dyDescent="0.3">
      <c r="B166" s="16" t="s">
        <v>184</v>
      </c>
      <c r="C166" s="14">
        <v>28</v>
      </c>
      <c r="D166" s="14">
        <v>25</v>
      </c>
      <c r="E166" s="14">
        <v>3</v>
      </c>
      <c r="F166" s="14">
        <v>39</v>
      </c>
      <c r="G166" s="14">
        <v>36</v>
      </c>
      <c r="H166" s="14">
        <v>3</v>
      </c>
      <c r="I166" s="14">
        <v>29</v>
      </c>
      <c r="J166" s="14">
        <v>28</v>
      </c>
      <c r="K166" s="14">
        <v>1</v>
      </c>
    </row>
    <row r="167" spans="2:11" ht="15.6" x14ac:dyDescent="0.3">
      <c r="B167" s="15" t="s">
        <v>181</v>
      </c>
      <c r="C167" s="12">
        <v>37</v>
      </c>
      <c r="D167" s="12">
        <v>29</v>
      </c>
      <c r="E167" s="12">
        <v>8</v>
      </c>
      <c r="F167" s="12">
        <v>15</v>
      </c>
      <c r="G167" s="12">
        <v>11</v>
      </c>
      <c r="H167" s="12">
        <v>4</v>
      </c>
      <c r="I167" s="12">
        <v>23</v>
      </c>
      <c r="J167" s="12">
        <v>18</v>
      </c>
      <c r="K167" s="12">
        <v>5</v>
      </c>
    </row>
    <row r="168" spans="2:11" ht="15.6" x14ac:dyDescent="0.3">
      <c r="B168" s="16" t="s">
        <v>178</v>
      </c>
      <c r="C168" s="14">
        <v>19</v>
      </c>
      <c r="D168" s="14">
        <v>10</v>
      </c>
      <c r="E168" s="14">
        <v>9</v>
      </c>
      <c r="F168" s="14">
        <v>28</v>
      </c>
      <c r="G168" s="14">
        <v>17</v>
      </c>
      <c r="H168" s="14">
        <v>11</v>
      </c>
      <c r="I168" s="14">
        <v>19</v>
      </c>
      <c r="J168" s="14">
        <v>12</v>
      </c>
      <c r="K168" s="14">
        <v>7</v>
      </c>
    </row>
    <row r="169" spans="2:11" ht="15.6" x14ac:dyDescent="0.3">
      <c r="B169" s="15" t="s">
        <v>177</v>
      </c>
      <c r="C169" s="12">
        <v>14</v>
      </c>
      <c r="D169" s="12">
        <v>9</v>
      </c>
      <c r="E169" s="12">
        <v>5</v>
      </c>
      <c r="F169" s="12">
        <v>25</v>
      </c>
      <c r="G169" s="12">
        <v>13</v>
      </c>
      <c r="H169" s="12">
        <v>12</v>
      </c>
      <c r="I169" s="12">
        <v>17</v>
      </c>
      <c r="J169" s="12">
        <v>12</v>
      </c>
      <c r="K169" s="12">
        <v>5</v>
      </c>
    </row>
    <row r="170" spans="2:11" ht="15.6" x14ac:dyDescent="0.3">
      <c r="B170" s="16" t="s">
        <v>195</v>
      </c>
      <c r="C170" s="14">
        <v>14</v>
      </c>
      <c r="D170" s="14">
        <v>9</v>
      </c>
      <c r="E170" s="14">
        <v>5</v>
      </c>
      <c r="F170" s="14">
        <v>22</v>
      </c>
      <c r="G170" s="14">
        <v>20</v>
      </c>
      <c r="H170" s="14">
        <v>2</v>
      </c>
      <c r="I170" s="14">
        <v>10</v>
      </c>
      <c r="J170" s="14">
        <v>9</v>
      </c>
      <c r="K170" s="14">
        <v>1</v>
      </c>
    </row>
    <row r="171" spans="2:11" ht="15.6" x14ac:dyDescent="0.3">
      <c r="B171" s="15" t="s">
        <v>196</v>
      </c>
      <c r="C171" s="12">
        <v>11</v>
      </c>
      <c r="D171" s="12">
        <v>11</v>
      </c>
      <c r="E171" s="12">
        <v>0</v>
      </c>
      <c r="F171" s="12">
        <v>19</v>
      </c>
      <c r="G171" s="12">
        <v>16</v>
      </c>
      <c r="H171" s="12">
        <v>3</v>
      </c>
      <c r="I171" s="12">
        <v>13</v>
      </c>
      <c r="J171" s="12">
        <v>11</v>
      </c>
      <c r="K171" s="12">
        <v>2</v>
      </c>
    </row>
    <row r="172" spans="2:11" ht="15.6" x14ac:dyDescent="0.3">
      <c r="B172" s="16" t="s">
        <v>182</v>
      </c>
      <c r="C172" s="14">
        <v>9</v>
      </c>
      <c r="D172" s="14">
        <v>6</v>
      </c>
      <c r="E172" s="14">
        <v>3</v>
      </c>
      <c r="F172" s="14">
        <v>12</v>
      </c>
      <c r="G172" s="14">
        <v>10</v>
      </c>
      <c r="H172" s="14">
        <v>2</v>
      </c>
      <c r="I172" s="14">
        <v>14</v>
      </c>
      <c r="J172" s="14">
        <v>9</v>
      </c>
      <c r="K172" s="14">
        <v>5</v>
      </c>
    </row>
    <row r="173" spans="2:11" ht="15.6" x14ac:dyDescent="0.3">
      <c r="B173" s="15" t="s">
        <v>183</v>
      </c>
      <c r="C173" s="12">
        <v>20</v>
      </c>
      <c r="D173" s="12">
        <v>15</v>
      </c>
      <c r="E173" s="12">
        <v>5</v>
      </c>
      <c r="F173" s="12">
        <v>7</v>
      </c>
      <c r="G173" s="12">
        <v>4</v>
      </c>
      <c r="H173" s="12">
        <v>3</v>
      </c>
      <c r="I173" s="12">
        <v>4</v>
      </c>
      <c r="J173" s="12">
        <v>2</v>
      </c>
      <c r="K173" s="12">
        <v>2</v>
      </c>
    </row>
    <row r="174" spans="2:11" ht="15.6" x14ac:dyDescent="0.3">
      <c r="B174" s="16" t="s">
        <v>180</v>
      </c>
      <c r="C174" s="14">
        <v>11</v>
      </c>
      <c r="D174" s="14">
        <v>7</v>
      </c>
      <c r="E174" s="14">
        <v>4</v>
      </c>
      <c r="F174" s="14">
        <v>12</v>
      </c>
      <c r="G174" s="14">
        <v>9</v>
      </c>
      <c r="H174" s="14">
        <v>3</v>
      </c>
      <c r="I174" s="14">
        <v>7</v>
      </c>
      <c r="J174" s="14">
        <v>6</v>
      </c>
      <c r="K174" s="14">
        <v>1</v>
      </c>
    </row>
    <row r="175" spans="2:11" ht="15.6" x14ac:dyDescent="0.3">
      <c r="B175" s="15" t="s">
        <v>76</v>
      </c>
      <c r="C175" s="12">
        <v>72</v>
      </c>
      <c r="D175" s="12">
        <v>57</v>
      </c>
      <c r="E175" s="12">
        <v>15</v>
      </c>
      <c r="F175" s="12">
        <v>76</v>
      </c>
      <c r="G175" s="12">
        <v>58</v>
      </c>
      <c r="H175" s="12">
        <v>18</v>
      </c>
      <c r="I175" s="12">
        <v>75</v>
      </c>
      <c r="J175" s="12">
        <v>57</v>
      </c>
      <c r="K175" s="12">
        <v>18</v>
      </c>
    </row>
    <row r="176" spans="2:11" ht="31.5" customHeight="1" x14ac:dyDescent="0.3">
      <c r="B176" s="156" t="s">
        <v>159</v>
      </c>
      <c r="C176" s="157"/>
      <c r="D176" s="157"/>
      <c r="E176" s="157"/>
      <c r="F176" s="157"/>
      <c r="G176" s="157"/>
      <c r="H176" s="157"/>
      <c r="I176" s="157"/>
      <c r="J176" s="157"/>
      <c r="K176" s="157"/>
    </row>
    <row r="177" spans="2:11" s="3" customFormat="1" ht="15" customHeight="1" x14ac:dyDescent="0.3">
      <c r="B177" s="97"/>
      <c r="C177" s="97"/>
      <c r="D177" s="97"/>
      <c r="E177" s="97"/>
    </row>
    <row r="178" spans="2:11" s="3" customFormat="1" ht="15" customHeight="1" x14ac:dyDescent="0.3">
      <c r="B178" s="97"/>
      <c r="C178" s="97"/>
      <c r="D178" s="97"/>
      <c r="E178" s="97"/>
    </row>
    <row r="179" spans="2:11" s="3" customFormat="1" x14ac:dyDescent="0.3"/>
    <row r="180" spans="2:11" ht="30.9" customHeight="1" x14ac:dyDescent="0.3">
      <c r="B180" s="151" t="s">
        <v>125</v>
      </c>
      <c r="C180" s="151"/>
      <c r="D180" s="151"/>
      <c r="E180" s="151"/>
      <c r="F180" s="3"/>
      <c r="G180" s="3"/>
      <c r="H180" s="3"/>
      <c r="I180" s="3"/>
      <c r="J180" s="3"/>
      <c r="K180" s="3"/>
    </row>
    <row r="181" spans="2:11" ht="15.75" customHeight="1" x14ac:dyDescent="0.3">
      <c r="B181" s="117" t="s">
        <v>81</v>
      </c>
      <c r="C181" s="118" t="s">
        <v>134</v>
      </c>
      <c r="D181" s="118" t="s">
        <v>113</v>
      </c>
      <c r="E181" s="118" t="s">
        <v>135</v>
      </c>
      <c r="F181" s="3"/>
      <c r="G181" s="3"/>
      <c r="H181" s="3"/>
      <c r="I181" s="3"/>
      <c r="J181" s="3"/>
      <c r="K181" s="3"/>
    </row>
    <row r="182" spans="2:11" ht="15.6" x14ac:dyDescent="0.3">
      <c r="B182" s="9" t="s">
        <v>1</v>
      </c>
      <c r="C182" s="10">
        <v>297</v>
      </c>
      <c r="D182" s="10">
        <v>297</v>
      </c>
      <c r="E182" s="10">
        <v>248</v>
      </c>
      <c r="F182" s="3"/>
      <c r="G182" s="3"/>
      <c r="H182" s="3"/>
      <c r="I182" s="3"/>
      <c r="J182" s="3"/>
      <c r="K182" s="3"/>
    </row>
    <row r="183" spans="2:11" ht="15.6" x14ac:dyDescent="0.3">
      <c r="B183" s="16" t="s">
        <v>51</v>
      </c>
      <c r="C183" s="14">
        <v>106</v>
      </c>
      <c r="D183" s="14">
        <v>107</v>
      </c>
      <c r="E183" s="14">
        <v>69</v>
      </c>
      <c r="F183" s="3"/>
      <c r="G183" s="3"/>
      <c r="H183" s="3"/>
      <c r="I183" s="3"/>
      <c r="J183" s="3"/>
      <c r="K183" s="3"/>
    </row>
    <row r="184" spans="2:11" ht="15.6" x14ac:dyDescent="0.3">
      <c r="B184" s="15" t="s">
        <v>52</v>
      </c>
      <c r="C184" s="12">
        <v>139</v>
      </c>
      <c r="D184" s="12">
        <v>124</v>
      </c>
      <c r="E184" s="12">
        <v>116</v>
      </c>
      <c r="F184" s="3"/>
      <c r="G184" s="3"/>
      <c r="H184" s="3"/>
      <c r="I184" s="3"/>
      <c r="J184" s="3"/>
      <c r="K184" s="3"/>
    </row>
    <row r="185" spans="2:11" ht="15.6" x14ac:dyDescent="0.3">
      <c r="B185" s="16" t="s">
        <v>53</v>
      </c>
      <c r="C185" s="14">
        <v>50</v>
      </c>
      <c r="D185" s="14">
        <v>59</v>
      </c>
      <c r="E185" s="14">
        <v>61</v>
      </c>
      <c r="F185" s="3"/>
      <c r="G185" s="3"/>
      <c r="H185" s="3"/>
      <c r="I185" s="3"/>
      <c r="J185" s="3"/>
      <c r="K185" s="3"/>
    </row>
    <row r="186" spans="2:11" ht="15.6" x14ac:dyDescent="0.3">
      <c r="B186" s="15" t="s">
        <v>54</v>
      </c>
      <c r="C186" s="12">
        <v>2</v>
      </c>
      <c r="D186" s="12">
        <v>5</v>
      </c>
      <c r="E186" s="12">
        <v>2</v>
      </c>
      <c r="F186" s="3"/>
      <c r="G186" s="3"/>
      <c r="H186" s="3"/>
      <c r="I186" s="3"/>
      <c r="J186" s="3"/>
      <c r="K186" s="3"/>
    </row>
    <row r="187" spans="2:11" ht="15.6" x14ac:dyDescent="0.3">
      <c r="B187" s="16" t="s">
        <v>7</v>
      </c>
      <c r="C187" s="14">
        <v>0</v>
      </c>
      <c r="D187" s="14">
        <v>2</v>
      </c>
      <c r="E187" s="14">
        <v>0</v>
      </c>
      <c r="F187" s="3"/>
      <c r="G187" s="3"/>
      <c r="H187" s="3"/>
      <c r="I187" s="3"/>
      <c r="J187" s="3"/>
      <c r="K187" s="3"/>
    </row>
    <row r="188" spans="2:11" ht="24.6" customHeight="1" x14ac:dyDescent="0.3">
      <c r="B188" s="150" t="s">
        <v>159</v>
      </c>
      <c r="C188" s="150"/>
      <c r="D188" s="150"/>
      <c r="E188" s="150"/>
      <c r="F188" s="3"/>
      <c r="G188" s="3"/>
      <c r="H188" s="3"/>
      <c r="I188" s="3"/>
      <c r="J188" s="3"/>
      <c r="K188" s="3"/>
    </row>
    <row r="189" spans="2:11" s="3" customFormat="1" x14ac:dyDescent="0.3"/>
    <row r="190" spans="2:11" s="3" customFormat="1" x14ac:dyDescent="0.3"/>
    <row r="191" spans="2:11" s="3" customFormat="1" x14ac:dyDescent="0.3"/>
    <row r="192" spans="2:11" ht="30" customHeight="1" x14ac:dyDescent="0.3">
      <c r="B192" s="162" t="s">
        <v>126</v>
      </c>
      <c r="C192" s="163"/>
      <c r="D192" s="163"/>
      <c r="E192" s="163"/>
      <c r="F192" s="3"/>
      <c r="G192" s="3"/>
      <c r="H192" s="3"/>
      <c r="I192" s="3"/>
      <c r="J192" s="3"/>
      <c r="K192" s="3"/>
    </row>
    <row r="193" spans="2:11" ht="15.75" customHeight="1" x14ac:dyDescent="0.3">
      <c r="B193" s="56" t="s">
        <v>48</v>
      </c>
      <c r="C193" s="118" t="s">
        <v>134</v>
      </c>
      <c r="D193" s="118" t="s">
        <v>113</v>
      </c>
      <c r="E193" s="118" t="s">
        <v>135</v>
      </c>
      <c r="F193" s="3"/>
      <c r="G193" s="3"/>
      <c r="H193" s="3"/>
      <c r="I193" s="3"/>
      <c r="J193" s="3"/>
      <c r="K193" s="3"/>
    </row>
    <row r="194" spans="2:11" ht="15.6" x14ac:dyDescent="0.3">
      <c r="B194" s="9" t="s">
        <v>1</v>
      </c>
      <c r="C194" s="10">
        <v>297</v>
      </c>
      <c r="D194" s="10">
        <v>297</v>
      </c>
      <c r="E194" s="10">
        <v>248</v>
      </c>
      <c r="F194" s="3"/>
      <c r="G194" s="3"/>
      <c r="H194" s="3"/>
      <c r="I194" s="3"/>
      <c r="J194" s="3"/>
      <c r="K194" s="3"/>
    </row>
    <row r="195" spans="2:11" ht="15.6" x14ac:dyDescent="0.3">
      <c r="B195" s="15" t="s">
        <v>82</v>
      </c>
      <c r="C195" s="12">
        <v>186</v>
      </c>
      <c r="D195" s="12">
        <v>191</v>
      </c>
      <c r="E195" s="12">
        <v>159</v>
      </c>
      <c r="F195" s="3"/>
      <c r="G195" s="3"/>
      <c r="H195" s="3"/>
      <c r="I195" s="3"/>
      <c r="J195" s="3"/>
      <c r="K195" s="3"/>
    </row>
    <row r="196" spans="2:11" ht="15.6" x14ac:dyDescent="0.3">
      <c r="B196" s="16" t="s">
        <v>83</v>
      </c>
      <c r="C196" s="14">
        <v>20</v>
      </c>
      <c r="D196" s="14">
        <v>24</v>
      </c>
      <c r="E196" s="14">
        <v>14</v>
      </c>
      <c r="F196" s="3"/>
      <c r="G196" s="3"/>
      <c r="H196" s="3"/>
      <c r="I196" s="3"/>
      <c r="J196" s="3"/>
      <c r="K196" s="3"/>
    </row>
    <row r="197" spans="2:11" ht="15.6" x14ac:dyDescent="0.3">
      <c r="B197" s="15" t="s">
        <v>63</v>
      </c>
      <c r="C197" s="12">
        <v>80</v>
      </c>
      <c r="D197" s="12">
        <v>72</v>
      </c>
      <c r="E197" s="12">
        <v>62</v>
      </c>
      <c r="F197" s="3"/>
      <c r="G197" s="3"/>
      <c r="H197" s="3"/>
      <c r="I197" s="3"/>
      <c r="J197" s="3"/>
      <c r="K197" s="3"/>
    </row>
    <row r="198" spans="2:11" ht="15.6" x14ac:dyDescent="0.3">
      <c r="B198" s="16" t="s">
        <v>64</v>
      </c>
      <c r="C198" s="14">
        <v>11</v>
      </c>
      <c r="D198" s="14">
        <v>10</v>
      </c>
      <c r="E198" s="14">
        <v>13</v>
      </c>
      <c r="F198" s="3"/>
      <c r="G198" s="3"/>
      <c r="H198" s="3"/>
      <c r="I198" s="3"/>
      <c r="J198" s="3"/>
      <c r="K198" s="3"/>
    </row>
    <row r="199" spans="2:11" ht="30" customHeight="1" x14ac:dyDescent="0.3">
      <c r="B199" s="150" t="s">
        <v>159</v>
      </c>
      <c r="C199" s="150"/>
      <c r="D199" s="150"/>
      <c r="E199" s="150"/>
      <c r="F199" s="3"/>
      <c r="G199" s="3"/>
      <c r="H199" s="3"/>
      <c r="I199" s="3"/>
      <c r="J199" s="3"/>
      <c r="K199" s="3"/>
    </row>
    <row r="200" spans="2:11" s="3" customFormat="1" x14ac:dyDescent="0.3"/>
    <row r="201" spans="2:11" s="3" customFormat="1" x14ac:dyDescent="0.3"/>
    <row r="202" spans="2:11" s="3" customFormat="1" x14ac:dyDescent="0.3"/>
    <row r="203" spans="2:11" ht="36" customHeight="1" x14ac:dyDescent="0.3">
      <c r="B203" s="162" t="s">
        <v>127</v>
      </c>
      <c r="C203" s="163"/>
      <c r="D203" s="163"/>
      <c r="E203" s="163"/>
      <c r="F203" s="3"/>
      <c r="G203" s="3"/>
      <c r="H203" s="3"/>
      <c r="I203" s="3"/>
      <c r="J203" s="3"/>
      <c r="K203" s="3"/>
    </row>
    <row r="204" spans="2:11" ht="15.75" customHeight="1" x14ac:dyDescent="0.3">
      <c r="B204" s="56" t="s">
        <v>78</v>
      </c>
      <c r="C204" s="118" t="s">
        <v>134</v>
      </c>
      <c r="D204" s="118" t="s">
        <v>113</v>
      </c>
      <c r="E204" s="118" t="s">
        <v>135</v>
      </c>
      <c r="F204" s="3"/>
      <c r="G204" s="3"/>
      <c r="H204" s="3"/>
      <c r="I204" s="3"/>
      <c r="J204" s="3"/>
      <c r="K204" s="3"/>
    </row>
    <row r="205" spans="2:11" ht="15.6" x14ac:dyDescent="0.3">
      <c r="B205" s="9" t="s">
        <v>1</v>
      </c>
      <c r="C205" s="10">
        <v>297</v>
      </c>
      <c r="D205" s="10">
        <v>297</v>
      </c>
      <c r="E205" s="10">
        <v>248</v>
      </c>
      <c r="F205" s="3"/>
      <c r="G205" s="3"/>
      <c r="H205" s="3"/>
      <c r="I205" s="3"/>
      <c r="J205" s="3"/>
      <c r="K205" s="3"/>
    </row>
    <row r="206" spans="2:11" ht="46.8" x14ac:dyDescent="0.3">
      <c r="B206" s="38" t="s">
        <v>187</v>
      </c>
      <c r="C206" s="12">
        <v>145</v>
      </c>
      <c r="D206" s="12">
        <v>158</v>
      </c>
      <c r="E206" s="12">
        <v>131</v>
      </c>
      <c r="F206" s="3"/>
      <c r="G206" s="3"/>
      <c r="H206" s="3"/>
      <c r="I206" s="3"/>
      <c r="J206" s="3"/>
      <c r="K206" s="3"/>
    </row>
    <row r="207" spans="2:11" ht="15.6" x14ac:dyDescent="0.3">
      <c r="B207" s="39" t="s">
        <v>186</v>
      </c>
      <c r="C207" s="14">
        <v>115</v>
      </c>
      <c r="D207" s="14">
        <v>102</v>
      </c>
      <c r="E207" s="14">
        <v>79</v>
      </c>
      <c r="F207" s="3"/>
      <c r="G207" s="3"/>
      <c r="H207" s="3"/>
      <c r="I207" s="3"/>
      <c r="J207" s="3"/>
      <c r="K207" s="3"/>
    </row>
    <row r="208" spans="2:11" ht="15.6" x14ac:dyDescent="0.3">
      <c r="B208" s="38" t="s">
        <v>185</v>
      </c>
      <c r="C208" s="12">
        <v>21</v>
      </c>
      <c r="D208" s="12">
        <v>19</v>
      </c>
      <c r="E208" s="12">
        <v>28</v>
      </c>
      <c r="F208" s="3"/>
      <c r="G208" s="3"/>
      <c r="H208" s="3"/>
      <c r="I208" s="3"/>
      <c r="J208" s="3"/>
      <c r="K208" s="3"/>
    </row>
    <row r="209" spans="2:11" ht="31.2" x14ac:dyDescent="0.3">
      <c r="B209" s="39" t="s">
        <v>189</v>
      </c>
      <c r="C209" s="14">
        <v>5</v>
      </c>
      <c r="D209" s="14">
        <v>5</v>
      </c>
      <c r="E209" s="14">
        <v>7</v>
      </c>
      <c r="F209" s="3"/>
      <c r="G209" s="3"/>
      <c r="H209" s="3"/>
      <c r="I209" s="3"/>
      <c r="J209" s="3"/>
      <c r="K209" s="3"/>
    </row>
    <row r="210" spans="2:11" ht="15.6" x14ac:dyDescent="0.3">
      <c r="B210" s="38" t="s">
        <v>191</v>
      </c>
      <c r="C210" s="12">
        <v>7</v>
      </c>
      <c r="D210" s="12">
        <v>7</v>
      </c>
      <c r="E210" s="12">
        <v>2</v>
      </c>
      <c r="F210" s="3"/>
      <c r="G210" s="3"/>
      <c r="H210" s="3"/>
      <c r="I210" s="3"/>
      <c r="J210" s="3"/>
      <c r="K210" s="3"/>
    </row>
    <row r="211" spans="2:11" ht="31.2" x14ac:dyDescent="0.3">
      <c r="B211" s="39" t="s">
        <v>188</v>
      </c>
      <c r="C211" s="14">
        <v>3</v>
      </c>
      <c r="D211" s="14">
        <v>5</v>
      </c>
      <c r="E211" s="14">
        <v>1</v>
      </c>
      <c r="F211" s="3"/>
      <c r="G211" s="3"/>
      <c r="H211" s="3"/>
      <c r="I211" s="3"/>
      <c r="J211" s="3"/>
      <c r="K211" s="3"/>
    </row>
    <row r="212" spans="2:11" ht="31.2" x14ac:dyDescent="0.3">
      <c r="B212" s="38" t="s">
        <v>193</v>
      </c>
      <c r="C212" s="12">
        <v>0</v>
      </c>
      <c r="D212" s="12">
        <v>1</v>
      </c>
      <c r="E212" s="12">
        <v>0</v>
      </c>
      <c r="F212" s="3"/>
      <c r="G212" s="3"/>
      <c r="H212" s="3"/>
      <c r="I212" s="3"/>
      <c r="J212" s="3"/>
      <c r="K212" s="3"/>
    </row>
    <row r="213" spans="2:11" ht="31.2" x14ac:dyDescent="0.3">
      <c r="B213" s="39" t="s">
        <v>190</v>
      </c>
      <c r="C213" s="14">
        <v>1</v>
      </c>
      <c r="D213" s="14">
        <v>0</v>
      </c>
      <c r="E213" s="14">
        <v>0</v>
      </c>
      <c r="F213" s="3"/>
      <c r="G213" s="3"/>
      <c r="H213" s="3"/>
      <c r="I213" s="3"/>
      <c r="J213" s="3"/>
      <c r="K213" s="3"/>
    </row>
    <row r="214" spans="2:11" ht="24" customHeight="1" x14ac:dyDescent="0.3">
      <c r="B214" s="150" t="s">
        <v>159</v>
      </c>
      <c r="C214" s="150"/>
      <c r="D214" s="150"/>
      <c r="E214" s="150"/>
      <c r="F214" s="3"/>
      <c r="G214" s="3"/>
      <c r="H214" s="3"/>
      <c r="I214" s="3"/>
      <c r="J214" s="3"/>
      <c r="K214" s="3"/>
    </row>
    <row r="215" spans="2:11" s="3" customFormat="1" x14ac:dyDescent="0.3"/>
    <row r="216" spans="2:11" s="3" customFormat="1" x14ac:dyDescent="0.3"/>
    <row r="217" spans="2:11" s="3" customFormat="1" x14ac:dyDescent="0.3"/>
    <row r="218" spans="2:11" ht="45.9" customHeight="1" x14ac:dyDescent="0.3">
      <c r="B218" s="162" t="s">
        <v>128</v>
      </c>
      <c r="C218" s="163"/>
      <c r="D218" s="163"/>
      <c r="E218" s="163"/>
      <c r="F218" s="3"/>
      <c r="G218" s="3"/>
      <c r="H218" s="3"/>
      <c r="I218" s="3"/>
      <c r="J218" s="3"/>
      <c r="K218" s="3"/>
    </row>
    <row r="219" spans="2:11" ht="15.75" customHeight="1" x14ac:dyDescent="0.3">
      <c r="B219" s="119" t="s">
        <v>71</v>
      </c>
      <c r="C219" s="118" t="s">
        <v>134</v>
      </c>
      <c r="D219" s="118" t="s">
        <v>113</v>
      </c>
      <c r="E219" s="118" t="s">
        <v>135</v>
      </c>
      <c r="F219" s="3"/>
      <c r="G219" s="3"/>
      <c r="H219" s="3"/>
      <c r="I219" s="3"/>
      <c r="J219" s="3"/>
      <c r="K219" s="3"/>
    </row>
    <row r="220" spans="2:11" ht="15.6" x14ac:dyDescent="0.3">
      <c r="B220" s="9" t="s">
        <v>47</v>
      </c>
      <c r="C220" s="10">
        <v>297</v>
      </c>
      <c r="D220" s="10">
        <v>297</v>
      </c>
      <c r="E220" s="10">
        <v>248</v>
      </c>
      <c r="F220" s="3"/>
      <c r="G220" s="3"/>
      <c r="H220" s="3"/>
      <c r="I220" s="3"/>
      <c r="J220" s="3"/>
      <c r="K220" s="3"/>
    </row>
    <row r="221" spans="2:11" ht="15.6" x14ac:dyDescent="0.3">
      <c r="B221" s="17" t="s">
        <v>9</v>
      </c>
      <c r="C221" s="18">
        <v>5</v>
      </c>
      <c r="D221" s="18">
        <v>9</v>
      </c>
      <c r="E221" s="18">
        <v>14</v>
      </c>
      <c r="F221" s="3"/>
      <c r="G221" s="3"/>
      <c r="H221" s="3"/>
      <c r="I221" s="3"/>
      <c r="J221" s="3"/>
      <c r="K221" s="3"/>
    </row>
    <row r="222" spans="2:11" ht="15.6" x14ac:dyDescent="0.3">
      <c r="B222" s="16" t="s">
        <v>12</v>
      </c>
      <c r="C222" s="14">
        <v>3</v>
      </c>
      <c r="D222" s="14">
        <v>7</v>
      </c>
      <c r="E222" s="14">
        <v>13</v>
      </c>
      <c r="F222" s="3"/>
      <c r="G222" s="3"/>
      <c r="H222" s="3"/>
      <c r="I222" s="3"/>
      <c r="J222" s="3"/>
      <c r="K222" s="3"/>
    </row>
    <row r="223" spans="2:11" ht="15.6" x14ac:dyDescent="0.3">
      <c r="B223" s="15" t="s">
        <v>14</v>
      </c>
      <c r="C223" s="12">
        <v>2</v>
      </c>
      <c r="D223" s="12">
        <v>1</v>
      </c>
      <c r="E223" s="12">
        <v>1</v>
      </c>
      <c r="F223" s="3"/>
      <c r="G223" s="3"/>
      <c r="H223" s="3"/>
      <c r="I223" s="3"/>
      <c r="J223" s="3"/>
      <c r="K223" s="3"/>
    </row>
    <row r="224" spans="2:11" ht="15.6" x14ac:dyDescent="0.3">
      <c r="B224" s="16" t="s">
        <v>16</v>
      </c>
      <c r="C224" s="14">
        <v>0</v>
      </c>
      <c r="D224" s="14">
        <v>1</v>
      </c>
      <c r="E224" s="14">
        <v>0</v>
      </c>
      <c r="F224" s="3"/>
      <c r="G224" s="3"/>
      <c r="H224" s="3"/>
      <c r="I224" s="3"/>
      <c r="J224" s="3"/>
      <c r="K224" s="3"/>
    </row>
    <row r="225" spans="2:11" ht="15.6" x14ac:dyDescent="0.3">
      <c r="B225" s="17" t="s">
        <v>17</v>
      </c>
      <c r="C225" s="98">
        <v>15</v>
      </c>
      <c r="D225" s="98">
        <v>17</v>
      </c>
      <c r="E225" s="98">
        <v>13</v>
      </c>
      <c r="F225" s="3"/>
      <c r="G225" s="3"/>
      <c r="H225" s="3"/>
      <c r="I225" s="3"/>
      <c r="J225" s="3"/>
      <c r="K225" s="3"/>
    </row>
    <row r="226" spans="2:11" ht="15.6" x14ac:dyDescent="0.3">
      <c r="B226" s="16" t="s">
        <v>19</v>
      </c>
      <c r="C226" s="14">
        <v>2</v>
      </c>
      <c r="D226" s="14">
        <v>0</v>
      </c>
      <c r="E226" s="14">
        <v>0</v>
      </c>
      <c r="F226" s="3"/>
      <c r="G226" s="3"/>
      <c r="H226" s="3"/>
      <c r="I226" s="3"/>
      <c r="J226" s="3"/>
      <c r="K226" s="3"/>
    </row>
    <row r="227" spans="2:11" ht="15.6" x14ac:dyDescent="0.3">
      <c r="B227" s="15" t="s">
        <v>20</v>
      </c>
      <c r="C227" s="12">
        <v>2</v>
      </c>
      <c r="D227" s="12">
        <v>6</v>
      </c>
      <c r="E227" s="12">
        <v>4</v>
      </c>
      <c r="F227" s="3"/>
      <c r="G227" s="3"/>
      <c r="H227" s="3"/>
      <c r="I227" s="3"/>
      <c r="J227" s="3"/>
      <c r="K227" s="3"/>
    </row>
    <row r="228" spans="2:11" ht="15.6" x14ac:dyDescent="0.3">
      <c r="B228" s="16" t="s">
        <v>21</v>
      </c>
      <c r="C228" s="14">
        <v>2</v>
      </c>
      <c r="D228" s="14">
        <v>1</v>
      </c>
      <c r="E228" s="14">
        <v>3</v>
      </c>
      <c r="F228" s="3"/>
      <c r="G228" s="3"/>
      <c r="H228" s="3"/>
      <c r="I228" s="3"/>
      <c r="J228" s="3"/>
      <c r="K228" s="3"/>
    </row>
    <row r="229" spans="2:11" ht="15.6" x14ac:dyDescent="0.3">
      <c r="B229" s="15" t="s">
        <v>22</v>
      </c>
      <c r="C229" s="12">
        <v>2</v>
      </c>
      <c r="D229" s="12">
        <v>2</v>
      </c>
      <c r="E229" s="12">
        <v>0</v>
      </c>
      <c r="F229" s="3"/>
      <c r="G229" s="3"/>
      <c r="H229" s="3"/>
      <c r="I229" s="3"/>
      <c r="J229" s="3"/>
      <c r="K229" s="3"/>
    </row>
    <row r="230" spans="2:11" ht="15.6" x14ac:dyDescent="0.3">
      <c r="B230" s="16" t="s">
        <v>23</v>
      </c>
      <c r="C230" s="14">
        <v>5</v>
      </c>
      <c r="D230" s="14">
        <v>3</v>
      </c>
      <c r="E230" s="14">
        <v>1</v>
      </c>
      <c r="F230" s="3"/>
      <c r="G230" s="3"/>
      <c r="H230" s="3"/>
      <c r="I230" s="3"/>
      <c r="J230" s="3"/>
      <c r="K230" s="3"/>
    </row>
    <row r="231" spans="2:11" ht="15.6" x14ac:dyDescent="0.3">
      <c r="B231" s="15" t="s">
        <v>24</v>
      </c>
      <c r="C231" s="12">
        <v>1</v>
      </c>
      <c r="D231" s="12">
        <v>0</v>
      </c>
      <c r="E231" s="12">
        <v>0</v>
      </c>
      <c r="F231" s="3"/>
      <c r="G231" s="3"/>
      <c r="H231" s="3"/>
      <c r="I231" s="3"/>
      <c r="J231" s="3"/>
      <c r="K231" s="3"/>
    </row>
    <row r="232" spans="2:11" ht="15.6" x14ac:dyDescent="0.3">
      <c r="B232" s="16" t="s">
        <v>26</v>
      </c>
      <c r="C232" s="14">
        <v>1</v>
      </c>
      <c r="D232" s="14">
        <v>5</v>
      </c>
      <c r="E232" s="14">
        <v>5</v>
      </c>
      <c r="F232" s="3"/>
      <c r="G232" s="3"/>
      <c r="H232" s="3"/>
      <c r="I232" s="3"/>
      <c r="J232" s="3"/>
      <c r="K232" s="3"/>
    </row>
    <row r="233" spans="2:11" ht="15.6" x14ac:dyDescent="0.3">
      <c r="B233" s="17" t="s">
        <v>27</v>
      </c>
      <c r="C233" s="98">
        <v>253</v>
      </c>
      <c r="D233" s="98">
        <v>233</v>
      </c>
      <c r="E233" s="98">
        <v>185</v>
      </c>
      <c r="F233" s="3"/>
      <c r="G233" s="3"/>
      <c r="H233" s="3"/>
      <c r="I233" s="3"/>
      <c r="J233" s="3"/>
      <c r="K233" s="3"/>
    </row>
    <row r="234" spans="2:11" ht="15.6" x14ac:dyDescent="0.3">
      <c r="B234" s="16" t="s">
        <v>28</v>
      </c>
      <c r="C234" s="14">
        <v>12</v>
      </c>
      <c r="D234" s="14">
        <v>8</v>
      </c>
      <c r="E234" s="14">
        <v>16</v>
      </c>
      <c r="F234" s="3"/>
      <c r="G234" s="3"/>
      <c r="H234" s="3"/>
      <c r="I234" s="3"/>
      <c r="J234" s="3"/>
      <c r="K234" s="3"/>
    </row>
    <row r="235" spans="2:11" ht="15.6" x14ac:dyDescent="0.3">
      <c r="B235" s="15" t="s">
        <v>29</v>
      </c>
      <c r="C235" s="12">
        <v>2</v>
      </c>
      <c r="D235" s="12">
        <v>2</v>
      </c>
      <c r="E235" s="12">
        <v>1</v>
      </c>
      <c r="F235" s="3"/>
      <c r="G235" s="3"/>
      <c r="H235" s="3"/>
      <c r="I235" s="3"/>
      <c r="J235" s="3"/>
      <c r="K235" s="3"/>
    </row>
    <row r="236" spans="2:11" ht="15.6" x14ac:dyDescent="0.3">
      <c r="B236" s="16" t="s">
        <v>30</v>
      </c>
      <c r="C236" s="14">
        <v>56</v>
      </c>
      <c r="D236" s="14">
        <v>43</v>
      </c>
      <c r="E236" s="14">
        <v>38</v>
      </c>
      <c r="F236" s="3"/>
      <c r="G236" s="3"/>
      <c r="H236" s="3"/>
      <c r="I236" s="3"/>
      <c r="J236" s="3"/>
      <c r="K236" s="3"/>
    </row>
    <row r="237" spans="2:11" ht="15.6" x14ac:dyDescent="0.3">
      <c r="B237" s="15" t="s">
        <v>31</v>
      </c>
      <c r="C237" s="12">
        <v>183</v>
      </c>
      <c r="D237" s="12">
        <v>180</v>
      </c>
      <c r="E237" s="12">
        <v>130</v>
      </c>
      <c r="F237" s="3"/>
      <c r="G237" s="3"/>
      <c r="H237" s="3"/>
      <c r="I237" s="3"/>
      <c r="J237" s="3"/>
      <c r="K237" s="3"/>
    </row>
    <row r="238" spans="2:11" ht="15.6" x14ac:dyDescent="0.3">
      <c r="B238" s="19" t="s">
        <v>32</v>
      </c>
      <c r="C238" s="99">
        <v>13</v>
      </c>
      <c r="D238" s="99">
        <v>20</v>
      </c>
      <c r="E238" s="99">
        <v>26</v>
      </c>
      <c r="F238" s="3"/>
      <c r="G238" s="3"/>
      <c r="H238" s="3"/>
      <c r="I238" s="3"/>
      <c r="J238" s="3"/>
      <c r="K238" s="3"/>
    </row>
    <row r="239" spans="2:11" ht="15.6" x14ac:dyDescent="0.3">
      <c r="B239" s="15" t="s">
        <v>33</v>
      </c>
      <c r="C239" s="12">
        <v>3</v>
      </c>
      <c r="D239" s="12">
        <v>11</v>
      </c>
      <c r="E239" s="12">
        <v>10</v>
      </c>
      <c r="F239" s="3"/>
      <c r="G239" s="3"/>
      <c r="H239" s="3"/>
      <c r="I239" s="3"/>
      <c r="J239" s="3"/>
      <c r="K239" s="3"/>
    </row>
    <row r="240" spans="2:11" ht="15.6" x14ac:dyDescent="0.3">
      <c r="B240" s="16" t="s">
        <v>34</v>
      </c>
      <c r="C240" s="14">
        <v>4</v>
      </c>
      <c r="D240" s="14">
        <v>4</v>
      </c>
      <c r="E240" s="14">
        <v>8</v>
      </c>
      <c r="F240" s="3"/>
      <c r="G240" s="3"/>
      <c r="H240" s="3"/>
      <c r="I240" s="3"/>
      <c r="J240" s="3"/>
      <c r="K240" s="3"/>
    </row>
    <row r="241" spans="2:11" ht="15.6" x14ac:dyDescent="0.3">
      <c r="B241" s="15" t="s">
        <v>35</v>
      </c>
      <c r="C241" s="12">
        <v>6</v>
      </c>
      <c r="D241" s="12">
        <v>5</v>
      </c>
      <c r="E241" s="12">
        <v>8</v>
      </c>
      <c r="F241" s="3"/>
      <c r="G241" s="3"/>
      <c r="H241" s="3"/>
      <c r="I241" s="3"/>
      <c r="J241" s="3"/>
      <c r="K241" s="3"/>
    </row>
    <row r="242" spans="2:11" ht="15.6" x14ac:dyDescent="0.3">
      <c r="B242" s="19" t="s">
        <v>36</v>
      </c>
      <c r="C242" s="99">
        <v>11</v>
      </c>
      <c r="D242" s="99">
        <v>18</v>
      </c>
      <c r="E242" s="99">
        <v>10</v>
      </c>
      <c r="F242" s="3"/>
      <c r="G242" s="3"/>
      <c r="H242" s="3"/>
      <c r="I242" s="3"/>
      <c r="J242" s="3"/>
      <c r="K242" s="3"/>
    </row>
    <row r="243" spans="2:11" ht="15.6" x14ac:dyDescent="0.3">
      <c r="B243" s="15" t="s">
        <v>37</v>
      </c>
      <c r="C243" s="12">
        <v>0</v>
      </c>
      <c r="D243" s="12">
        <v>1</v>
      </c>
      <c r="E243" s="12">
        <v>0</v>
      </c>
      <c r="F243" s="3"/>
      <c r="G243" s="3"/>
      <c r="H243" s="3"/>
      <c r="I243" s="3"/>
      <c r="J243" s="3"/>
      <c r="K243" s="3"/>
    </row>
    <row r="244" spans="2:11" ht="15.6" x14ac:dyDescent="0.3">
      <c r="B244" s="16" t="s">
        <v>56</v>
      </c>
      <c r="C244" s="14">
        <v>0</v>
      </c>
      <c r="D244" s="14">
        <v>2</v>
      </c>
      <c r="E244" s="14">
        <v>1</v>
      </c>
      <c r="F244" s="3"/>
      <c r="G244" s="3"/>
      <c r="H244" s="3"/>
      <c r="I244" s="3"/>
      <c r="J244" s="3"/>
      <c r="K244" s="3"/>
    </row>
    <row r="245" spans="2:11" ht="15.6" x14ac:dyDescent="0.3">
      <c r="B245" s="15" t="s">
        <v>39</v>
      </c>
      <c r="C245" s="12">
        <v>4</v>
      </c>
      <c r="D245" s="12">
        <v>6</v>
      </c>
      <c r="E245" s="12">
        <v>3</v>
      </c>
      <c r="F245" s="3"/>
      <c r="G245" s="3"/>
      <c r="H245" s="3"/>
      <c r="I245" s="3"/>
      <c r="J245" s="3"/>
      <c r="K245" s="3"/>
    </row>
    <row r="246" spans="2:11" ht="15.6" x14ac:dyDescent="0.3">
      <c r="B246" s="16" t="s">
        <v>40</v>
      </c>
      <c r="C246" s="14">
        <v>7</v>
      </c>
      <c r="D246" s="14">
        <v>9</v>
      </c>
      <c r="E246" s="14">
        <v>6</v>
      </c>
      <c r="F246" s="3"/>
      <c r="G246" s="3"/>
      <c r="H246" s="3"/>
      <c r="I246" s="3"/>
      <c r="J246" s="3"/>
      <c r="K246" s="3"/>
    </row>
    <row r="247" spans="2:11" ht="24.6" customHeight="1" x14ac:dyDescent="0.3">
      <c r="B247" s="150" t="s">
        <v>159</v>
      </c>
      <c r="C247" s="150"/>
      <c r="D247" s="150"/>
      <c r="E247" s="150"/>
      <c r="F247" s="3"/>
      <c r="G247" s="3"/>
      <c r="H247" s="3"/>
      <c r="I247" s="3"/>
      <c r="J247" s="3"/>
      <c r="K247" s="3"/>
    </row>
    <row r="248" spans="2:11" s="3" customFormat="1" x14ac:dyDescent="0.3"/>
    <row r="249" spans="2:11" s="3" customFormat="1" x14ac:dyDescent="0.3"/>
    <row r="250" spans="2:11" s="3" customFormat="1" x14ac:dyDescent="0.3"/>
    <row r="251" spans="2:11" s="3" customFormat="1" x14ac:dyDescent="0.3"/>
    <row r="252" spans="2:11" s="3" customFormat="1" x14ac:dyDescent="0.3"/>
    <row r="253" spans="2:11" s="3" customFormat="1" x14ac:dyDescent="0.3"/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</sheetData>
  <mergeCells count="52">
    <mergeCell ref="B203:E203"/>
    <mergeCell ref="B218:E218"/>
    <mergeCell ref="B247:E247"/>
    <mergeCell ref="B176:K176"/>
    <mergeCell ref="B180:E180"/>
    <mergeCell ref="B188:E188"/>
    <mergeCell ref="B192:E192"/>
    <mergeCell ref="B199:E199"/>
    <mergeCell ref="B214:E214"/>
    <mergeCell ref="B161:K161"/>
    <mergeCell ref="B162:B163"/>
    <mergeCell ref="C162:E162"/>
    <mergeCell ref="F162:H162"/>
    <mergeCell ref="I162:K162"/>
    <mergeCell ref="B111:E111"/>
    <mergeCell ref="B144:E144"/>
    <mergeCell ref="B148:K148"/>
    <mergeCell ref="B149:B150"/>
    <mergeCell ref="C149:E149"/>
    <mergeCell ref="F149:H149"/>
    <mergeCell ref="I149:K149"/>
    <mergeCell ref="B76:E76"/>
    <mergeCell ref="B80:E80"/>
    <mergeCell ref="B91:E91"/>
    <mergeCell ref="B95:E95"/>
    <mergeCell ref="B107:E107"/>
    <mergeCell ref="C49:E49"/>
    <mergeCell ref="F49:H49"/>
    <mergeCell ref="I49:K49"/>
    <mergeCell ref="B63:K63"/>
    <mergeCell ref="B67:E67"/>
    <mergeCell ref="B26:B27"/>
    <mergeCell ref="C26:E26"/>
    <mergeCell ref="F26:H26"/>
    <mergeCell ref="I26:K26"/>
    <mergeCell ref="B44:K44"/>
    <mergeCell ref="B157:K157"/>
    <mergeCell ref="B48:K48"/>
    <mergeCell ref="B49:B50"/>
    <mergeCell ref="B9:K9"/>
    <mergeCell ref="B3:K3"/>
    <mergeCell ref="C4:E4"/>
    <mergeCell ref="F4:H4"/>
    <mergeCell ref="I4:K4"/>
    <mergeCell ref="B4:B5"/>
    <mergeCell ref="B21:K21"/>
    <mergeCell ref="B25:K25"/>
    <mergeCell ref="B13:K13"/>
    <mergeCell ref="B14:B15"/>
    <mergeCell ref="C14:E14"/>
    <mergeCell ref="F14:H14"/>
    <mergeCell ref="I14:K1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C1" sqref="C1:U1048576"/>
    </sheetView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65" t="s">
        <v>310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</row>
    <row r="4" spans="3:21" ht="20.100000000000001" customHeight="1" x14ac:dyDescent="0.3">
      <c r="C4" s="171" t="s">
        <v>6</v>
      </c>
      <c r="D4" s="174">
        <v>44348</v>
      </c>
      <c r="E4" s="174"/>
      <c r="F4" s="174"/>
      <c r="G4" s="174"/>
      <c r="H4" s="174"/>
      <c r="I4" s="174"/>
      <c r="J4" s="174">
        <v>44682</v>
      </c>
      <c r="K4" s="174"/>
      <c r="L4" s="174"/>
      <c r="M4" s="174"/>
      <c r="N4" s="174"/>
      <c r="O4" s="174"/>
      <c r="P4" s="174">
        <v>44713</v>
      </c>
      <c r="Q4" s="174"/>
      <c r="R4" s="174"/>
      <c r="S4" s="174"/>
      <c r="T4" s="174"/>
      <c r="U4" s="174"/>
    </row>
    <row r="5" spans="3:21" ht="15" customHeight="1" x14ac:dyDescent="0.3">
      <c r="C5" s="173"/>
      <c r="D5" s="175" t="s">
        <v>86</v>
      </c>
      <c r="E5" s="175"/>
      <c r="F5" s="175" t="s">
        <v>87</v>
      </c>
      <c r="G5" s="175"/>
      <c r="H5" s="175" t="s">
        <v>59</v>
      </c>
      <c r="I5" s="175"/>
      <c r="J5" s="175" t="s">
        <v>86</v>
      </c>
      <c r="K5" s="175"/>
      <c r="L5" s="175" t="s">
        <v>87</v>
      </c>
      <c r="M5" s="175"/>
      <c r="N5" s="175" t="s">
        <v>59</v>
      </c>
      <c r="O5" s="175"/>
      <c r="P5" s="175" t="s">
        <v>86</v>
      </c>
      <c r="Q5" s="175"/>
      <c r="R5" s="175" t="s">
        <v>87</v>
      </c>
      <c r="S5" s="175"/>
      <c r="T5" s="175" t="s">
        <v>59</v>
      </c>
      <c r="U5" s="175"/>
    </row>
    <row r="6" spans="3:21" ht="15.6" x14ac:dyDescent="0.3">
      <c r="C6" s="172"/>
      <c r="D6" s="61" t="s">
        <v>4</v>
      </c>
      <c r="E6" s="61" t="s">
        <v>5</v>
      </c>
      <c r="F6" s="61" t="s">
        <v>4</v>
      </c>
      <c r="G6" s="61" t="s">
        <v>5</v>
      </c>
      <c r="H6" s="61" t="s">
        <v>4</v>
      </c>
      <c r="I6" s="61" t="s">
        <v>5</v>
      </c>
      <c r="J6" s="61" t="s">
        <v>4</v>
      </c>
      <c r="K6" s="61" t="s">
        <v>5</v>
      </c>
      <c r="L6" s="61" t="s">
        <v>4</v>
      </c>
      <c r="M6" s="61" t="s">
        <v>5</v>
      </c>
      <c r="N6" s="61" t="s">
        <v>4</v>
      </c>
      <c r="O6" s="61" t="s">
        <v>5</v>
      </c>
      <c r="P6" s="61" t="s">
        <v>4</v>
      </c>
      <c r="Q6" s="61" t="s">
        <v>5</v>
      </c>
      <c r="R6" s="61" t="s">
        <v>4</v>
      </c>
      <c r="S6" s="61" t="s">
        <v>5</v>
      </c>
      <c r="T6" s="61" t="s">
        <v>4</v>
      </c>
      <c r="U6" s="61" t="s">
        <v>5</v>
      </c>
    </row>
    <row r="7" spans="3:21" ht="15.6" x14ac:dyDescent="0.3">
      <c r="C7" s="9" t="s">
        <v>1</v>
      </c>
      <c r="D7" s="62">
        <v>7155</v>
      </c>
      <c r="E7" s="62">
        <v>3271</v>
      </c>
      <c r="F7" s="62">
        <v>7911</v>
      </c>
      <c r="G7" s="62">
        <v>2914</v>
      </c>
      <c r="H7" s="62">
        <v>-756</v>
      </c>
      <c r="I7" s="62">
        <v>357</v>
      </c>
      <c r="J7" s="62">
        <v>9551</v>
      </c>
      <c r="K7" s="62">
        <v>5149</v>
      </c>
      <c r="L7" s="62">
        <v>7217</v>
      </c>
      <c r="M7" s="62">
        <v>3395</v>
      </c>
      <c r="N7" s="62">
        <v>2334</v>
      </c>
      <c r="O7" s="62">
        <v>1754</v>
      </c>
      <c r="P7" s="62">
        <v>9366</v>
      </c>
      <c r="Q7" s="62">
        <v>5008</v>
      </c>
      <c r="R7" s="62">
        <v>7088</v>
      </c>
      <c r="S7" s="62">
        <v>3497</v>
      </c>
      <c r="T7" s="62">
        <v>2278</v>
      </c>
      <c r="U7" s="62">
        <v>1511</v>
      </c>
    </row>
    <row r="8" spans="3:21" ht="15.6" x14ac:dyDescent="0.3">
      <c r="C8" s="63" t="s">
        <v>197</v>
      </c>
      <c r="D8" s="64">
        <v>2824</v>
      </c>
      <c r="E8" s="64">
        <v>1358</v>
      </c>
      <c r="F8" s="64">
        <v>1821</v>
      </c>
      <c r="G8" s="64">
        <v>735</v>
      </c>
      <c r="H8" s="64">
        <v>1003</v>
      </c>
      <c r="I8" s="64">
        <v>623</v>
      </c>
      <c r="J8" s="64">
        <v>4838</v>
      </c>
      <c r="K8" s="64">
        <v>2761</v>
      </c>
      <c r="L8" s="64">
        <v>3148</v>
      </c>
      <c r="M8" s="64">
        <v>1509</v>
      </c>
      <c r="N8" s="64">
        <v>1690</v>
      </c>
      <c r="O8" s="64">
        <v>1252</v>
      </c>
      <c r="P8" s="64">
        <v>4718</v>
      </c>
      <c r="Q8" s="64">
        <v>2691</v>
      </c>
      <c r="R8" s="64">
        <v>3112</v>
      </c>
      <c r="S8" s="64">
        <v>1533</v>
      </c>
      <c r="T8" s="64">
        <v>1606</v>
      </c>
      <c r="U8" s="64">
        <v>1158</v>
      </c>
    </row>
    <row r="9" spans="3:21" ht="15.6" x14ac:dyDescent="0.3">
      <c r="C9" s="65" t="s">
        <v>142</v>
      </c>
      <c r="D9" s="66">
        <v>2113</v>
      </c>
      <c r="E9" s="66">
        <v>872</v>
      </c>
      <c r="F9" s="66">
        <v>3991</v>
      </c>
      <c r="G9" s="66">
        <v>1252</v>
      </c>
      <c r="H9" s="66">
        <v>-1878</v>
      </c>
      <c r="I9" s="66">
        <v>-380</v>
      </c>
      <c r="J9" s="66">
        <v>1952</v>
      </c>
      <c r="K9" s="66">
        <v>849</v>
      </c>
      <c r="L9" s="66">
        <v>1726</v>
      </c>
      <c r="M9" s="66">
        <v>712</v>
      </c>
      <c r="N9" s="66">
        <v>226</v>
      </c>
      <c r="O9" s="66">
        <v>137</v>
      </c>
      <c r="P9" s="66">
        <v>1813</v>
      </c>
      <c r="Q9" s="66">
        <v>803</v>
      </c>
      <c r="R9" s="66">
        <v>1692</v>
      </c>
      <c r="S9" s="66">
        <v>730</v>
      </c>
      <c r="T9" s="66">
        <v>121</v>
      </c>
      <c r="U9" s="66">
        <v>73</v>
      </c>
    </row>
    <row r="10" spans="3:21" ht="15.6" x14ac:dyDescent="0.3">
      <c r="C10" s="63" t="s">
        <v>198</v>
      </c>
      <c r="D10" s="64">
        <v>305</v>
      </c>
      <c r="E10" s="64">
        <v>198</v>
      </c>
      <c r="F10" s="64">
        <v>218</v>
      </c>
      <c r="G10" s="64">
        <v>159</v>
      </c>
      <c r="H10" s="64">
        <v>87</v>
      </c>
      <c r="I10" s="64">
        <v>39</v>
      </c>
      <c r="J10" s="64">
        <v>399</v>
      </c>
      <c r="K10" s="64">
        <v>306</v>
      </c>
      <c r="L10" s="64">
        <v>287</v>
      </c>
      <c r="M10" s="64">
        <v>239</v>
      </c>
      <c r="N10" s="64">
        <v>112</v>
      </c>
      <c r="O10" s="64">
        <v>67</v>
      </c>
      <c r="P10" s="64">
        <v>410</v>
      </c>
      <c r="Q10" s="64">
        <v>293</v>
      </c>
      <c r="R10" s="64">
        <v>300</v>
      </c>
      <c r="S10" s="64">
        <v>215</v>
      </c>
      <c r="T10" s="64">
        <v>110</v>
      </c>
      <c r="U10" s="64">
        <v>78</v>
      </c>
    </row>
    <row r="11" spans="3:21" ht="15.6" x14ac:dyDescent="0.3">
      <c r="C11" s="65" t="s">
        <v>199</v>
      </c>
      <c r="D11" s="66">
        <v>225</v>
      </c>
      <c r="E11" s="66">
        <v>133</v>
      </c>
      <c r="F11" s="66">
        <v>183</v>
      </c>
      <c r="G11" s="66">
        <v>89</v>
      </c>
      <c r="H11" s="66">
        <v>42</v>
      </c>
      <c r="I11" s="66">
        <v>44</v>
      </c>
      <c r="J11" s="66">
        <v>295</v>
      </c>
      <c r="K11" s="66">
        <v>190</v>
      </c>
      <c r="L11" s="66">
        <v>232</v>
      </c>
      <c r="M11" s="66">
        <v>168</v>
      </c>
      <c r="N11" s="66">
        <v>63</v>
      </c>
      <c r="O11" s="66">
        <v>22</v>
      </c>
      <c r="P11" s="66">
        <v>292</v>
      </c>
      <c r="Q11" s="66">
        <v>209</v>
      </c>
      <c r="R11" s="66">
        <v>205</v>
      </c>
      <c r="S11" s="66">
        <v>175</v>
      </c>
      <c r="T11" s="66">
        <v>87</v>
      </c>
      <c r="U11" s="66">
        <v>34</v>
      </c>
    </row>
    <row r="12" spans="3:21" ht="15.6" x14ac:dyDescent="0.3">
      <c r="C12" s="63" t="s">
        <v>200</v>
      </c>
      <c r="D12" s="64">
        <v>163</v>
      </c>
      <c r="E12" s="64">
        <v>92</v>
      </c>
      <c r="F12" s="64">
        <v>130</v>
      </c>
      <c r="G12" s="64">
        <v>63</v>
      </c>
      <c r="H12" s="64">
        <v>33</v>
      </c>
      <c r="I12" s="64">
        <v>29</v>
      </c>
      <c r="J12" s="64">
        <v>149</v>
      </c>
      <c r="K12" s="64">
        <v>106</v>
      </c>
      <c r="L12" s="64">
        <v>145</v>
      </c>
      <c r="M12" s="64">
        <v>78</v>
      </c>
      <c r="N12" s="64">
        <v>4</v>
      </c>
      <c r="O12" s="64">
        <v>28</v>
      </c>
      <c r="P12" s="64">
        <v>169</v>
      </c>
      <c r="Q12" s="64">
        <v>97</v>
      </c>
      <c r="R12" s="64">
        <v>133</v>
      </c>
      <c r="S12" s="64">
        <v>84</v>
      </c>
      <c r="T12" s="64">
        <v>36</v>
      </c>
      <c r="U12" s="64">
        <v>13</v>
      </c>
    </row>
    <row r="13" spans="3:21" ht="15.6" x14ac:dyDescent="0.3">
      <c r="C13" s="65" t="s">
        <v>141</v>
      </c>
      <c r="D13" s="66">
        <v>113</v>
      </c>
      <c r="E13" s="66">
        <v>49</v>
      </c>
      <c r="F13" s="66">
        <v>124</v>
      </c>
      <c r="G13" s="66">
        <v>73</v>
      </c>
      <c r="H13" s="66">
        <v>-11</v>
      </c>
      <c r="I13" s="66">
        <v>-24</v>
      </c>
      <c r="J13" s="66">
        <v>158</v>
      </c>
      <c r="K13" s="66">
        <v>76</v>
      </c>
      <c r="L13" s="66">
        <v>119</v>
      </c>
      <c r="M13" s="66">
        <v>46</v>
      </c>
      <c r="N13" s="66">
        <v>39</v>
      </c>
      <c r="O13" s="66">
        <v>30</v>
      </c>
      <c r="P13" s="66">
        <v>179</v>
      </c>
      <c r="Q13" s="66">
        <v>87</v>
      </c>
      <c r="R13" s="66">
        <v>106</v>
      </c>
      <c r="S13" s="66">
        <v>63</v>
      </c>
      <c r="T13" s="66">
        <v>73</v>
      </c>
      <c r="U13" s="66">
        <v>24</v>
      </c>
    </row>
    <row r="14" spans="3:21" ht="15.6" x14ac:dyDescent="0.3">
      <c r="C14" s="63" t="s">
        <v>137</v>
      </c>
      <c r="D14" s="64">
        <v>106</v>
      </c>
      <c r="E14" s="64">
        <v>50</v>
      </c>
      <c r="F14" s="64">
        <v>89</v>
      </c>
      <c r="G14" s="64">
        <v>42</v>
      </c>
      <c r="H14" s="64">
        <v>17</v>
      </c>
      <c r="I14" s="64">
        <v>8</v>
      </c>
      <c r="J14" s="64">
        <v>163</v>
      </c>
      <c r="K14" s="64">
        <v>63</v>
      </c>
      <c r="L14" s="64">
        <v>126</v>
      </c>
      <c r="M14" s="64">
        <v>34</v>
      </c>
      <c r="N14" s="64">
        <v>37</v>
      </c>
      <c r="O14" s="64">
        <v>29</v>
      </c>
      <c r="P14" s="64">
        <v>196</v>
      </c>
      <c r="Q14" s="64">
        <v>69</v>
      </c>
      <c r="R14" s="64">
        <v>132</v>
      </c>
      <c r="S14" s="64">
        <v>27</v>
      </c>
      <c r="T14" s="64">
        <v>64</v>
      </c>
      <c r="U14" s="64">
        <v>42</v>
      </c>
    </row>
    <row r="15" spans="3:21" ht="15.6" x14ac:dyDescent="0.3">
      <c r="C15" s="65" t="s">
        <v>201</v>
      </c>
      <c r="D15" s="66">
        <v>112</v>
      </c>
      <c r="E15" s="66">
        <v>80</v>
      </c>
      <c r="F15" s="66">
        <v>86</v>
      </c>
      <c r="G15" s="66">
        <v>51</v>
      </c>
      <c r="H15" s="66">
        <v>26</v>
      </c>
      <c r="I15" s="66">
        <v>29</v>
      </c>
      <c r="J15" s="66">
        <v>138</v>
      </c>
      <c r="K15" s="66">
        <v>106</v>
      </c>
      <c r="L15" s="66">
        <v>119</v>
      </c>
      <c r="M15" s="66">
        <v>77</v>
      </c>
      <c r="N15" s="66">
        <v>19</v>
      </c>
      <c r="O15" s="66">
        <v>29</v>
      </c>
      <c r="P15" s="66">
        <v>121</v>
      </c>
      <c r="Q15" s="66">
        <v>94</v>
      </c>
      <c r="R15" s="66">
        <v>102</v>
      </c>
      <c r="S15" s="66">
        <v>80</v>
      </c>
      <c r="T15" s="66">
        <v>19</v>
      </c>
      <c r="U15" s="66">
        <v>14</v>
      </c>
    </row>
    <row r="16" spans="3:21" ht="15.6" x14ac:dyDescent="0.3">
      <c r="C16" s="63" t="s">
        <v>202</v>
      </c>
      <c r="D16" s="64">
        <v>97</v>
      </c>
      <c r="E16" s="64">
        <v>56</v>
      </c>
      <c r="F16" s="64">
        <v>88</v>
      </c>
      <c r="G16" s="64">
        <v>47</v>
      </c>
      <c r="H16" s="64">
        <v>9</v>
      </c>
      <c r="I16" s="64">
        <v>9</v>
      </c>
      <c r="J16" s="64">
        <v>142</v>
      </c>
      <c r="K16" s="64">
        <v>71</v>
      </c>
      <c r="L16" s="64">
        <v>111</v>
      </c>
      <c r="M16" s="64">
        <v>60</v>
      </c>
      <c r="N16" s="64">
        <v>31</v>
      </c>
      <c r="O16" s="64">
        <v>11</v>
      </c>
      <c r="P16" s="64">
        <v>125</v>
      </c>
      <c r="Q16" s="64">
        <v>84</v>
      </c>
      <c r="R16" s="64">
        <v>103</v>
      </c>
      <c r="S16" s="64">
        <v>65</v>
      </c>
      <c r="T16" s="64">
        <v>22</v>
      </c>
      <c r="U16" s="64">
        <v>19</v>
      </c>
    </row>
    <row r="17" spans="3:21" ht="15.6" x14ac:dyDescent="0.3">
      <c r="C17" s="65" t="s">
        <v>203</v>
      </c>
      <c r="D17" s="66">
        <v>143</v>
      </c>
      <c r="E17" s="66">
        <v>46</v>
      </c>
      <c r="F17" s="66">
        <v>98</v>
      </c>
      <c r="G17" s="66">
        <v>40</v>
      </c>
      <c r="H17" s="66">
        <v>45</v>
      </c>
      <c r="I17" s="66">
        <v>6</v>
      </c>
      <c r="J17" s="66">
        <v>123</v>
      </c>
      <c r="K17" s="66">
        <v>67</v>
      </c>
      <c r="L17" s="66">
        <v>109</v>
      </c>
      <c r="M17" s="66">
        <v>44</v>
      </c>
      <c r="N17" s="66">
        <v>14</v>
      </c>
      <c r="O17" s="66">
        <v>23</v>
      </c>
      <c r="P17" s="66">
        <v>128</v>
      </c>
      <c r="Q17" s="66">
        <v>67</v>
      </c>
      <c r="R17" s="66">
        <v>95</v>
      </c>
      <c r="S17" s="66">
        <v>62</v>
      </c>
      <c r="T17" s="66">
        <v>33</v>
      </c>
      <c r="U17" s="66">
        <v>5</v>
      </c>
    </row>
    <row r="18" spans="3:21" ht="15.6" x14ac:dyDescent="0.3">
      <c r="C18" s="63" t="s">
        <v>85</v>
      </c>
      <c r="D18" s="64">
        <v>954</v>
      </c>
      <c r="E18" s="64">
        <v>337</v>
      </c>
      <c r="F18" s="64">
        <v>1083</v>
      </c>
      <c r="G18" s="64">
        <v>363</v>
      </c>
      <c r="H18" s="64">
        <v>-129</v>
      </c>
      <c r="I18" s="64">
        <v>-26</v>
      </c>
      <c r="J18" s="64">
        <v>1194</v>
      </c>
      <c r="K18" s="64">
        <v>554</v>
      </c>
      <c r="L18" s="64">
        <v>1095</v>
      </c>
      <c r="M18" s="64">
        <v>428</v>
      </c>
      <c r="N18" s="64">
        <v>99</v>
      </c>
      <c r="O18" s="64">
        <v>126</v>
      </c>
      <c r="P18" s="64">
        <v>1215</v>
      </c>
      <c r="Q18" s="64">
        <v>514</v>
      </c>
      <c r="R18" s="64">
        <v>1108</v>
      </c>
      <c r="S18" s="64">
        <v>463</v>
      </c>
      <c r="T18" s="64">
        <v>107</v>
      </c>
      <c r="U18" s="64">
        <v>51</v>
      </c>
    </row>
    <row r="19" spans="3:21" ht="20.100000000000001" customHeight="1" x14ac:dyDescent="0.3">
      <c r="C19" s="164" t="s">
        <v>311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65" t="s">
        <v>312</v>
      </c>
      <c r="D23" s="165"/>
      <c r="E23" s="165"/>
      <c r="F23" s="165"/>
      <c r="G23" s="165"/>
      <c r="H23" s="165"/>
      <c r="I23" s="165"/>
      <c r="J23" s="165"/>
      <c r="K23" s="165"/>
      <c r="L23" s="165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71" t="s">
        <v>88</v>
      </c>
      <c r="D24" s="167">
        <v>44348</v>
      </c>
      <c r="E24" s="168"/>
      <c r="F24" s="169"/>
      <c r="G24" s="167">
        <v>44682</v>
      </c>
      <c r="H24" s="168"/>
      <c r="I24" s="169"/>
      <c r="J24" s="167">
        <v>44713</v>
      </c>
      <c r="K24" s="168"/>
      <c r="L24" s="169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72"/>
      <c r="D25" s="61" t="s">
        <v>86</v>
      </c>
      <c r="E25" s="61" t="s">
        <v>87</v>
      </c>
      <c r="F25" s="61" t="s">
        <v>59</v>
      </c>
      <c r="G25" s="61" t="s">
        <v>86</v>
      </c>
      <c r="H25" s="61" t="s">
        <v>87</v>
      </c>
      <c r="I25" s="61" t="s">
        <v>59</v>
      </c>
      <c r="J25" s="61" t="s">
        <v>86</v>
      </c>
      <c r="K25" s="61" t="s">
        <v>87</v>
      </c>
      <c r="L25" s="61" t="s">
        <v>59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2">
        <v>10426</v>
      </c>
      <c r="E26" s="62">
        <v>10825</v>
      </c>
      <c r="F26" s="62">
        <v>-399</v>
      </c>
      <c r="G26" s="62">
        <v>14700</v>
      </c>
      <c r="H26" s="62">
        <v>10612</v>
      </c>
      <c r="I26" s="62">
        <v>4088</v>
      </c>
      <c r="J26" s="62">
        <v>14374</v>
      </c>
      <c r="K26" s="62">
        <v>10585</v>
      </c>
      <c r="L26" s="62">
        <v>3789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7" t="s">
        <v>89</v>
      </c>
      <c r="D27" s="64">
        <v>531</v>
      </c>
      <c r="E27" s="64">
        <v>271</v>
      </c>
      <c r="F27" s="64">
        <v>260</v>
      </c>
      <c r="G27" s="64">
        <v>893</v>
      </c>
      <c r="H27" s="64">
        <v>432</v>
      </c>
      <c r="I27" s="64">
        <v>461</v>
      </c>
      <c r="J27" s="64">
        <v>941</v>
      </c>
      <c r="K27" s="64">
        <v>406</v>
      </c>
      <c r="L27" s="64">
        <v>535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68" t="s">
        <v>90</v>
      </c>
      <c r="D28" s="66">
        <v>7676</v>
      </c>
      <c r="E28" s="66">
        <v>8073</v>
      </c>
      <c r="F28" s="66">
        <v>-397</v>
      </c>
      <c r="G28" s="66">
        <v>10413</v>
      </c>
      <c r="H28" s="66">
        <v>7646</v>
      </c>
      <c r="I28" s="66">
        <v>2767</v>
      </c>
      <c r="J28" s="66">
        <v>10107</v>
      </c>
      <c r="K28" s="66">
        <v>7423</v>
      </c>
      <c r="L28" s="66">
        <v>2684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7" t="s">
        <v>91</v>
      </c>
      <c r="D29" s="64">
        <v>2178</v>
      </c>
      <c r="E29" s="64">
        <v>2394</v>
      </c>
      <c r="F29" s="64">
        <v>-216</v>
      </c>
      <c r="G29" s="64">
        <v>3355</v>
      </c>
      <c r="H29" s="64">
        <v>2460</v>
      </c>
      <c r="I29" s="64">
        <v>895</v>
      </c>
      <c r="J29" s="64">
        <v>3284</v>
      </c>
      <c r="K29" s="64">
        <v>2671</v>
      </c>
      <c r="L29" s="64">
        <v>613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68" t="s">
        <v>92</v>
      </c>
      <c r="D30" s="66">
        <v>40</v>
      </c>
      <c r="E30" s="66">
        <v>87</v>
      </c>
      <c r="F30" s="66">
        <v>-47</v>
      </c>
      <c r="G30" s="66">
        <v>39</v>
      </c>
      <c r="H30" s="66">
        <v>74</v>
      </c>
      <c r="I30" s="66">
        <v>-35</v>
      </c>
      <c r="J30" s="66">
        <v>42</v>
      </c>
      <c r="K30" s="66">
        <v>85</v>
      </c>
      <c r="L30" s="66">
        <v>-43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64" t="s">
        <v>311</v>
      </c>
      <c r="D31" s="164"/>
      <c r="E31" s="164"/>
      <c r="F31" s="164"/>
      <c r="G31" s="164"/>
      <c r="H31" s="164"/>
      <c r="I31" s="164"/>
      <c r="J31" s="164"/>
      <c r="K31" s="164"/>
      <c r="L31" s="164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65" t="s">
        <v>313</v>
      </c>
      <c r="D35" s="165"/>
      <c r="E35" s="165"/>
      <c r="F35" s="165"/>
      <c r="G35" s="165"/>
      <c r="H35" s="165"/>
      <c r="I35" s="165"/>
      <c r="J35" s="165"/>
      <c r="K35" s="165"/>
      <c r="L35" s="165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70" t="s">
        <v>48</v>
      </c>
      <c r="D36" s="167">
        <v>44348</v>
      </c>
      <c r="E36" s="168"/>
      <c r="F36" s="169"/>
      <c r="G36" s="167">
        <v>44682</v>
      </c>
      <c r="H36" s="168"/>
      <c r="I36" s="169"/>
      <c r="J36" s="167">
        <v>44713</v>
      </c>
      <c r="K36" s="168"/>
      <c r="L36" s="169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70"/>
      <c r="D37" s="61" t="s">
        <v>86</v>
      </c>
      <c r="E37" s="61" t="s">
        <v>87</v>
      </c>
      <c r="F37" s="61" t="s">
        <v>59</v>
      </c>
      <c r="G37" s="61" t="s">
        <v>86</v>
      </c>
      <c r="H37" s="61" t="s">
        <v>87</v>
      </c>
      <c r="I37" s="61" t="s">
        <v>59</v>
      </c>
      <c r="J37" s="61" t="s">
        <v>86</v>
      </c>
      <c r="K37" s="61" t="s">
        <v>87</v>
      </c>
      <c r="L37" s="61" t="s">
        <v>59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2">
        <v>10426</v>
      </c>
      <c r="E38" s="62">
        <v>10825</v>
      </c>
      <c r="F38" s="62">
        <v>-399</v>
      </c>
      <c r="G38" s="62">
        <v>14700</v>
      </c>
      <c r="H38" s="62">
        <v>10612</v>
      </c>
      <c r="I38" s="62">
        <v>4088</v>
      </c>
      <c r="J38" s="62">
        <v>14374</v>
      </c>
      <c r="K38" s="62">
        <v>10585</v>
      </c>
      <c r="L38" s="62">
        <v>3789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3" t="s">
        <v>93</v>
      </c>
      <c r="D39" s="64">
        <v>265</v>
      </c>
      <c r="E39" s="64">
        <v>334</v>
      </c>
      <c r="F39" s="69">
        <v>-69</v>
      </c>
      <c r="G39" s="64">
        <v>285</v>
      </c>
      <c r="H39" s="64">
        <v>224</v>
      </c>
      <c r="I39" s="69">
        <v>61</v>
      </c>
      <c r="J39" s="69">
        <v>214</v>
      </c>
      <c r="K39" s="64">
        <v>241</v>
      </c>
      <c r="L39" s="64">
        <v>-27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70" t="s">
        <v>94</v>
      </c>
      <c r="D40" s="66">
        <v>913</v>
      </c>
      <c r="E40" s="66">
        <v>1256</v>
      </c>
      <c r="F40" s="71">
        <v>-343</v>
      </c>
      <c r="G40" s="66">
        <v>1141</v>
      </c>
      <c r="H40" s="66">
        <v>959</v>
      </c>
      <c r="I40" s="71">
        <v>182</v>
      </c>
      <c r="J40" s="71">
        <v>1103</v>
      </c>
      <c r="K40" s="66">
        <v>828</v>
      </c>
      <c r="L40" s="66">
        <v>275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2" t="s">
        <v>95</v>
      </c>
      <c r="D41" s="64">
        <v>970</v>
      </c>
      <c r="E41" s="64">
        <v>1227</v>
      </c>
      <c r="F41" s="69">
        <v>-257</v>
      </c>
      <c r="G41" s="64">
        <v>1236</v>
      </c>
      <c r="H41" s="64">
        <v>908</v>
      </c>
      <c r="I41" s="69">
        <v>328</v>
      </c>
      <c r="J41" s="69">
        <v>1207</v>
      </c>
      <c r="K41" s="64">
        <v>925</v>
      </c>
      <c r="L41" s="64">
        <v>282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5" t="s">
        <v>96</v>
      </c>
      <c r="D42" s="66">
        <v>759</v>
      </c>
      <c r="E42" s="66">
        <v>894</v>
      </c>
      <c r="F42" s="71">
        <v>-135</v>
      </c>
      <c r="G42" s="66">
        <v>1050</v>
      </c>
      <c r="H42" s="66">
        <v>795</v>
      </c>
      <c r="I42" s="71">
        <v>255</v>
      </c>
      <c r="J42" s="71">
        <v>1000</v>
      </c>
      <c r="K42" s="66">
        <v>718</v>
      </c>
      <c r="L42" s="66">
        <v>282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3" t="s">
        <v>49</v>
      </c>
      <c r="D43" s="64">
        <v>6081</v>
      </c>
      <c r="E43" s="64">
        <v>5685</v>
      </c>
      <c r="F43" s="69">
        <v>396</v>
      </c>
      <c r="G43" s="64">
        <v>8997</v>
      </c>
      <c r="H43" s="64">
        <v>6147</v>
      </c>
      <c r="I43" s="69">
        <v>2850</v>
      </c>
      <c r="J43" s="69">
        <v>8817</v>
      </c>
      <c r="K43" s="64">
        <v>6224</v>
      </c>
      <c r="L43" s="64">
        <v>2593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5" t="s">
        <v>97</v>
      </c>
      <c r="D44" s="66">
        <v>318</v>
      </c>
      <c r="E44" s="66">
        <v>282</v>
      </c>
      <c r="F44" s="71">
        <v>36</v>
      </c>
      <c r="G44" s="66">
        <v>459</v>
      </c>
      <c r="H44" s="66">
        <v>301</v>
      </c>
      <c r="I44" s="71">
        <v>158</v>
      </c>
      <c r="J44" s="71">
        <v>430</v>
      </c>
      <c r="K44" s="66">
        <v>307</v>
      </c>
      <c r="L44" s="66">
        <v>123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3" t="s">
        <v>98</v>
      </c>
      <c r="D45" s="64">
        <v>1120</v>
      </c>
      <c r="E45" s="64">
        <v>1147</v>
      </c>
      <c r="F45" s="69">
        <v>-27</v>
      </c>
      <c r="G45" s="64">
        <v>1532</v>
      </c>
      <c r="H45" s="64">
        <v>1278</v>
      </c>
      <c r="I45" s="69">
        <v>254</v>
      </c>
      <c r="J45" s="69">
        <v>1603</v>
      </c>
      <c r="K45" s="64">
        <v>1342</v>
      </c>
      <c r="L45" s="64">
        <v>261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64" t="s">
        <v>311</v>
      </c>
      <c r="D46" s="164"/>
      <c r="E46" s="164"/>
      <c r="F46" s="164"/>
      <c r="G46" s="164"/>
      <c r="H46" s="164"/>
      <c r="I46" s="164"/>
      <c r="J46" s="164"/>
      <c r="K46" s="164"/>
      <c r="L46" s="164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65" t="s">
        <v>314</v>
      </c>
      <c r="D50" s="165"/>
      <c r="E50" s="165"/>
      <c r="F50" s="165"/>
      <c r="G50" s="165"/>
      <c r="H50" s="165"/>
      <c r="I50" s="165"/>
      <c r="J50" s="165"/>
      <c r="K50" s="165"/>
      <c r="L50" s="165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70" t="s">
        <v>99</v>
      </c>
      <c r="D51" s="167">
        <v>44348</v>
      </c>
      <c r="E51" s="168"/>
      <c r="F51" s="169"/>
      <c r="G51" s="167">
        <v>44682</v>
      </c>
      <c r="H51" s="168"/>
      <c r="I51" s="169"/>
      <c r="J51" s="167">
        <v>44713</v>
      </c>
      <c r="K51" s="168"/>
      <c r="L51" s="169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70"/>
      <c r="D52" s="61" t="s">
        <v>86</v>
      </c>
      <c r="E52" s="61" t="s">
        <v>87</v>
      </c>
      <c r="F52" s="61" t="s">
        <v>59</v>
      </c>
      <c r="G52" s="61" t="s">
        <v>86</v>
      </c>
      <c r="H52" s="61" t="s">
        <v>87</v>
      </c>
      <c r="I52" s="61" t="s">
        <v>59</v>
      </c>
      <c r="J52" s="61" t="s">
        <v>86</v>
      </c>
      <c r="K52" s="61" t="s">
        <v>87</v>
      </c>
      <c r="L52" s="61" t="s">
        <v>59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2">
        <v>10426</v>
      </c>
      <c r="E53" s="62">
        <v>10825</v>
      </c>
      <c r="F53" s="62">
        <v>-399</v>
      </c>
      <c r="G53" s="62">
        <v>14700</v>
      </c>
      <c r="H53" s="62">
        <v>10612</v>
      </c>
      <c r="I53" s="62">
        <v>4088</v>
      </c>
      <c r="J53" s="62">
        <v>14374</v>
      </c>
      <c r="K53" s="62">
        <v>10585</v>
      </c>
      <c r="L53" s="62">
        <v>3789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2" t="s">
        <v>204</v>
      </c>
      <c r="D54" s="73">
        <v>1438</v>
      </c>
      <c r="E54" s="73">
        <v>1681</v>
      </c>
      <c r="F54" s="74">
        <v>-243</v>
      </c>
      <c r="G54" s="73">
        <v>1945</v>
      </c>
      <c r="H54" s="73">
        <v>1339</v>
      </c>
      <c r="I54" s="74">
        <v>606</v>
      </c>
      <c r="J54" s="74">
        <v>1954</v>
      </c>
      <c r="K54" s="73">
        <v>1243</v>
      </c>
      <c r="L54" s="73">
        <v>711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0" t="s">
        <v>205</v>
      </c>
      <c r="D55" s="76">
        <v>558</v>
      </c>
      <c r="E55" s="76">
        <v>579</v>
      </c>
      <c r="F55" s="77">
        <v>-21</v>
      </c>
      <c r="G55" s="76">
        <v>869</v>
      </c>
      <c r="H55" s="76">
        <v>541</v>
      </c>
      <c r="I55" s="77">
        <v>328</v>
      </c>
      <c r="J55" s="77">
        <v>759</v>
      </c>
      <c r="K55" s="76">
        <v>605</v>
      </c>
      <c r="L55" s="76">
        <v>154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2" t="s">
        <v>206</v>
      </c>
      <c r="D56" s="73">
        <v>599</v>
      </c>
      <c r="E56" s="73">
        <v>638</v>
      </c>
      <c r="F56" s="74">
        <v>-39</v>
      </c>
      <c r="G56" s="73">
        <v>766</v>
      </c>
      <c r="H56" s="73">
        <v>535</v>
      </c>
      <c r="I56" s="74">
        <v>231</v>
      </c>
      <c r="J56" s="74">
        <v>748</v>
      </c>
      <c r="K56" s="73">
        <v>542</v>
      </c>
      <c r="L56" s="73">
        <v>206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1.8" thickBot="1" x14ac:dyDescent="0.35">
      <c r="C57" s="70" t="s">
        <v>208</v>
      </c>
      <c r="D57" s="76">
        <v>282</v>
      </c>
      <c r="E57" s="76">
        <v>306</v>
      </c>
      <c r="F57" s="77">
        <v>-24</v>
      </c>
      <c r="G57" s="76">
        <v>617</v>
      </c>
      <c r="H57" s="76">
        <v>440</v>
      </c>
      <c r="I57" s="77">
        <v>177</v>
      </c>
      <c r="J57" s="77">
        <v>648</v>
      </c>
      <c r="K57" s="76">
        <v>461</v>
      </c>
      <c r="L57" s="76">
        <v>187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2" thickBot="1" x14ac:dyDescent="0.35">
      <c r="C58" s="72" t="s">
        <v>207</v>
      </c>
      <c r="D58" s="73">
        <v>597</v>
      </c>
      <c r="E58" s="73">
        <v>672</v>
      </c>
      <c r="F58" s="74">
        <v>-75</v>
      </c>
      <c r="G58" s="73">
        <v>605</v>
      </c>
      <c r="H58" s="73">
        <v>455</v>
      </c>
      <c r="I58" s="74">
        <v>150</v>
      </c>
      <c r="J58" s="74">
        <v>514</v>
      </c>
      <c r="K58" s="73">
        <v>453</v>
      </c>
      <c r="L58" s="73">
        <v>61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0" t="s">
        <v>209</v>
      </c>
      <c r="D59" s="76">
        <v>231</v>
      </c>
      <c r="E59" s="76">
        <v>222</v>
      </c>
      <c r="F59" s="77">
        <v>9</v>
      </c>
      <c r="G59" s="76">
        <v>385</v>
      </c>
      <c r="H59" s="76">
        <v>259</v>
      </c>
      <c r="I59" s="77">
        <v>126</v>
      </c>
      <c r="J59" s="77">
        <v>358</v>
      </c>
      <c r="K59" s="76">
        <v>283</v>
      </c>
      <c r="L59" s="76">
        <v>75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72" t="s">
        <v>210</v>
      </c>
      <c r="D60" s="73">
        <v>227</v>
      </c>
      <c r="E60" s="73">
        <v>154</v>
      </c>
      <c r="F60" s="74">
        <v>73</v>
      </c>
      <c r="G60" s="73">
        <v>288</v>
      </c>
      <c r="H60" s="73">
        <v>217</v>
      </c>
      <c r="I60" s="74">
        <v>71</v>
      </c>
      <c r="J60" s="74">
        <v>276</v>
      </c>
      <c r="K60" s="73">
        <v>207</v>
      </c>
      <c r="L60" s="73">
        <v>69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0" t="s">
        <v>211</v>
      </c>
      <c r="D61" s="76">
        <v>121</v>
      </c>
      <c r="E61" s="76">
        <v>112</v>
      </c>
      <c r="F61" s="77">
        <v>9</v>
      </c>
      <c r="G61" s="76">
        <v>312</v>
      </c>
      <c r="H61" s="76">
        <v>176</v>
      </c>
      <c r="I61" s="77">
        <v>136</v>
      </c>
      <c r="J61" s="77">
        <v>287</v>
      </c>
      <c r="K61" s="76">
        <v>178</v>
      </c>
      <c r="L61" s="76">
        <v>109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2" t="s">
        <v>212</v>
      </c>
      <c r="D62" s="73">
        <v>145</v>
      </c>
      <c r="E62" s="73">
        <v>287</v>
      </c>
      <c r="F62" s="74">
        <v>-142</v>
      </c>
      <c r="G62" s="73">
        <v>276</v>
      </c>
      <c r="H62" s="73">
        <v>184</v>
      </c>
      <c r="I62" s="74">
        <v>92</v>
      </c>
      <c r="J62" s="74">
        <v>253</v>
      </c>
      <c r="K62" s="73">
        <v>185</v>
      </c>
      <c r="L62" s="73">
        <v>68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0" t="s">
        <v>213</v>
      </c>
      <c r="D63" s="76">
        <v>132</v>
      </c>
      <c r="E63" s="76">
        <v>109</v>
      </c>
      <c r="F63" s="77">
        <v>23</v>
      </c>
      <c r="G63" s="79">
        <v>289</v>
      </c>
      <c r="H63" s="79">
        <v>160</v>
      </c>
      <c r="I63" s="77">
        <v>129</v>
      </c>
      <c r="J63" s="77">
        <v>254</v>
      </c>
      <c r="K63" s="79">
        <v>171</v>
      </c>
      <c r="L63" s="76">
        <v>83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3" t="s">
        <v>85</v>
      </c>
      <c r="D64" s="81">
        <v>6096</v>
      </c>
      <c r="E64" s="82">
        <v>6065</v>
      </c>
      <c r="F64" s="83">
        <v>31</v>
      </c>
      <c r="G64" s="84">
        <v>8348</v>
      </c>
      <c r="H64" s="84">
        <v>6306</v>
      </c>
      <c r="I64" s="85">
        <v>2042</v>
      </c>
      <c r="J64" s="85">
        <v>8323</v>
      </c>
      <c r="K64" s="86">
        <v>6257</v>
      </c>
      <c r="L64" s="87">
        <v>2066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64" t="s">
        <v>311</v>
      </c>
      <c r="D65" s="164"/>
      <c r="E65" s="164"/>
      <c r="F65" s="164"/>
      <c r="G65" s="164"/>
      <c r="H65" s="164"/>
      <c r="I65" s="164"/>
      <c r="J65" s="164"/>
      <c r="K65" s="164"/>
      <c r="L65" s="164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65" t="s">
        <v>315</v>
      </c>
      <c r="D69" s="165"/>
      <c r="E69" s="165"/>
      <c r="F69" s="165"/>
      <c r="G69" s="165"/>
      <c r="H69" s="165"/>
      <c r="I69" s="165"/>
      <c r="J69" s="165"/>
      <c r="K69" s="165"/>
      <c r="L69" s="165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thickBot="1" x14ac:dyDescent="0.35">
      <c r="C70" s="166" t="s">
        <v>100</v>
      </c>
      <c r="D70" s="167">
        <v>44348</v>
      </c>
      <c r="E70" s="168"/>
      <c r="F70" s="169"/>
      <c r="G70" s="167">
        <v>44682</v>
      </c>
      <c r="H70" s="168"/>
      <c r="I70" s="169"/>
      <c r="J70" s="167">
        <v>44713</v>
      </c>
      <c r="K70" s="168"/>
      <c r="L70" s="169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66"/>
      <c r="D71" s="61" t="s">
        <v>86</v>
      </c>
      <c r="E71" s="61" t="s">
        <v>87</v>
      </c>
      <c r="F71" s="61" t="s">
        <v>59</v>
      </c>
      <c r="G71" s="61" t="s">
        <v>86</v>
      </c>
      <c r="H71" s="61" t="s">
        <v>87</v>
      </c>
      <c r="I71" s="61" t="s">
        <v>59</v>
      </c>
      <c r="J71" s="61" t="s">
        <v>86</v>
      </c>
      <c r="K71" s="61" t="s">
        <v>87</v>
      </c>
      <c r="L71" s="61" t="s">
        <v>59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2">
        <v>10426</v>
      </c>
      <c r="E72" s="62">
        <v>10825</v>
      </c>
      <c r="F72" s="62">
        <v>-399</v>
      </c>
      <c r="G72" s="62">
        <v>14700</v>
      </c>
      <c r="H72" s="62">
        <v>10612</v>
      </c>
      <c r="I72" s="62">
        <v>4088</v>
      </c>
      <c r="J72" s="62">
        <v>14374</v>
      </c>
      <c r="K72" s="62">
        <v>10585</v>
      </c>
      <c r="L72" s="62">
        <v>3789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2" t="s">
        <v>214</v>
      </c>
      <c r="D73" s="73">
        <v>389</v>
      </c>
      <c r="E73" s="73">
        <v>423</v>
      </c>
      <c r="F73" s="74">
        <v>-34</v>
      </c>
      <c r="G73" s="73">
        <v>890</v>
      </c>
      <c r="H73" s="73">
        <v>607</v>
      </c>
      <c r="I73" s="74">
        <v>283</v>
      </c>
      <c r="J73" s="74">
        <v>795</v>
      </c>
      <c r="K73" s="73">
        <v>559</v>
      </c>
      <c r="L73" s="73">
        <v>236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0" t="s">
        <v>216</v>
      </c>
      <c r="D74" s="76">
        <v>769</v>
      </c>
      <c r="E74" s="76">
        <v>943</v>
      </c>
      <c r="F74" s="77">
        <v>-174</v>
      </c>
      <c r="G74" s="76">
        <v>704</v>
      </c>
      <c r="H74" s="76">
        <v>600</v>
      </c>
      <c r="I74" s="77">
        <v>104</v>
      </c>
      <c r="J74" s="77">
        <v>689</v>
      </c>
      <c r="K74" s="76">
        <v>626</v>
      </c>
      <c r="L74" s="76">
        <v>63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2" t="s">
        <v>217</v>
      </c>
      <c r="D75" s="73">
        <v>468</v>
      </c>
      <c r="E75" s="73">
        <v>463</v>
      </c>
      <c r="F75" s="74">
        <v>5</v>
      </c>
      <c r="G75" s="73">
        <v>612</v>
      </c>
      <c r="H75" s="73">
        <v>385</v>
      </c>
      <c r="I75" s="74">
        <v>227</v>
      </c>
      <c r="J75" s="74">
        <v>664</v>
      </c>
      <c r="K75" s="73">
        <v>500</v>
      </c>
      <c r="L75" s="73">
        <v>164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70" t="s">
        <v>215</v>
      </c>
      <c r="D76" s="76">
        <v>617</v>
      </c>
      <c r="E76" s="76">
        <v>470</v>
      </c>
      <c r="F76" s="77">
        <v>147</v>
      </c>
      <c r="G76" s="76">
        <v>750</v>
      </c>
      <c r="H76" s="76">
        <v>587</v>
      </c>
      <c r="I76" s="77">
        <v>163</v>
      </c>
      <c r="J76" s="77">
        <v>651</v>
      </c>
      <c r="K76" s="76">
        <v>508</v>
      </c>
      <c r="L76" s="76">
        <v>143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" thickBot="1" x14ac:dyDescent="0.35">
      <c r="C77" s="72" t="s">
        <v>218</v>
      </c>
      <c r="D77" s="73">
        <v>298</v>
      </c>
      <c r="E77" s="73">
        <v>288</v>
      </c>
      <c r="F77" s="74">
        <v>10</v>
      </c>
      <c r="G77" s="73">
        <v>538</v>
      </c>
      <c r="H77" s="73">
        <v>346</v>
      </c>
      <c r="I77" s="74">
        <v>192</v>
      </c>
      <c r="J77" s="74">
        <v>484</v>
      </c>
      <c r="K77" s="73">
        <v>351</v>
      </c>
      <c r="L77" s="73">
        <v>133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1.8" thickBot="1" x14ac:dyDescent="0.35">
      <c r="C78" s="70" t="s">
        <v>219</v>
      </c>
      <c r="D78" s="76">
        <v>301</v>
      </c>
      <c r="E78" s="76">
        <v>366</v>
      </c>
      <c r="F78" s="77">
        <v>-65</v>
      </c>
      <c r="G78" s="76">
        <v>382</v>
      </c>
      <c r="H78" s="76">
        <v>361</v>
      </c>
      <c r="I78" s="77">
        <v>21</v>
      </c>
      <c r="J78" s="77">
        <v>364</v>
      </c>
      <c r="K78" s="76">
        <v>330</v>
      </c>
      <c r="L78" s="76">
        <v>34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2" t="s">
        <v>220</v>
      </c>
      <c r="D79" s="73">
        <v>172</v>
      </c>
      <c r="E79" s="73">
        <v>152</v>
      </c>
      <c r="F79" s="74">
        <v>20</v>
      </c>
      <c r="G79" s="73">
        <v>331</v>
      </c>
      <c r="H79" s="73">
        <v>214</v>
      </c>
      <c r="I79" s="74">
        <v>117</v>
      </c>
      <c r="J79" s="74">
        <v>342</v>
      </c>
      <c r="K79" s="73">
        <v>239</v>
      </c>
      <c r="L79" s="73">
        <v>103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78.599999999999994" thickBot="1" x14ac:dyDescent="0.35">
      <c r="C80" s="70" t="s">
        <v>221</v>
      </c>
      <c r="D80" s="76">
        <v>155</v>
      </c>
      <c r="E80" s="76">
        <v>231</v>
      </c>
      <c r="F80" s="77">
        <v>-76</v>
      </c>
      <c r="G80" s="76">
        <v>228</v>
      </c>
      <c r="H80" s="76">
        <v>164</v>
      </c>
      <c r="I80" s="77">
        <v>64</v>
      </c>
      <c r="J80" s="77">
        <v>222</v>
      </c>
      <c r="K80" s="76">
        <v>169</v>
      </c>
      <c r="L80" s="76">
        <v>53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63" thickBot="1" x14ac:dyDescent="0.35">
      <c r="C81" s="72" t="s">
        <v>223</v>
      </c>
      <c r="D81" s="73">
        <v>140</v>
      </c>
      <c r="E81" s="73">
        <v>126</v>
      </c>
      <c r="F81" s="74">
        <v>14</v>
      </c>
      <c r="G81" s="73">
        <v>203</v>
      </c>
      <c r="H81" s="73">
        <v>160</v>
      </c>
      <c r="I81" s="74">
        <v>43</v>
      </c>
      <c r="J81" s="74">
        <v>213</v>
      </c>
      <c r="K81" s="73">
        <v>143</v>
      </c>
      <c r="L81" s="73">
        <v>70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16.2" thickBot="1" x14ac:dyDescent="0.35">
      <c r="C82" s="70" t="s">
        <v>222</v>
      </c>
      <c r="D82" s="76">
        <v>120</v>
      </c>
      <c r="E82" s="76">
        <v>104</v>
      </c>
      <c r="F82" s="77">
        <v>16</v>
      </c>
      <c r="G82" s="79">
        <v>197</v>
      </c>
      <c r="H82" s="79">
        <v>168</v>
      </c>
      <c r="I82" s="77">
        <v>29</v>
      </c>
      <c r="J82" s="77">
        <v>193</v>
      </c>
      <c r="K82" s="79">
        <v>156</v>
      </c>
      <c r="L82" s="79">
        <v>37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0" t="s">
        <v>85</v>
      </c>
      <c r="D83" s="81">
        <v>6997</v>
      </c>
      <c r="E83" s="82">
        <v>7259</v>
      </c>
      <c r="F83" s="83">
        <v>-262</v>
      </c>
      <c r="G83" s="84">
        <v>9865</v>
      </c>
      <c r="H83" s="84">
        <v>7020</v>
      </c>
      <c r="I83" s="85">
        <v>2845</v>
      </c>
      <c r="J83" s="85">
        <v>9757</v>
      </c>
      <c r="K83" s="84">
        <v>7004</v>
      </c>
      <c r="L83" s="84">
        <v>2753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64" t="s">
        <v>311</v>
      </c>
      <c r="D84" s="164"/>
      <c r="E84" s="164"/>
      <c r="F84" s="164"/>
      <c r="G84" s="164"/>
      <c r="H84" s="164"/>
      <c r="I84" s="164"/>
      <c r="J84" s="164"/>
      <c r="K84" s="164"/>
      <c r="L84" s="164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65" t="s">
        <v>316</v>
      </c>
      <c r="D89" s="165"/>
      <c r="E89" s="165"/>
      <c r="F89" s="165"/>
      <c r="G89" s="165"/>
      <c r="H89" s="165"/>
      <c r="I89" s="165"/>
      <c r="J89" s="165"/>
      <c r="K89" s="165"/>
      <c r="L89" s="165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66" t="s">
        <v>101</v>
      </c>
      <c r="D90" s="167">
        <v>44348</v>
      </c>
      <c r="E90" s="168"/>
      <c r="F90" s="169"/>
      <c r="G90" s="167">
        <v>44682</v>
      </c>
      <c r="H90" s="168"/>
      <c r="I90" s="169"/>
      <c r="J90" s="167">
        <v>44713</v>
      </c>
      <c r="K90" s="168"/>
      <c r="L90" s="169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66"/>
      <c r="D91" s="61" t="s">
        <v>86</v>
      </c>
      <c r="E91" s="61" t="s">
        <v>87</v>
      </c>
      <c r="F91" s="61" t="s">
        <v>59</v>
      </c>
      <c r="G91" s="61" t="s">
        <v>86</v>
      </c>
      <c r="H91" s="61" t="s">
        <v>87</v>
      </c>
      <c r="I91" s="61" t="s">
        <v>59</v>
      </c>
      <c r="J91" s="61" t="s">
        <v>86</v>
      </c>
      <c r="K91" s="61" t="s">
        <v>87</v>
      </c>
      <c r="L91" s="61" t="s">
        <v>59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47</v>
      </c>
      <c r="D92" s="62">
        <v>10426</v>
      </c>
      <c r="E92" s="62">
        <v>10825</v>
      </c>
      <c r="F92" s="62">
        <v>-399</v>
      </c>
      <c r="G92" s="62">
        <v>14700</v>
      </c>
      <c r="H92" s="62">
        <v>10612</v>
      </c>
      <c r="I92" s="62">
        <v>4088</v>
      </c>
      <c r="J92" s="62">
        <v>14374</v>
      </c>
      <c r="K92" s="62">
        <v>10585</v>
      </c>
      <c r="L92" s="62">
        <v>3789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88" t="s">
        <v>9</v>
      </c>
      <c r="D93" s="89">
        <v>746</v>
      </c>
      <c r="E93" s="89">
        <v>566</v>
      </c>
      <c r="F93" s="90">
        <v>180</v>
      </c>
      <c r="G93" s="89">
        <v>1050</v>
      </c>
      <c r="H93" s="89">
        <v>725</v>
      </c>
      <c r="I93" s="90">
        <v>325</v>
      </c>
      <c r="J93" s="90">
        <v>1121</v>
      </c>
      <c r="K93" s="89">
        <v>802</v>
      </c>
      <c r="L93" s="89">
        <v>319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3" t="s">
        <v>10</v>
      </c>
      <c r="D94" s="64">
        <v>67</v>
      </c>
      <c r="E94" s="64">
        <v>66</v>
      </c>
      <c r="F94" s="69">
        <v>1</v>
      </c>
      <c r="G94" s="64">
        <v>94</v>
      </c>
      <c r="H94" s="64">
        <v>51</v>
      </c>
      <c r="I94" s="69">
        <v>43</v>
      </c>
      <c r="J94" s="69">
        <v>86</v>
      </c>
      <c r="K94" s="64">
        <v>83</v>
      </c>
      <c r="L94" s="64">
        <v>3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5" t="s">
        <v>11</v>
      </c>
      <c r="D95" s="66">
        <v>6</v>
      </c>
      <c r="E95" s="66">
        <v>4</v>
      </c>
      <c r="F95" s="71">
        <v>2</v>
      </c>
      <c r="G95" s="66">
        <v>6</v>
      </c>
      <c r="H95" s="66">
        <v>5</v>
      </c>
      <c r="I95" s="71">
        <v>1</v>
      </c>
      <c r="J95" s="71">
        <v>12</v>
      </c>
      <c r="K95" s="66">
        <v>8</v>
      </c>
      <c r="L95" s="66">
        <v>4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3" t="s">
        <v>12</v>
      </c>
      <c r="D96" s="64">
        <v>310</v>
      </c>
      <c r="E96" s="64">
        <v>214</v>
      </c>
      <c r="F96" s="69">
        <v>96</v>
      </c>
      <c r="G96" s="64">
        <v>355</v>
      </c>
      <c r="H96" s="64">
        <v>283</v>
      </c>
      <c r="I96" s="69">
        <v>72</v>
      </c>
      <c r="J96" s="69">
        <v>382</v>
      </c>
      <c r="K96" s="64">
        <v>255</v>
      </c>
      <c r="L96" s="64">
        <v>127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5" t="s">
        <v>13</v>
      </c>
      <c r="D97" s="66">
        <v>323</v>
      </c>
      <c r="E97" s="66">
        <v>259</v>
      </c>
      <c r="F97" s="71">
        <v>64</v>
      </c>
      <c r="G97" s="66">
        <v>550</v>
      </c>
      <c r="H97" s="66">
        <v>347</v>
      </c>
      <c r="I97" s="71">
        <v>203</v>
      </c>
      <c r="J97" s="71">
        <v>587</v>
      </c>
      <c r="K97" s="66">
        <v>399</v>
      </c>
      <c r="L97" s="66">
        <v>188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3" t="s">
        <v>14</v>
      </c>
      <c r="D98" s="64">
        <v>35</v>
      </c>
      <c r="E98" s="64">
        <v>19</v>
      </c>
      <c r="F98" s="69">
        <v>16</v>
      </c>
      <c r="G98" s="64">
        <v>27</v>
      </c>
      <c r="H98" s="64">
        <v>24</v>
      </c>
      <c r="I98" s="69">
        <v>3</v>
      </c>
      <c r="J98" s="69">
        <v>34</v>
      </c>
      <c r="K98" s="64">
        <v>39</v>
      </c>
      <c r="L98" s="64">
        <v>-5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5" t="s">
        <v>15</v>
      </c>
      <c r="D99" s="66">
        <v>0</v>
      </c>
      <c r="E99" s="66">
        <v>2</v>
      </c>
      <c r="F99" s="71">
        <v>-2</v>
      </c>
      <c r="G99" s="66">
        <v>1</v>
      </c>
      <c r="H99" s="66">
        <v>2</v>
      </c>
      <c r="I99" s="71">
        <v>-1</v>
      </c>
      <c r="J99" s="71">
        <v>5</v>
      </c>
      <c r="K99" s="66">
        <v>8</v>
      </c>
      <c r="L99" s="66">
        <v>-3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3" t="s">
        <v>16</v>
      </c>
      <c r="D100" s="64">
        <v>5</v>
      </c>
      <c r="E100" s="64">
        <v>2</v>
      </c>
      <c r="F100" s="69">
        <v>3</v>
      </c>
      <c r="G100" s="64">
        <v>17</v>
      </c>
      <c r="H100" s="64">
        <v>13</v>
      </c>
      <c r="I100" s="69">
        <v>4</v>
      </c>
      <c r="J100" s="69">
        <v>15</v>
      </c>
      <c r="K100" s="64">
        <v>10</v>
      </c>
      <c r="L100" s="64">
        <v>5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88" t="s">
        <v>17</v>
      </c>
      <c r="D101" s="91">
        <v>216</v>
      </c>
      <c r="E101" s="91">
        <v>164</v>
      </c>
      <c r="F101" s="92">
        <v>52</v>
      </c>
      <c r="G101" s="91">
        <v>234</v>
      </c>
      <c r="H101" s="91">
        <v>197</v>
      </c>
      <c r="I101" s="92">
        <v>37</v>
      </c>
      <c r="J101" s="92">
        <v>219</v>
      </c>
      <c r="K101" s="91">
        <v>190</v>
      </c>
      <c r="L101" s="91">
        <v>29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3" t="s">
        <v>18</v>
      </c>
      <c r="D102" s="64">
        <v>13</v>
      </c>
      <c r="E102" s="64">
        <v>4</v>
      </c>
      <c r="F102" s="69">
        <v>9</v>
      </c>
      <c r="G102" s="64">
        <v>13</v>
      </c>
      <c r="H102" s="64">
        <v>9</v>
      </c>
      <c r="I102" s="69">
        <v>4</v>
      </c>
      <c r="J102" s="69">
        <v>9</v>
      </c>
      <c r="K102" s="64">
        <v>5</v>
      </c>
      <c r="L102" s="64">
        <v>4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5" t="s">
        <v>19</v>
      </c>
      <c r="D103" s="66">
        <v>1</v>
      </c>
      <c r="E103" s="66">
        <v>2</v>
      </c>
      <c r="F103" s="71">
        <v>-1</v>
      </c>
      <c r="G103" s="66">
        <v>4</v>
      </c>
      <c r="H103" s="66">
        <v>6</v>
      </c>
      <c r="I103" s="71">
        <v>-2</v>
      </c>
      <c r="J103" s="71">
        <v>5</v>
      </c>
      <c r="K103" s="66">
        <v>7</v>
      </c>
      <c r="L103" s="66">
        <v>-2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3" t="s">
        <v>20</v>
      </c>
      <c r="D104" s="64">
        <v>54</v>
      </c>
      <c r="E104" s="64">
        <v>25</v>
      </c>
      <c r="F104" s="69">
        <v>29</v>
      </c>
      <c r="G104" s="64">
        <v>50</v>
      </c>
      <c r="H104" s="64">
        <v>28</v>
      </c>
      <c r="I104" s="69">
        <v>22</v>
      </c>
      <c r="J104" s="69">
        <v>36</v>
      </c>
      <c r="K104" s="64">
        <v>30</v>
      </c>
      <c r="L104" s="64">
        <v>6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5" t="s">
        <v>21</v>
      </c>
      <c r="D105" s="66">
        <v>16</v>
      </c>
      <c r="E105" s="66">
        <v>11</v>
      </c>
      <c r="F105" s="71">
        <v>5</v>
      </c>
      <c r="G105" s="66">
        <v>21</v>
      </c>
      <c r="H105" s="66">
        <v>19</v>
      </c>
      <c r="I105" s="71">
        <v>2</v>
      </c>
      <c r="J105" s="71">
        <v>11</v>
      </c>
      <c r="K105" s="66">
        <v>19</v>
      </c>
      <c r="L105" s="66">
        <v>-8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3" t="s">
        <v>22</v>
      </c>
      <c r="D106" s="64">
        <v>7</v>
      </c>
      <c r="E106" s="64">
        <v>12</v>
      </c>
      <c r="F106" s="69">
        <v>-5</v>
      </c>
      <c r="G106" s="64">
        <v>15</v>
      </c>
      <c r="H106" s="64">
        <v>11</v>
      </c>
      <c r="I106" s="69">
        <v>4</v>
      </c>
      <c r="J106" s="69">
        <v>15</v>
      </c>
      <c r="K106" s="64">
        <v>9</v>
      </c>
      <c r="L106" s="64">
        <v>6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5" t="s">
        <v>23</v>
      </c>
      <c r="D107" s="66">
        <v>30</v>
      </c>
      <c r="E107" s="66">
        <v>38</v>
      </c>
      <c r="F107" s="71">
        <v>-8</v>
      </c>
      <c r="G107" s="66">
        <v>28</v>
      </c>
      <c r="H107" s="66">
        <v>32</v>
      </c>
      <c r="I107" s="71">
        <v>-4</v>
      </c>
      <c r="J107" s="71">
        <v>31</v>
      </c>
      <c r="K107" s="66">
        <v>34</v>
      </c>
      <c r="L107" s="66">
        <v>-3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3" t="s">
        <v>24</v>
      </c>
      <c r="D108" s="64">
        <v>12</v>
      </c>
      <c r="E108" s="64">
        <v>4</v>
      </c>
      <c r="F108" s="69">
        <v>8</v>
      </c>
      <c r="G108" s="64">
        <v>12</v>
      </c>
      <c r="H108" s="64">
        <v>8</v>
      </c>
      <c r="I108" s="69">
        <v>4</v>
      </c>
      <c r="J108" s="69">
        <v>17</v>
      </c>
      <c r="K108" s="64">
        <v>10</v>
      </c>
      <c r="L108" s="64">
        <v>7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5" t="s">
        <v>25</v>
      </c>
      <c r="D109" s="66">
        <v>11</v>
      </c>
      <c r="E109" s="66">
        <v>6</v>
      </c>
      <c r="F109" s="71">
        <v>5</v>
      </c>
      <c r="G109" s="66">
        <v>3</v>
      </c>
      <c r="H109" s="66">
        <v>8</v>
      </c>
      <c r="I109" s="71">
        <v>-5</v>
      </c>
      <c r="J109" s="71">
        <v>4</v>
      </c>
      <c r="K109" s="66">
        <v>3</v>
      </c>
      <c r="L109" s="66">
        <v>1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3" t="s">
        <v>26</v>
      </c>
      <c r="D110" s="64">
        <v>72</v>
      </c>
      <c r="E110" s="64">
        <v>62</v>
      </c>
      <c r="F110" s="69">
        <v>10</v>
      </c>
      <c r="G110" s="64">
        <v>88</v>
      </c>
      <c r="H110" s="64">
        <v>76</v>
      </c>
      <c r="I110" s="69">
        <v>12</v>
      </c>
      <c r="J110" s="69">
        <v>91</v>
      </c>
      <c r="K110" s="64">
        <v>73</v>
      </c>
      <c r="L110" s="64">
        <v>18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88" t="s">
        <v>27</v>
      </c>
      <c r="D111" s="91">
        <v>3220</v>
      </c>
      <c r="E111" s="91">
        <v>3477</v>
      </c>
      <c r="F111" s="92">
        <v>-257</v>
      </c>
      <c r="G111" s="91">
        <v>3970</v>
      </c>
      <c r="H111" s="91">
        <v>3124</v>
      </c>
      <c r="I111" s="92">
        <v>846</v>
      </c>
      <c r="J111" s="92">
        <v>3970</v>
      </c>
      <c r="K111" s="91">
        <v>3119</v>
      </c>
      <c r="L111" s="91">
        <v>851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3" t="s">
        <v>28</v>
      </c>
      <c r="D112" s="64">
        <v>458</v>
      </c>
      <c r="E112" s="64">
        <v>443</v>
      </c>
      <c r="F112" s="69">
        <v>15</v>
      </c>
      <c r="G112" s="64">
        <v>569</v>
      </c>
      <c r="H112" s="64">
        <v>437</v>
      </c>
      <c r="I112" s="69">
        <v>132</v>
      </c>
      <c r="J112" s="69">
        <v>611</v>
      </c>
      <c r="K112" s="64">
        <v>462</v>
      </c>
      <c r="L112" s="64">
        <v>149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5" t="s">
        <v>29</v>
      </c>
      <c r="D113" s="66">
        <v>44</v>
      </c>
      <c r="E113" s="66">
        <v>22</v>
      </c>
      <c r="F113" s="71">
        <v>22</v>
      </c>
      <c r="G113" s="66">
        <v>66</v>
      </c>
      <c r="H113" s="66">
        <v>37</v>
      </c>
      <c r="I113" s="71">
        <v>29</v>
      </c>
      <c r="J113" s="71">
        <v>56</v>
      </c>
      <c r="K113" s="66">
        <v>50</v>
      </c>
      <c r="L113" s="66">
        <v>6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3" t="s">
        <v>30</v>
      </c>
      <c r="D114" s="64">
        <v>248</v>
      </c>
      <c r="E114" s="64">
        <v>300</v>
      </c>
      <c r="F114" s="69">
        <v>-52</v>
      </c>
      <c r="G114" s="64">
        <v>365</v>
      </c>
      <c r="H114" s="64">
        <v>338</v>
      </c>
      <c r="I114" s="69">
        <v>27</v>
      </c>
      <c r="J114" s="69">
        <v>359</v>
      </c>
      <c r="K114" s="64">
        <v>337</v>
      </c>
      <c r="L114" s="64">
        <v>22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5" t="s">
        <v>31</v>
      </c>
      <c r="D115" s="66">
        <v>2470</v>
      </c>
      <c r="E115" s="66">
        <v>2712</v>
      </c>
      <c r="F115" s="71">
        <v>-242</v>
      </c>
      <c r="G115" s="66">
        <v>2970</v>
      </c>
      <c r="H115" s="66">
        <v>2312</v>
      </c>
      <c r="I115" s="71">
        <v>658</v>
      </c>
      <c r="J115" s="71">
        <v>2944</v>
      </c>
      <c r="K115" s="66">
        <v>2270</v>
      </c>
      <c r="L115" s="66">
        <v>674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88" t="s">
        <v>32</v>
      </c>
      <c r="D116" s="91">
        <v>5371</v>
      </c>
      <c r="E116" s="91">
        <v>5720</v>
      </c>
      <c r="F116" s="92">
        <v>-349</v>
      </c>
      <c r="G116" s="91">
        <v>8205</v>
      </c>
      <c r="H116" s="91">
        <v>5661</v>
      </c>
      <c r="I116" s="92">
        <v>2544</v>
      </c>
      <c r="J116" s="92">
        <v>7824</v>
      </c>
      <c r="K116" s="91">
        <v>5516</v>
      </c>
      <c r="L116" s="91">
        <v>2308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3" t="s">
        <v>33</v>
      </c>
      <c r="D117" s="64">
        <v>1522</v>
      </c>
      <c r="E117" s="64">
        <v>1561</v>
      </c>
      <c r="F117" s="69">
        <v>-39</v>
      </c>
      <c r="G117" s="64">
        <v>2806</v>
      </c>
      <c r="H117" s="64">
        <v>1833</v>
      </c>
      <c r="I117" s="69">
        <v>973</v>
      </c>
      <c r="J117" s="69">
        <v>2707</v>
      </c>
      <c r="K117" s="64">
        <v>1909</v>
      </c>
      <c r="L117" s="64">
        <v>798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5" t="s">
        <v>34</v>
      </c>
      <c r="D118" s="66">
        <v>2565</v>
      </c>
      <c r="E118" s="66">
        <v>2651</v>
      </c>
      <c r="F118" s="71">
        <v>-86</v>
      </c>
      <c r="G118" s="66">
        <v>3563</v>
      </c>
      <c r="H118" s="66">
        <v>2478</v>
      </c>
      <c r="I118" s="71">
        <v>1085</v>
      </c>
      <c r="J118" s="71">
        <v>3320</v>
      </c>
      <c r="K118" s="66">
        <v>2423</v>
      </c>
      <c r="L118" s="66">
        <v>897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3" t="s">
        <v>35</v>
      </c>
      <c r="D119" s="64">
        <v>1284</v>
      </c>
      <c r="E119" s="64">
        <v>1508</v>
      </c>
      <c r="F119" s="69">
        <v>-224</v>
      </c>
      <c r="G119" s="64">
        <v>1836</v>
      </c>
      <c r="H119" s="64">
        <v>1350</v>
      </c>
      <c r="I119" s="69">
        <v>486</v>
      </c>
      <c r="J119" s="69">
        <v>1797</v>
      </c>
      <c r="K119" s="64">
        <v>1184</v>
      </c>
      <c r="L119" s="64">
        <v>613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88" t="s">
        <v>36</v>
      </c>
      <c r="D120" s="91">
        <v>863</v>
      </c>
      <c r="E120" s="91">
        <v>892</v>
      </c>
      <c r="F120" s="92">
        <v>-29</v>
      </c>
      <c r="G120" s="91">
        <v>1226</v>
      </c>
      <c r="H120" s="91">
        <v>897</v>
      </c>
      <c r="I120" s="92">
        <v>329</v>
      </c>
      <c r="J120" s="92">
        <v>1234</v>
      </c>
      <c r="K120" s="91">
        <v>955</v>
      </c>
      <c r="L120" s="91">
        <v>279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3" t="s">
        <v>37</v>
      </c>
      <c r="D121" s="64">
        <v>303</v>
      </c>
      <c r="E121" s="64">
        <v>268</v>
      </c>
      <c r="F121" s="69">
        <v>35</v>
      </c>
      <c r="G121" s="64">
        <v>360</v>
      </c>
      <c r="H121" s="64">
        <v>296</v>
      </c>
      <c r="I121" s="69">
        <v>64</v>
      </c>
      <c r="J121" s="69">
        <v>404</v>
      </c>
      <c r="K121" s="64">
        <v>290</v>
      </c>
      <c r="L121" s="64">
        <v>114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5" t="s">
        <v>56</v>
      </c>
      <c r="D122" s="66">
        <v>278</v>
      </c>
      <c r="E122" s="66">
        <v>324</v>
      </c>
      <c r="F122" s="71">
        <v>-46</v>
      </c>
      <c r="G122" s="66">
        <v>433</v>
      </c>
      <c r="H122" s="66">
        <v>297</v>
      </c>
      <c r="I122" s="71">
        <v>136</v>
      </c>
      <c r="J122" s="71">
        <v>435</v>
      </c>
      <c r="K122" s="66">
        <v>323</v>
      </c>
      <c r="L122" s="66">
        <v>112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3" t="s">
        <v>39</v>
      </c>
      <c r="D123" s="64">
        <v>154</v>
      </c>
      <c r="E123" s="64">
        <v>190</v>
      </c>
      <c r="F123" s="69">
        <v>-36</v>
      </c>
      <c r="G123" s="64">
        <v>248</v>
      </c>
      <c r="H123" s="64">
        <v>192</v>
      </c>
      <c r="I123" s="69">
        <v>56</v>
      </c>
      <c r="J123" s="69">
        <v>272</v>
      </c>
      <c r="K123" s="64">
        <v>211</v>
      </c>
      <c r="L123" s="64">
        <v>61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5" t="s">
        <v>40</v>
      </c>
      <c r="D124" s="66">
        <v>128</v>
      </c>
      <c r="E124" s="66">
        <v>110</v>
      </c>
      <c r="F124" s="71">
        <v>18</v>
      </c>
      <c r="G124" s="66">
        <v>185</v>
      </c>
      <c r="H124" s="66">
        <v>112</v>
      </c>
      <c r="I124" s="71">
        <v>73</v>
      </c>
      <c r="J124" s="71">
        <v>123</v>
      </c>
      <c r="K124" s="66">
        <v>131</v>
      </c>
      <c r="L124" s="66">
        <v>-8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88" t="s">
        <v>73</v>
      </c>
      <c r="D125" s="89">
        <v>10</v>
      </c>
      <c r="E125" s="89">
        <v>6</v>
      </c>
      <c r="F125" s="90">
        <v>4</v>
      </c>
      <c r="G125" s="89">
        <v>15</v>
      </c>
      <c r="H125" s="89">
        <v>8</v>
      </c>
      <c r="I125" s="90">
        <v>7</v>
      </c>
      <c r="J125" s="90">
        <v>6</v>
      </c>
      <c r="K125" s="89">
        <v>3</v>
      </c>
      <c r="L125" s="89">
        <v>3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3" t="s">
        <v>73</v>
      </c>
      <c r="D126" s="64">
        <v>10</v>
      </c>
      <c r="E126" s="64">
        <v>6</v>
      </c>
      <c r="F126" s="69">
        <v>4</v>
      </c>
      <c r="G126" s="64">
        <v>15</v>
      </c>
      <c r="H126" s="64">
        <v>8</v>
      </c>
      <c r="I126" s="69">
        <v>7</v>
      </c>
      <c r="J126" s="69">
        <v>6</v>
      </c>
      <c r="K126" s="64">
        <v>3</v>
      </c>
      <c r="L126" s="64">
        <v>3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64" t="s">
        <v>311</v>
      </c>
      <c r="D127" s="164"/>
      <c r="E127" s="164"/>
      <c r="F127" s="164"/>
      <c r="G127" s="164"/>
      <c r="H127" s="164"/>
      <c r="I127" s="164"/>
      <c r="J127" s="164"/>
      <c r="K127" s="164"/>
      <c r="L127" s="164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65" t="s">
        <v>317</v>
      </c>
      <c r="D131" s="165"/>
      <c r="E131" s="165"/>
      <c r="F131" s="165"/>
      <c r="G131" s="165"/>
      <c r="H131" s="165"/>
      <c r="I131" s="165"/>
      <c r="J131" s="165"/>
      <c r="K131" s="165"/>
      <c r="L131" s="165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66" t="s">
        <v>84</v>
      </c>
      <c r="D132" s="167">
        <v>44348</v>
      </c>
      <c r="E132" s="168"/>
      <c r="F132" s="169"/>
      <c r="G132" s="167">
        <v>44682</v>
      </c>
      <c r="H132" s="168"/>
      <c r="I132" s="169"/>
      <c r="J132" s="167">
        <v>44713</v>
      </c>
      <c r="K132" s="168"/>
      <c r="L132" s="169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66"/>
      <c r="D133" s="61" t="s">
        <v>86</v>
      </c>
      <c r="E133" s="61" t="s">
        <v>87</v>
      </c>
      <c r="F133" s="61" t="s">
        <v>59</v>
      </c>
      <c r="G133" s="61" t="s">
        <v>86</v>
      </c>
      <c r="H133" s="61" t="s">
        <v>87</v>
      </c>
      <c r="I133" s="61" t="s">
        <v>59</v>
      </c>
      <c r="J133" s="61" t="s">
        <v>86</v>
      </c>
      <c r="K133" s="61" t="s">
        <v>87</v>
      </c>
      <c r="L133" s="61" t="s">
        <v>59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2">
        <v>10426</v>
      </c>
      <c r="E134" s="62">
        <v>10825</v>
      </c>
      <c r="F134" s="62">
        <v>-399</v>
      </c>
      <c r="G134" s="62">
        <v>14700</v>
      </c>
      <c r="H134" s="62">
        <v>10612</v>
      </c>
      <c r="I134" s="62">
        <v>4088</v>
      </c>
      <c r="J134" s="62">
        <v>14374</v>
      </c>
      <c r="K134" s="62">
        <v>10585</v>
      </c>
      <c r="L134" s="62">
        <v>3789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2" t="s">
        <v>224</v>
      </c>
      <c r="D135" s="73">
        <v>1304</v>
      </c>
      <c r="E135" s="73">
        <v>1288</v>
      </c>
      <c r="F135" s="74">
        <v>16</v>
      </c>
      <c r="G135" s="73">
        <v>1480</v>
      </c>
      <c r="H135" s="73">
        <v>1198</v>
      </c>
      <c r="I135" s="74">
        <v>282</v>
      </c>
      <c r="J135" s="74">
        <v>1517</v>
      </c>
      <c r="K135" s="73">
        <v>1132</v>
      </c>
      <c r="L135" s="73">
        <v>385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5" t="s">
        <v>225</v>
      </c>
      <c r="D136" s="76">
        <v>399</v>
      </c>
      <c r="E136" s="76">
        <v>419</v>
      </c>
      <c r="F136" s="77">
        <v>-20</v>
      </c>
      <c r="G136" s="76">
        <v>904</v>
      </c>
      <c r="H136" s="76">
        <v>568</v>
      </c>
      <c r="I136" s="77">
        <v>336</v>
      </c>
      <c r="J136" s="77">
        <v>907</v>
      </c>
      <c r="K136" s="76">
        <v>605</v>
      </c>
      <c r="L136" s="76">
        <v>302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8" t="s">
        <v>227</v>
      </c>
      <c r="D137" s="73">
        <v>290</v>
      </c>
      <c r="E137" s="73">
        <v>244</v>
      </c>
      <c r="F137" s="74">
        <v>46</v>
      </c>
      <c r="G137" s="73">
        <v>490</v>
      </c>
      <c r="H137" s="73">
        <v>308</v>
      </c>
      <c r="I137" s="74">
        <v>182</v>
      </c>
      <c r="J137" s="74">
        <v>515</v>
      </c>
      <c r="K137" s="73">
        <v>366</v>
      </c>
      <c r="L137" s="73">
        <v>149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0" t="s">
        <v>226</v>
      </c>
      <c r="D138" s="76">
        <v>364</v>
      </c>
      <c r="E138" s="76">
        <v>334</v>
      </c>
      <c r="F138" s="77">
        <v>30</v>
      </c>
      <c r="G138" s="76">
        <v>656</v>
      </c>
      <c r="H138" s="76">
        <v>385</v>
      </c>
      <c r="I138" s="77">
        <v>271</v>
      </c>
      <c r="J138" s="77">
        <v>484</v>
      </c>
      <c r="K138" s="76">
        <v>364</v>
      </c>
      <c r="L138" s="76">
        <v>120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2" t="s">
        <v>228</v>
      </c>
      <c r="D139" s="73">
        <v>304</v>
      </c>
      <c r="E139" s="73">
        <v>208</v>
      </c>
      <c r="F139" s="74">
        <v>96</v>
      </c>
      <c r="G139" s="73">
        <v>342</v>
      </c>
      <c r="H139" s="73">
        <v>272</v>
      </c>
      <c r="I139" s="74">
        <v>70</v>
      </c>
      <c r="J139" s="74">
        <v>367</v>
      </c>
      <c r="K139" s="73">
        <v>250</v>
      </c>
      <c r="L139" s="73">
        <v>117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5" t="s">
        <v>230</v>
      </c>
      <c r="D140" s="76">
        <v>286</v>
      </c>
      <c r="E140" s="76">
        <v>173</v>
      </c>
      <c r="F140" s="77">
        <v>113</v>
      </c>
      <c r="G140" s="76">
        <v>342</v>
      </c>
      <c r="H140" s="76">
        <v>214</v>
      </c>
      <c r="I140" s="77">
        <v>128</v>
      </c>
      <c r="J140" s="77">
        <v>330</v>
      </c>
      <c r="K140" s="76">
        <v>273</v>
      </c>
      <c r="L140" s="76">
        <v>57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8" t="s">
        <v>229</v>
      </c>
      <c r="D141" s="73">
        <v>298</v>
      </c>
      <c r="E141" s="73">
        <v>324</v>
      </c>
      <c r="F141" s="74">
        <v>-26</v>
      </c>
      <c r="G141" s="73">
        <v>351</v>
      </c>
      <c r="H141" s="73">
        <v>239</v>
      </c>
      <c r="I141" s="74">
        <v>112</v>
      </c>
      <c r="J141" s="74">
        <v>365</v>
      </c>
      <c r="K141" s="73">
        <v>229</v>
      </c>
      <c r="L141" s="73">
        <v>136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0" t="s">
        <v>231</v>
      </c>
      <c r="D142" s="76">
        <v>179</v>
      </c>
      <c r="E142" s="76">
        <v>135</v>
      </c>
      <c r="F142" s="77">
        <v>44</v>
      </c>
      <c r="G142" s="76">
        <v>319</v>
      </c>
      <c r="H142" s="76">
        <v>223</v>
      </c>
      <c r="I142" s="77">
        <v>96</v>
      </c>
      <c r="J142" s="77">
        <v>325</v>
      </c>
      <c r="K142" s="76">
        <v>173</v>
      </c>
      <c r="L142" s="76">
        <v>152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2" t="s">
        <v>232</v>
      </c>
      <c r="D143" s="73">
        <v>150</v>
      </c>
      <c r="E143" s="73">
        <v>201</v>
      </c>
      <c r="F143" s="74">
        <v>-51</v>
      </c>
      <c r="G143" s="73">
        <v>234</v>
      </c>
      <c r="H143" s="73">
        <v>208</v>
      </c>
      <c r="I143" s="74">
        <v>26</v>
      </c>
      <c r="J143" s="74">
        <v>244</v>
      </c>
      <c r="K143" s="73">
        <v>222</v>
      </c>
      <c r="L143" s="73">
        <v>22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5" t="s">
        <v>318</v>
      </c>
      <c r="D144" s="76">
        <v>141</v>
      </c>
      <c r="E144" s="76">
        <v>186</v>
      </c>
      <c r="F144" s="77">
        <v>-45</v>
      </c>
      <c r="G144" s="79">
        <v>192</v>
      </c>
      <c r="H144" s="79">
        <v>164</v>
      </c>
      <c r="I144" s="77">
        <v>28</v>
      </c>
      <c r="J144" s="77">
        <v>199</v>
      </c>
      <c r="K144" s="79">
        <v>167</v>
      </c>
      <c r="L144" s="76">
        <v>32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0" t="s">
        <v>85</v>
      </c>
      <c r="D145" s="81">
        <v>6711</v>
      </c>
      <c r="E145" s="82">
        <v>7313</v>
      </c>
      <c r="F145" s="83">
        <v>-602</v>
      </c>
      <c r="G145" s="84">
        <v>9390</v>
      </c>
      <c r="H145" s="84">
        <v>6833</v>
      </c>
      <c r="I145" s="85">
        <v>2557</v>
      </c>
      <c r="J145" s="85">
        <v>9121</v>
      </c>
      <c r="K145" s="86">
        <v>6804</v>
      </c>
      <c r="L145" s="87">
        <v>2317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64" t="s">
        <v>311</v>
      </c>
      <c r="D146" s="164"/>
      <c r="E146" s="164"/>
      <c r="F146" s="164"/>
      <c r="G146" s="164"/>
      <c r="H146" s="164"/>
      <c r="I146" s="164"/>
      <c r="J146" s="164"/>
      <c r="K146" s="164"/>
      <c r="L146" s="164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0"/>
  <sheetViews>
    <sheetView workbookViewId="0">
      <selection activeCell="B1" sqref="B1"/>
    </sheetView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76" t="s">
        <v>256</v>
      </c>
      <c r="C3" s="176"/>
      <c r="D3" s="176"/>
      <c r="E3" s="176"/>
      <c r="F3" s="176"/>
      <c r="G3" s="176"/>
      <c r="H3" s="176"/>
      <c r="I3" s="176"/>
      <c r="J3" s="176"/>
      <c r="K3" s="176"/>
    </row>
    <row r="4" spans="2:11" x14ac:dyDescent="0.3">
      <c r="B4" s="177" t="s">
        <v>70</v>
      </c>
      <c r="C4" s="178" t="s">
        <v>134</v>
      </c>
      <c r="D4" s="179"/>
      <c r="E4" s="180"/>
      <c r="F4" s="178" t="s">
        <v>113</v>
      </c>
      <c r="G4" s="179"/>
      <c r="H4" s="180"/>
      <c r="I4" s="178" t="s">
        <v>135</v>
      </c>
      <c r="J4" s="179"/>
      <c r="K4" s="180"/>
    </row>
    <row r="5" spans="2:11" x14ac:dyDescent="0.3">
      <c r="B5" s="177"/>
      <c r="C5" s="26" t="s">
        <v>257</v>
      </c>
      <c r="D5" s="27" t="s">
        <v>258</v>
      </c>
      <c r="E5" s="27" t="s">
        <v>59</v>
      </c>
      <c r="F5" s="26" t="s">
        <v>257</v>
      </c>
      <c r="G5" s="27" t="s">
        <v>258</v>
      </c>
      <c r="H5" s="27" t="s">
        <v>59</v>
      </c>
      <c r="I5" s="26" t="s">
        <v>257</v>
      </c>
      <c r="J5" s="27" t="s">
        <v>258</v>
      </c>
      <c r="K5" s="27" t="s">
        <v>59</v>
      </c>
    </row>
    <row r="6" spans="2:11" x14ac:dyDescent="0.3">
      <c r="B6" s="28" t="s">
        <v>1</v>
      </c>
      <c r="C6" s="130">
        <f t="shared" ref="C6:E6" si="0">SUM(C7:C14)</f>
        <v>229088</v>
      </c>
      <c r="D6" s="130">
        <f t="shared" si="0"/>
        <v>218560</v>
      </c>
      <c r="E6" s="130">
        <f t="shared" si="0"/>
        <v>10528</v>
      </c>
      <c r="F6" s="130">
        <f t="shared" ref="F6:K6" si="1">SUM(F7:F14)</f>
        <v>684933</v>
      </c>
      <c r="G6" s="130">
        <f t="shared" si="1"/>
        <v>716754</v>
      </c>
      <c r="H6" s="130">
        <f t="shared" si="1"/>
        <v>-31821</v>
      </c>
      <c r="I6" s="130">
        <f t="shared" si="1"/>
        <v>882425</v>
      </c>
      <c r="J6" s="130">
        <f t="shared" si="1"/>
        <v>887420</v>
      </c>
      <c r="K6" s="130">
        <f t="shared" si="1"/>
        <v>-4995</v>
      </c>
    </row>
    <row r="7" spans="2:11" x14ac:dyDescent="0.3">
      <c r="B7" s="29" t="s">
        <v>65</v>
      </c>
      <c r="C7" s="131">
        <v>132210</v>
      </c>
      <c r="D7" s="131">
        <v>134206</v>
      </c>
      <c r="E7" s="131">
        <f t="shared" ref="E7:E14" si="2">C7-D7</f>
        <v>-1996</v>
      </c>
      <c r="F7" s="131">
        <v>443828</v>
      </c>
      <c r="G7" s="131">
        <v>485287</v>
      </c>
      <c r="H7" s="131">
        <f t="shared" ref="H7:H14" si="3">F7-G7</f>
        <v>-41459</v>
      </c>
      <c r="I7" s="131">
        <v>555603</v>
      </c>
      <c r="J7" s="131">
        <v>589929</v>
      </c>
      <c r="K7" s="131">
        <f t="shared" ref="K7:K14" si="4">I7-J7</f>
        <v>-34326</v>
      </c>
    </row>
    <row r="8" spans="2:11" x14ac:dyDescent="0.3">
      <c r="B8" s="30" t="s">
        <v>66</v>
      </c>
      <c r="C8" s="132">
        <v>19163</v>
      </c>
      <c r="D8" s="132">
        <v>17173</v>
      </c>
      <c r="E8" s="132">
        <f t="shared" si="2"/>
        <v>1990</v>
      </c>
      <c r="F8" s="132">
        <v>29859</v>
      </c>
      <c r="G8" s="132">
        <v>31866</v>
      </c>
      <c r="H8" s="132">
        <f t="shared" si="3"/>
        <v>-2007</v>
      </c>
      <c r="I8" s="132">
        <v>35882</v>
      </c>
      <c r="J8" s="132">
        <v>32422</v>
      </c>
      <c r="K8" s="132">
        <f t="shared" si="4"/>
        <v>3460</v>
      </c>
    </row>
    <row r="9" spans="2:11" x14ac:dyDescent="0.3">
      <c r="B9" s="29" t="s">
        <v>2</v>
      </c>
      <c r="C9" s="131">
        <v>5898</v>
      </c>
      <c r="D9" s="131">
        <v>5151</v>
      </c>
      <c r="E9" s="131">
        <f t="shared" si="2"/>
        <v>747</v>
      </c>
      <c r="F9" s="131">
        <v>25469</v>
      </c>
      <c r="G9" s="131">
        <v>23169</v>
      </c>
      <c r="H9" s="131">
        <f t="shared" si="3"/>
        <v>2300</v>
      </c>
      <c r="I9" s="131">
        <v>22690</v>
      </c>
      <c r="J9" s="131">
        <v>21608</v>
      </c>
      <c r="K9" s="131">
        <f t="shared" si="4"/>
        <v>1082</v>
      </c>
    </row>
    <row r="10" spans="2:11" x14ac:dyDescent="0.3">
      <c r="B10" s="30" t="s">
        <v>67</v>
      </c>
      <c r="C10" s="132">
        <v>37486</v>
      </c>
      <c r="D10" s="132">
        <v>37044</v>
      </c>
      <c r="E10" s="132">
        <f t="shared" si="2"/>
        <v>442</v>
      </c>
      <c r="F10" s="132">
        <v>55733</v>
      </c>
      <c r="G10" s="132">
        <v>56172</v>
      </c>
      <c r="H10" s="132">
        <f t="shared" si="3"/>
        <v>-439</v>
      </c>
      <c r="I10" s="132">
        <v>61643</v>
      </c>
      <c r="J10" s="132">
        <v>60902</v>
      </c>
      <c r="K10" s="132">
        <f t="shared" si="4"/>
        <v>741</v>
      </c>
    </row>
    <row r="11" spans="2:11" x14ac:dyDescent="0.3">
      <c r="B11" s="29" t="s">
        <v>3</v>
      </c>
      <c r="C11" s="131">
        <v>2</v>
      </c>
      <c r="D11" s="131">
        <v>7</v>
      </c>
      <c r="E11" s="131">
        <f t="shared" si="2"/>
        <v>-5</v>
      </c>
      <c r="F11" s="131">
        <v>75</v>
      </c>
      <c r="G11" s="131">
        <v>77</v>
      </c>
      <c r="H11" s="131">
        <f t="shared" si="3"/>
        <v>-2</v>
      </c>
      <c r="I11" s="131">
        <v>148</v>
      </c>
      <c r="J11" s="131">
        <v>124</v>
      </c>
      <c r="K11" s="131">
        <f t="shared" si="4"/>
        <v>24</v>
      </c>
    </row>
    <row r="12" spans="2:11" x14ac:dyDescent="0.3">
      <c r="B12" s="30" t="s">
        <v>68</v>
      </c>
      <c r="C12" s="132">
        <v>1</v>
      </c>
      <c r="D12" s="132">
        <v>18</v>
      </c>
      <c r="E12" s="132">
        <f t="shared" si="2"/>
        <v>-17</v>
      </c>
      <c r="F12" s="132">
        <v>0</v>
      </c>
      <c r="G12" s="132">
        <v>9</v>
      </c>
      <c r="H12" s="132">
        <f t="shared" si="3"/>
        <v>-9</v>
      </c>
      <c r="I12" s="132">
        <v>1</v>
      </c>
      <c r="J12" s="132">
        <v>6</v>
      </c>
      <c r="K12" s="132">
        <f t="shared" si="4"/>
        <v>-5</v>
      </c>
    </row>
    <row r="13" spans="2:11" x14ac:dyDescent="0.3">
      <c r="B13" s="29" t="s">
        <v>69</v>
      </c>
      <c r="C13" s="131">
        <v>34326</v>
      </c>
      <c r="D13" s="131">
        <v>24957</v>
      </c>
      <c r="E13" s="131">
        <f t="shared" si="2"/>
        <v>9369</v>
      </c>
      <c r="F13" s="131">
        <v>129957</v>
      </c>
      <c r="G13" s="131">
        <v>120171</v>
      </c>
      <c r="H13" s="131">
        <f t="shared" si="3"/>
        <v>9786</v>
      </c>
      <c r="I13" s="131">
        <v>206446</v>
      </c>
      <c r="J13" s="131">
        <v>182427</v>
      </c>
      <c r="K13" s="131">
        <f t="shared" si="4"/>
        <v>24019</v>
      </c>
    </row>
    <row r="14" spans="2:11" x14ac:dyDescent="0.3">
      <c r="B14" s="30" t="s">
        <v>73</v>
      </c>
      <c r="C14" s="133">
        <v>2</v>
      </c>
      <c r="D14" s="133">
        <v>4</v>
      </c>
      <c r="E14" s="133">
        <f t="shared" si="2"/>
        <v>-2</v>
      </c>
      <c r="F14" s="133">
        <v>12</v>
      </c>
      <c r="G14" s="133">
        <v>3</v>
      </c>
      <c r="H14" s="133">
        <f t="shared" si="3"/>
        <v>9</v>
      </c>
      <c r="I14" s="133">
        <v>12</v>
      </c>
      <c r="J14" s="133">
        <v>2</v>
      </c>
      <c r="K14" s="133">
        <f t="shared" si="4"/>
        <v>10</v>
      </c>
    </row>
    <row r="15" spans="2:11" x14ac:dyDescent="0.3">
      <c r="B15" s="181" t="s">
        <v>259</v>
      </c>
      <c r="C15" s="181"/>
      <c r="D15" s="181"/>
      <c r="E15" s="181"/>
      <c r="F15" s="181"/>
      <c r="G15" s="181"/>
      <c r="H15" s="181"/>
      <c r="I15" s="181"/>
      <c r="J15" s="181"/>
      <c r="K15" s="181"/>
    </row>
    <row r="16" spans="2:11" s="3" customFormat="1" x14ac:dyDescent="0.3"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2:23" s="3" customFormat="1" x14ac:dyDescent="0.3"/>
    <row r="18" spans="2:23" s="3" customFormat="1" x14ac:dyDescent="0.3"/>
    <row r="19" spans="2:23" ht="35.25" customHeight="1" x14ac:dyDescent="0.3">
      <c r="B19" s="176" t="s">
        <v>260</v>
      </c>
      <c r="C19" s="176"/>
      <c r="D19" s="176"/>
      <c r="E19" s="176"/>
      <c r="F19" s="176"/>
      <c r="G19" s="176"/>
      <c r="H19" s="176"/>
      <c r="I19" s="176"/>
      <c r="J19" s="176"/>
      <c r="K19" s="176"/>
    </row>
    <row r="20" spans="2:23" x14ac:dyDescent="0.3">
      <c r="B20" s="177" t="s">
        <v>6</v>
      </c>
      <c r="C20" s="178" t="s">
        <v>134</v>
      </c>
      <c r="D20" s="179"/>
      <c r="E20" s="180"/>
      <c r="F20" s="178" t="s">
        <v>113</v>
      </c>
      <c r="G20" s="179"/>
      <c r="H20" s="180"/>
      <c r="I20" s="178" t="s">
        <v>135</v>
      </c>
      <c r="J20" s="179"/>
      <c r="K20" s="180"/>
    </row>
    <row r="21" spans="2:23" x14ac:dyDescent="0.3">
      <c r="B21" s="177"/>
      <c r="C21" s="26" t="s">
        <v>257</v>
      </c>
      <c r="D21" s="27" t="s">
        <v>258</v>
      </c>
      <c r="E21" s="27" t="s">
        <v>59</v>
      </c>
      <c r="F21" s="26" t="s">
        <v>257</v>
      </c>
      <c r="G21" s="27" t="s">
        <v>258</v>
      </c>
      <c r="H21" s="27" t="s">
        <v>59</v>
      </c>
      <c r="I21" s="26" t="s">
        <v>257</v>
      </c>
      <c r="J21" s="27" t="s">
        <v>258</v>
      </c>
      <c r="K21" s="27" t="s">
        <v>59</v>
      </c>
    </row>
    <row r="22" spans="2:23" x14ac:dyDescent="0.3">
      <c r="B22" s="28" t="s">
        <v>1</v>
      </c>
      <c r="C22" s="130">
        <f>SUM(C23:C44)</f>
        <v>229088</v>
      </c>
      <c r="D22" s="130">
        <f t="shared" ref="D22:K22" si="5">SUM(D23:D44)</f>
        <v>218560</v>
      </c>
      <c r="E22" s="130">
        <f t="shared" si="5"/>
        <v>10528</v>
      </c>
      <c r="F22" s="130">
        <f t="shared" si="5"/>
        <v>684933</v>
      </c>
      <c r="G22" s="130">
        <f t="shared" si="5"/>
        <v>716754</v>
      </c>
      <c r="H22" s="130">
        <f t="shared" si="5"/>
        <v>-31821</v>
      </c>
      <c r="I22" s="130">
        <f t="shared" si="5"/>
        <v>882425</v>
      </c>
      <c r="J22" s="130">
        <f t="shared" si="5"/>
        <v>887420</v>
      </c>
      <c r="K22" s="130">
        <f t="shared" si="5"/>
        <v>-4995</v>
      </c>
    </row>
    <row r="23" spans="2:23" x14ac:dyDescent="0.3">
      <c r="B23" s="57" t="s">
        <v>180</v>
      </c>
      <c r="C23" s="131">
        <v>2866</v>
      </c>
      <c r="D23" s="131">
        <v>2406</v>
      </c>
      <c r="E23" s="131">
        <f>C23-D23</f>
        <v>460</v>
      </c>
      <c r="F23" s="131">
        <v>7204</v>
      </c>
      <c r="G23" s="131">
        <v>7520</v>
      </c>
      <c r="H23" s="131">
        <f t="shared" ref="H23:H44" si="6">F23-G23</f>
        <v>-316</v>
      </c>
      <c r="I23" s="131">
        <v>9154</v>
      </c>
      <c r="J23" s="131">
        <v>7596</v>
      </c>
      <c r="K23" s="131">
        <f t="shared" ref="K23:K44" si="7">I23-J23</f>
        <v>1558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</row>
    <row r="24" spans="2:23" x14ac:dyDescent="0.3">
      <c r="B24" s="58" t="s">
        <v>261</v>
      </c>
      <c r="C24" s="132">
        <v>3440</v>
      </c>
      <c r="D24" s="132">
        <v>3250</v>
      </c>
      <c r="E24" s="132">
        <f t="shared" ref="E24:E44" si="8">C24-D24</f>
        <v>190</v>
      </c>
      <c r="F24" s="132">
        <v>47236</v>
      </c>
      <c r="G24" s="132">
        <v>45962</v>
      </c>
      <c r="H24" s="132">
        <f t="shared" si="6"/>
        <v>1274</v>
      </c>
      <c r="I24" s="132">
        <v>81667</v>
      </c>
      <c r="J24" s="132">
        <v>76763</v>
      </c>
      <c r="K24" s="132">
        <f t="shared" si="7"/>
        <v>4904</v>
      </c>
      <c r="L24" s="135"/>
      <c r="M24" s="135"/>
      <c r="U24" s="135"/>
      <c r="V24" s="135"/>
      <c r="W24" s="135"/>
    </row>
    <row r="25" spans="2:23" x14ac:dyDescent="0.3">
      <c r="B25" s="57" t="s">
        <v>262</v>
      </c>
      <c r="C25" s="131">
        <v>3201</v>
      </c>
      <c r="D25" s="131">
        <v>2974</v>
      </c>
      <c r="E25" s="131">
        <f t="shared" si="8"/>
        <v>227</v>
      </c>
      <c r="F25" s="131">
        <v>7094</v>
      </c>
      <c r="G25" s="131">
        <v>6568</v>
      </c>
      <c r="H25" s="131">
        <f t="shared" si="6"/>
        <v>526</v>
      </c>
      <c r="I25" s="131">
        <v>10132</v>
      </c>
      <c r="J25" s="131">
        <v>10124</v>
      </c>
      <c r="K25" s="131">
        <f t="shared" si="7"/>
        <v>8</v>
      </c>
      <c r="L25" s="135"/>
      <c r="M25" s="135"/>
      <c r="U25" s="135"/>
      <c r="V25" s="135"/>
      <c r="W25" s="135"/>
    </row>
    <row r="26" spans="2:23" x14ac:dyDescent="0.3">
      <c r="B26" s="58" t="s">
        <v>263</v>
      </c>
      <c r="C26" s="132">
        <v>1353</v>
      </c>
      <c r="D26" s="132">
        <v>1172</v>
      </c>
      <c r="E26" s="132">
        <f t="shared" si="8"/>
        <v>181</v>
      </c>
      <c r="F26" s="132">
        <v>11415</v>
      </c>
      <c r="G26" s="132">
        <v>11524</v>
      </c>
      <c r="H26" s="132">
        <f t="shared" si="6"/>
        <v>-109</v>
      </c>
      <c r="I26" s="132">
        <v>14047</v>
      </c>
      <c r="J26" s="132">
        <v>13956</v>
      </c>
      <c r="K26" s="132">
        <f t="shared" si="7"/>
        <v>91</v>
      </c>
      <c r="L26" s="135"/>
      <c r="M26" s="135"/>
      <c r="U26" s="135"/>
      <c r="V26" s="135"/>
      <c r="W26" s="135"/>
    </row>
    <row r="27" spans="2:23" x14ac:dyDescent="0.3">
      <c r="B27" s="57" t="s">
        <v>238</v>
      </c>
      <c r="C27" s="131">
        <v>3440</v>
      </c>
      <c r="D27" s="131">
        <v>3336</v>
      </c>
      <c r="E27" s="131">
        <f t="shared" si="8"/>
        <v>104</v>
      </c>
      <c r="F27" s="131">
        <v>9117</v>
      </c>
      <c r="G27" s="131">
        <v>8516</v>
      </c>
      <c r="H27" s="131">
        <f t="shared" si="6"/>
        <v>601</v>
      </c>
      <c r="I27" s="131">
        <v>9393</v>
      </c>
      <c r="J27" s="131">
        <v>9748</v>
      </c>
      <c r="K27" s="131">
        <f t="shared" si="7"/>
        <v>-355</v>
      </c>
      <c r="L27" s="135"/>
      <c r="M27" s="135"/>
      <c r="U27" s="135"/>
      <c r="V27" s="135"/>
      <c r="W27" s="135"/>
    </row>
    <row r="28" spans="2:23" x14ac:dyDescent="0.3">
      <c r="B28" s="58" t="s">
        <v>195</v>
      </c>
      <c r="C28" s="132">
        <v>3439</v>
      </c>
      <c r="D28" s="132">
        <v>2732</v>
      </c>
      <c r="E28" s="132">
        <f t="shared" si="8"/>
        <v>707</v>
      </c>
      <c r="F28" s="132">
        <v>6484</v>
      </c>
      <c r="G28" s="132">
        <v>6166</v>
      </c>
      <c r="H28" s="132">
        <f t="shared" si="6"/>
        <v>318</v>
      </c>
      <c r="I28" s="132">
        <v>7671</v>
      </c>
      <c r="J28" s="132">
        <v>7250</v>
      </c>
      <c r="K28" s="132">
        <f t="shared" si="7"/>
        <v>421</v>
      </c>
      <c r="L28" s="135"/>
      <c r="M28" s="135"/>
      <c r="U28" s="135"/>
      <c r="V28" s="135"/>
      <c r="W28" s="135"/>
    </row>
    <row r="29" spans="2:23" x14ac:dyDescent="0.3">
      <c r="B29" s="57" t="s">
        <v>178</v>
      </c>
      <c r="C29" s="131">
        <v>15893</v>
      </c>
      <c r="D29" s="131">
        <v>15157</v>
      </c>
      <c r="E29" s="131">
        <f t="shared" si="8"/>
        <v>736</v>
      </c>
      <c r="F29" s="131">
        <v>28840</v>
      </c>
      <c r="G29" s="131">
        <v>26937</v>
      </c>
      <c r="H29" s="131">
        <f t="shared" si="6"/>
        <v>1903</v>
      </c>
      <c r="I29" s="131">
        <v>31003</v>
      </c>
      <c r="J29" s="131">
        <v>31522</v>
      </c>
      <c r="K29" s="131">
        <f t="shared" si="7"/>
        <v>-519</v>
      </c>
      <c r="L29" s="135"/>
      <c r="M29" s="135"/>
      <c r="U29" s="135"/>
      <c r="V29" s="135"/>
      <c r="W29" s="135"/>
    </row>
    <row r="30" spans="2:23" x14ac:dyDescent="0.3">
      <c r="B30" s="58" t="s">
        <v>175</v>
      </c>
      <c r="C30" s="132">
        <v>9128</v>
      </c>
      <c r="D30" s="132">
        <v>8814</v>
      </c>
      <c r="E30" s="132">
        <f t="shared" si="8"/>
        <v>314</v>
      </c>
      <c r="F30" s="132">
        <v>8716</v>
      </c>
      <c r="G30" s="132">
        <v>8572</v>
      </c>
      <c r="H30" s="132">
        <f t="shared" si="6"/>
        <v>144</v>
      </c>
      <c r="I30" s="132">
        <v>10133</v>
      </c>
      <c r="J30" s="132">
        <v>8814</v>
      </c>
      <c r="K30" s="132">
        <f t="shared" si="7"/>
        <v>1319</v>
      </c>
      <c r="L30" s="135"/>
      <c r="M30" s="135"/>
      <c r="U30" s="135"/>
      <c r="V30" s="135"/>
      <c r="W30" s="135"/>
    </row>
    <row r="31" spans="2:23" x14ac:dyDescent="0.3">
      <c r="B31" s="57" t="s">
        <v>181</v>
      </c>
      <c r="C31" s="131">
        <v>4340</v>
      </c>
      <c r="D31" s="131">
        <v>2983</v>
      </c>
      <c r="E31" s="131">
        <f t="shared" si="8"/>
        <v>1357</v>
      </c>
      <c r="F31" s="131">
        <v>8439</v>
      </c>
      <c r="G31" s="131">
        <v>8987</v>
      </c>
      <c r="H31" s="131">
        <f t="shared" si="6"/>
        <v>-548</v>
      </c>
      <c r="I31" s="131">
        <v>17306</v>
      </c>
      <c r="J31" s="131">
        <v>11701</v>
      </c>
      <c r="K31" s="131">
        <f t="shared" si="7"/>
        <v>5605</v>
      </c>
      <c r="L31" s="135"/>
      <c r="M31" s="135"/>
      <c r="U31" s="135"/>
      <c r="V31" s="135"/>
      <c r="W31" s="135"/>
    </row>
    <row r="32" spans="2:23" x14ac:dyDescent="0.3">
      <c r="B32" s="58" t="s">
        <v>264</v>
      </c>
      <c r="C32" s="132">
        <v>1853</v>
      </c>
      <c r="D32" s="132">
        <v>1309</v>
      </c>
      <c r="E32" s="132">
        <f t="shared" si="8"/>
        <v>544</v>
      </c>
      <c r="F32" s="132">
        <v>2817</v>
      </c>
      <c r="G32" s="132">
        <v>2915</v>
      </c>
      <c r="H32" s="132">
        <f t="shared" si="6"/>
        <v>-98</v>
      </c>
      <c r="I32" s="132">
        <v>5160</v>
      </c>
      <c r="J32" s="132">
        <v>3247</v>
      </c>
      <c r="K32" s="132">
        <f t="shared" si="7"/>
        <v>1913</v>
      </c>
      <c r="L32" s="135"/>
      <c r="M32" s="135"/>
      <c r="U32" s="135"/>
      <c r="V32" s="135"/>
      <c r="W32" s="135"/>
    </row>
    <row r="33" spans="2:23" x14ac:dyDescent="0.3">
      <c r="B33" s="57" t="s">
        <v>182</v>
      </c>
      <c r="C33" s="131">
        <v>2875</v>
      </c>
      <c r="D33" s="131">
        <v>2364</v>
      </c>
      <c r="E33" s="131">
        <f t="shared" si="8"/>
        <v>511</v>
      </c>
      <c r="F33" s="131">
        <v>7459</v>
      </c>
      <c r="G33" s="131">
        <v>7383</v>
      </c>
      <c r="H33" s="131">
        <f t="shared" si="6"/>
        <v>76</v>
      </c>
      <c r="I33" s="131">
        <v>9032</v>
      </c>
      <c r="J33" s="131">
        <v>8078</v>
      </c>
      <c r="K33" s="131">
        <f t="shared" si="7"/>
        <v>954</v>
      </c>
      <c r="L33" s="135"/>
      <c r="M33" s="135"/>
      <c r="U33" s="135"/>
      <c r="V33" s="135"/>
      <c r="W33" s="135"/>
    </row>
    <row r="34" spans="2:23" x14ac:dyDescent="0.3">
      <c r="B34" s="58" t="s">
        <v>183</v>
      </c>
      <c r="C34" s="132">
        <v>1548</v>
      </c>
      <c r="D34" s="132">
        <v>1450</v>
      </c>
      <c r="E34" s="132">
        <f t="shared" si="8"/>
        <v>98</v>
      </c>
      <c r="F34" s="132">
        <v>4510</v>
      </c>
      <c r="G34" s="132">
        <v>4613</v>
      </c>
      <c r="H34" s="132">
        <f t="shared" si="6"/>
        <v>-103</v>
      </c>
      <c r="I34" s="132">
        <v>5008</v>
      </c>
      <c r="J34" s="132">
        <v>4825</v>
      </c>
      <c r="K34" s="132">
        <f t="shared" si="7"/>
        <v>183</v>
      </c>
      <c r="L34" s="135"/>
      <c r="M34" s="135"/>
      <c r="U34" s="135"/>
      <c r="V34" s="135"/>
      <c r="W34" s="135"/>
    </row>
    <row r="35" spans="2:23" x14ac:dyDescent="0.3">
      <c r="B35" s="57" t="s">
        <v>265</v>
      </c>
      <c r="C35" s="131">
        <v>6571</v>
      </c>
      <c r="D35" s="131">
        <v>5676</v>
      </c>
      <c r="E35" s="131">
        <f t="shared" si="8"/>
        <v>895</v>
      </c>
      <c r="F35" s="131">
        <v>8404</v>
      </c>
      <c r="G35" s="131">
        <v>8030</v>
      </c>
      <c r="H35" s="131">
        <f t="shared" si="6"/>
        <v>374</v>
      </c>
      <c r="I35" s="131">
        <v>15003</v>
      </c>
      <c r="J35" s="131">
        <v>14021</v>
      </c>
      <c r="K35" s="131">
        <f t="shared" si="7"/>
        <v>982</v>
      </c>
      <c r="L35" s="135"/>
      <c r="M35" s="135"/>
      <c r="U35" s="135"/>
      <c r="V35" s="135"/>
      <c r="W35" s="135"/>
    </row>
    <row r="36" spans="2:23" x14ac:dyDescent="0.3">
      <c r="B36" s="58" t="s">
        <v>266</v>
      </c>
      <c r="C36" s="132">
        <v>1260</v>
      </c>
      <c r="D36" s="132">
        <v>1147</v>
      </c>
      <c r="E36" s="132">
        <f t="shared" si="8"/>
        <v>113</v>
      </c>
      <c r="F36" s="132">
        <v>5341</v>
      </c>
      <c r="G36" s="132">
        <v>4969</v>
      </c>
      <c r="H36" s="132">
        <f t="shared" si="6"/>
        <v>372</v>
      </c>
      <c r="I36" s="132">
        <v>7098</v>
      </c>
      <c r="J36" s="132">
        <v>6615</v>
      </c>
      <c r="K36" s="132">
        <f t="shared" si="7"/>
        <v>483</v>
      </c>
      <c r="L36" s="135"/>
      <c r="M36" s="135"/>
      <c r="U36" s="135"/>
      <c r="V36" s="135"/>
      <c r="W36" s="135"/>
    </row>
    <row r="37" spans="2:23" x14ac:dyDescent="0.3">
      <c r="B37" s="57" t="s">
        <v>267</v>
      </c>
      <c r="C37" s="131">
        <v>6248</v>
      </c>
      <c r="D37" s="131">
        <v>5429</v>
      </c>
      <c r="E37" s="131">
        <f t="shared" si="8"/>
        <v>819</v>
      </c>
      <c r="F37" s="131">
        <v>11282</v>
      </c>
      <c r="G37" s="131">
        <v>12082</v>
      </c>
      <c r="H37" s="131">
        <f t="shared" si="6"/>
        <v>-800</v>
      </c>
      <c r="I37" s="131">
        <v>13668</v>
      </c>
      <c r="J37" s="131">
        <v>13168</v>
      </c>
      <c r="K37" s="131">
        <f t="shared" si="7"/>
        <v>500</v>
      </c>
      <c r="L37" s="135"/>
      <c r="M37" s="135"/>
      <c r="U37" s="135"/>
      <c r="V37" s="135"/>
      <c r="W37" s="135"/>
    </row>
    <row r="38" spans="2:23" x14ac:dyDescent="0.3">
      <c r="B38" s="58" t="s">
        <v>177</v>
      </c>
      <c r="C38" s="132">
        <v>708</v>
      </c>
      <c r="D38" s="132">
        <v>617</v>
      </c>
      <c r="E38" s="132">
        <f t="shared" si="8"/>
        <v>91</v>
      </c>
      <c r="F38" s="132">
        <v>5014</v>
      </c>
      <c r="G38" s="132">
        <v>5565</v>
      </c>
      <c r="H38" s="132">
        <f t="shared" si="6"/>
        <v>-551</v>
      </c>
      <c r="I38" s="132">
        <v>7177</v>
      </c>
      <c r="J38" s="132">
        <v>5641</v>
      </c>
      <c r="K38" s="132">
        <f t="shared" si="7"/>
        <v>1536</v>
      </c>
      <c r="L38" s="135"/>
      <c r="M38" s="135"/>
      <c r="U38" s="135"/>
      <c r="V38" s="135"/>
      <c r="W38" s="135"/>
    </row>
    <row r="39" spans="2:23" x14ac:dyDescent="0.3">
      <c r="B39" s="57" t="s">
        <v>268</v>
      </c>
      <c r="C39" s="131">
        <v>1716</v>
      </c>
      <c r="D39" s="131">
        <v>1205</v>
      </c>
      <c r="E39" s="131">
        <f t="shared" si="8"/>
        <v>511</v>
      </c>
      <c r="F39" s="131">
        <v>1989</v>
      </c>
      <c r="G39" s="131">
        <v>2023</v>
      </c>
      <c r="H39" s="131">
        <f t="shared" si="6"/>
        <v>-34</v>
      </c>
      <c r="I39" s="131">
        <v>4030</v>
      </c>
      <c r="J39" s="131">
        <v>2797</v>
      </c>
      <c r="K39" s="131">
        <f t="shared" si="7"/>
        <v>1233</v>
      </c>
      <c r="L39" s="135"/>
      <c r="M39" s="135"/>
      <c r="U39" s="135"/>
      <c r="V39" s="135"/>
      <c r="W39" s="135"/>
    </row>
    <row r="40" spans="2:23" x14ac:dyDescent="0.3">
      <c r="B40" s="58" t="s">
        <v>269</v>
      </c>
      <c r="C40" s="132">
        <v>1771</v>
      </c>
      <c r="D40" s="132">
        <v>1506</v>
      </c>
      <c r="E40" s="132">
        <f t="shared" si="8"/>
        <v>265</v>
      </c>
      <c r="F40" s="132">
        <v>1452</v>
      </c>
      <c r="G40" s="132">
        <v>1454</v>
      </c>
      <c r="H40" s="132">
        <f t="shared" si="6"/>
        <v>-2</v>
      </c>
      <c r="I40" s="132">
        <v>1307</v>
      </c>
      <c r="J40" s="132">
        <v>1356</v>
      </c>
      <c r="K40" s="132">
        <f t="shared" si="7"/>
        <v>-49</v>
      </c>
      <c r="L40" s="135"/>
      <c r="M40" s="135"/>
      <c r="U40" s="135"/>
      <c r="V40" s="135"/>
      <c r="W40" s="135"/>
    </row>
    <row r="41" spans="2:23" x14ac:dyDescent="0.3">
      <c r="B41" s="57" t="s">
        <v>270</v>
      </c>
      <c r="C41" s="131">
        <v>1471</v>
      </c>
      <c r="D41" s="131">
        <v>1425</v>
      </c>
      <c r="E41" s="131">
        <f t="shared" si="8"/>
        <v>46</v>
      </c>
      <c r="F41" s="131">
        <v>9864</v>
      </c>
      <c r="G41" s="131">
        <v>8956</v>
      </c>
      <c r="H41" s="131">
        <f t="shared" si="6"/>
        <v>908</v>
      </c>
      <c r="I41" s="131">
        <v>16864</v>
      </c>
      <c r="J41" s="131">
        <v>16336</v>
      </c>
      <c r="K41" s="131">
        <f t="shared" si="7"/>
        <v>528</v>
      </c>
      <c r="L41" s="135"/>
      <c r="M41" s="135"/>
      <c r="U41" s="135"/>
      <c r="V41" s="135"/>
      <c r="W41" s="135"/>
    </row>
    <row r="42" spans="2:23" x14ac:dyDescent="0.3">
      <c r="B42" s="58" t="s">
        <v>233</v>
      </c>
      <c r="C42" s="132">
        <v>6136</v>
      </c>
      <c r="D42" s="132">
        <v>976</v>
      </c>
      <c r="E42" s="132">
        <f t="shared" si="8"/>
        <v>5160</v>
      </c>
      <c r="F42" s="132">
        <v>10374</v>
      </c>
      <c r="G42" s="132">
        <v>3987</v>
      </c>
      <c r="H42" s="132">
        <f t="shared" si="6"/>
        <v>6387</v>
      </c>
      <c r="I42" s="132">
        <v>11270</v>
      </c>
      <c r="J42" s="132">
        <v>3695</v>
      </c>
      <c r="K42" s="132">
        <f t="shared" si="7"/>
        <v>7575</v>
      </c>
      <c r="L42" s="135"/>
      <c r="M42" s="135"/>
      <c r="U42" s="135"/>
      <c r="V42" s="135"/>
      <c r="W42" s="135"/>
    </row>
    <row r="43" spans="2:23" x14ac:dyDescent="0.3">
      <c r="B43" s="57" t="s">
        <v>179</v>
      </c>
      <c r="C43" s="131">
        <v>2445</v>
      </c>
      <c r="D43" s="131">
        <v>2468</v>
      </c>
      <c r="E43" s="131">
        <f t="shared" si="8"/>
        <v>-23</v>
      </c>
      <c r="F43" s="131">
        <v>4320</v>
      </c>
      <c r="G43" s="131">
        <v>3903</v>
      </c>
      <c r="H43" s="131">
        <f t="shared" si="6"/>
        <v>417</v>
      </c>
      <c r="I43" s="131">
        <v>4022</v>
      </c>
      <c r="J43" s="131">
        <v>4026</v>
      </c>
      <c r="K43" s="131">
        <f t="shared" si="7"/>
        <v>-4</v>
      </c>
      <c r="L43" s="135"/>
      <c r="M43" s="135"/>
      <c r="U43" s="135"/>
      <c r="V43" s="135"/>
      <c r="W43" s="135"/>
    </row>
    <row r="44" spans="2:23" x14ac:dyDescent="0.3">
      <c r="B44" s="58" t="s">
        <v>46</v>
      </c>
      <c r="C44" s="132">
        <v>147386</v>
      </c>
      <c r="D44" s="132">
        <v>150164</v>
      </c>
      <c r="E44" s="132">
        <f t="shared" si="8"/>
        <v>-2778</v>
      </c>
      <c r="F44" s="132">
        <v>477562</v>
      </c>
      <c r="G44" s="132">
        <v>520122</v>
      </c>
      <c r="H44" s="132">
        <f t="shared" si="6"/>
        <v>-42560</v>
      </c>
      <c r="I44" s="132">
        <v>592280</v>
      </c>
      <c r="J44" s="132">
        <v>626141</v>
      </c>
      <c r="K44" s="132">
        <f t="shared" si="7"/>
        <v>-33861</v>
      </c>
      <c r="M44" s="135"/>
      <c r="U44" s="135"/>
      <c r="V44" s="135"/>
      <c r="W44" s="135"/>
    </row>
    <row r="45" spans="2:23" x14ac:dyDescent="0.3">
      <c r="B45" s="181" t="s">
        <v>271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35"/>
      <c r="M45" s="135"/>
      <c r="U45" s="135"/>
      <c r="V45" s="135"/>
      <c r="W45" s="135"/>
    </row>
    <row r="46" spans="2:23" s="3" customFormat="1" x14ac:dyDescent="0.3">
      <c r="L46" s="135"/>
      <c r="M46" s="135"/>
      <c r="U46" s="135"/>
      <c r="V46" s="135"/>
      <c r="W46" s="135"/>
    </row>
    <row r="47" spans="2:23" s="3" customFormat="1" x14ac:dyDescent="0.3">
      <c r="L47" s="135"/>
      <c r="M47" s="135"/>
      <c r="U47" s="135"/>
      <c r="V47" s="135"/>
      <c r="W47" s="135"/>
    </row>
    <row r="48" spans="2:23" s="3" customFormat="1" x14ac:dyDescent="0.3">
      <c r="L48" s="135"/>
      <c r="M48" s="135"/>
      <c r="U48" s="135"/>
      <c r="V48" s="135"/>
      <c r="W48" s="135"/>
    </row>
    <row r="49" spans="2:23" ht="27.75" customHeight="1" x14ac:dyDescent="0.3">
      <c r="B49" s="176" t="s">
        <v>272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35"/>
      <c r="M49" s="135"/>
      <c r="U49" s="135"/>
      <c r="V49" s="135"/>
      <c r="W49" s="135"/>
    </row>
    <row r="50" spans="2:23" ht="15" customHeight="1" x14ac:dyDescent="0.3">
      <c r="B50" s="182" t="s">
        <v>71</v>
      </c>
      <c r="C50" s="178" t="s">
        <v>134</v>
      </c>
      <c r="D50" s="179"/>
      <c r="E50" s="180"/>
      <c r="F50" s="178" t="s">
        <v>113</v>
      </c>
      <c r="G50" s="179"/>
      <c r="H50" s="180"/>
      <c r="I50" s="178" t="s">
        <v>135</v>
      </c>
      <c r="J50" s="179"/>
      <c r="K50" s="180"/>
      <c r="L50" s="135"/>
      <c r="M50" s="135"/>
      <c r="U50" s="135"/>
      <c r="V50" s="135"/>
      <c r="W50" s="135"/>
    </row>
    <row r="51" spans="2:23" x14ac:dyDescent="0.3">
      <c r="B51" s="183"/>
      <c r="C51" s="26" t="s">
        <v>257</v>
      </c>
      <c r="D51" s="27" t="s">
        <v>258</v>
      </c>
      <c r="E51" s="27" t="s">
        <v>59</v>
      </c>
      <c r="F51" s="26" t="s">
        <v>257</v>
      </c>
      <c r="G51" s="27" t="s">
        <v>258</v>
      </c>
      <c r="H51" s="27" t="s">
        <v>59</v>
      </c>
      <c r="I51" s="26" t="s">
        <v>257</v>
      </c>
      <c r="J51" s="27" t="s">
        <v>258</v>
      </c>
      <c r="K51" s="27" t="s">
        <v>59</v>
      </c>
      <c r="L51" s="135"/>
      <c r="M51" s="135"/>
      <c r="U51" s="135"/>
      <c r="V51" s="135"/>
      <c r="W51" s="135"/>
    </row>
    <row r="52" spans="2:23" x14ac:dyDescent="0.3">
      <c r="B52" s="28" t="s">
        <v>47</v>
      </c>
      <c r="C52" s="130">
        <f t="shared" ref="C52:K52" si="9">C53+C61+C71+C76+C80</f>
        <v>229088</v>
      </c>
      <c r="D52" s="130">
        <f t="shared" si="9"/>
        <v>218560</v>
      </c>
      <c r="E52" s="130">
        <f t="shared" si="9"/>
        <v>10528</v>
      </c>
      <c r="F52" s="130">
        <f t="shared" si="9"/>
        <v>684933</v>
      </c>
      <c r="G52" s="130">
        <f t="shared" si="9"/>
        <v>716754</v>
      </c>
      <c r="H52" s="130">
        <f t="shared" si="9"/>
        <v>-31821</v>
      </c>
      <c r="I52" s="130">
        <f t="shared" si="9"/>
        <v>882425</v>
      </c>
      <c r="J52" s="130">
        <f t="shared" si="9"/>
        <v>887420</v>
      </c>
      <c r="K52" s="130">
        <f t="shared" si="9"/>
        <v>-4995</v>
      </c>
      <c r="L52" s="135"/>
      <c r="M52" s="135"/>
      <c r="U52" s="135"/>
      <c r="V52" s="135"/>
      <c r="W52" s="135"/>
    </row>
    <row r="53" spans="2:23" x14ac:dyDescent="0.3">
      <c r="B53" s="31" t="s">
        <v>9</v>
      </c>
      <c r="C53" s="136">
        <f t="shared" ref="C53:D53" si="10">SUM(C54:C60)</f>
        <v>10290</v>
      </c>
      <c r="D53" s="136">
        <f t="shared" si="10"/>
        <v>4879</v>
      </c>
      <c r="E53" s="136">
        <f t="shared" ref="E53:K53" si="11">SUM(E54:E60)</f>
        <v>5411</v>
      </c>
      <c r="F53" s="136">
        <f t="shared" si="11"/>
        <v>20942</v>
      </c>
      <c r="G53" s="136">
        <f t="shared" si="11"/>
        <v>15029</v>
      </c>
      <c r="H53" s="136">
        <f t="shared" si="11"/>
        <v>5913</v>
      </c>
      <c r="I53" s="136">
        <f t="shared" si="11"/>
        <v>27404</v>
      </c>
      <c r="J53" s="136">
        <f t="shared" si="11"/>
        <v>18349</v>
      </c>
      <c r="K53" s="136">
        <f t="shared" si="11"/>
        <v>9055</v>
      </c>
      <c r="L53" s="135"/>
      <c r="M53" s="135"/>
      <c r="U53" s="135"/>
      <c r="V53" s="135"/>
      <c r="W53" s="135"/>
    </row>
    <row r="54" spans="2:23" x14ac:dyDescent="0.3">
      <c r="B54" s="30" t="s">
        <v>10</v>
      </c>
      <c r="C54" s="132">
        <v>238</v>
      </c>
      <c r="D54" s="132">
        <v>275</v>
      </c>
      <c r="E54" s="132">
        <f t="shared" ref="E54:E60" si="12">C54-D54</f>
        <v>-37</v>
      </c>
      <c r="F54" s="132">
        <v>406</v>
      </c>
      <c r="G54" s="132">
        <v>440</v>
      </c>
      <c r="H54" s="132">
        <f t="shared" ref="H54:H60" si="13">F54-G54</f>
        <v>-34</v>
      </c>
      <c r="I54" s="132">
        <v>622</v>
      </c>
      <c r="J54" s="132">
        <v>769</v>
      </c>
      <c r="K54" s="132">
        <f t="shared" ref="K54:K60" si="14">I54-J54</f>
        <v>-147</v>
      </c>
      <c r="L54" s="135"/>
      <c r="M54" s="135"/>
      <c r="U54" s="135"/>
      <c r="V54" s="135"/>
      <c r="W54" s="135"/>
    </row>
    <row r="55" spans="2:23" x14ac:dyDescent="0.3">
      <c r="B55" s="29" t="s">
        <v>11</v>
      </c>
      <c r="C55" s="131">
        <v>1165</v>
      </c>
      <c r="D55" s="131">
        <v>977</v>
      </c>
      <c r="E55" s="131">
        <f t="shared" si="12"/>
        <v>188</v>
      </c>
      <c r="F55" s="131">
        <v>3413</v>
      </c>
      <c r="G55" s="131">
        <v>3181</v>
      </c>
      <c r="H55" s="131">
        <f t="shared" si="13"/>
        <v>232</v>
      </c>
      <c r="I55" s="131">
        <v>5200</v>
      </c>
      <c r="J55" s="131">
        <v>4750</v>
      </c>
      <c r="K55" s="131">
        <f t="shared" si="14"/>
        <v>450</v>
      </c>
      <c r="L55" s="135"/>
      <c r="M55" s="135"/>
      <c r="U55" s="135"/>
      <c r="V55" s="135"/>
      <c r="W55" s="135"/>
    </row>
    <row r="56" spans="2:23" x14ac:dyDescent="0.3">
      <c r="B56" s="30" t="s">
        <v>12</v>
      </c>
      <c r="C56" s="132">
        <v>978</v>
      </c>
      <c r="D56" s="132">
        <v>1263</v>
      </c>
      <c r="E56" s="132">
        <f t="shared" si="12"/>
        <v>-285</v>
      </c>
      <c r="F56" s="132">
        <v>3079</v>
      </c>
      <c r="G56" s="132">
        <v>3466</v>
      </c>
      <c r="H56" s="132">
        <f t="shared" si="13"/>
        <v>-387</v>
      </c>
      <c r="I56" s="132">
        <v>3950</v>
      </c>
      <c r="J56" s="132">
        <v>4210</v>
      </c>
      <c r="K56" s="132">
        <f t="shared" si="14"/>
        <v>-260</v>
      </c>
      <c r="L56" s="135"/>
      <c r="M56" s="135"/>
      <c r="U56" s="135"/>
      <c r="V56" s="135"/>
      <c r="W56" s="135"/>
    </row>
    <row r="57" spans="2:23" x14ac:dyDescent="0.3">
      <c r="B57" s="29" t="s">
        <v>13</v>
      </c>
      <c r="C57" s="131">
        <v>5598</v>
      </c>
      <c r="D57" s="131">
        <v>729</v>
      </c>
      <c r="E57" s="131">
        <f t="shared" si="12"/>
        <v>4869</v>
      </c>
      <c r="F57" s="131">
        <v>8684</v>
      </c>
      <c r="G57" s="131">
        <v>2027</v>
      </c>
      <c r="H57" s="131">
        <f t="shared" si="13"/>
        <v>6657</v>
      </c>
      <c r="I57" s="131">
        <v>9893</v>
      </c>
      <c r="J57" s="131">
        <v>2189</v>
      </c>
      <c r="K57" s="131">
        <f t="shared" si="14"/>
        <v>7704</v>
      </c>
      <c r="L57" s="135"/>
      <c r="M57" s="135"/>
      <c r="U57" s="135"/>
      <c r="V57" s="135"/>
      <c r="W57" s="135"/>
    </row>
    <row r="58" spans="2:23" x14ac:dyDescent="0.3">
      <c r="B58" s="30" t="s">
        <v>14</v>
      </c>
      <c r="C58" s="132">
        <v>1185</v>
      </c>
      <c r="D58" s="132">
        <v>1501</v>
      </c>
      <c r="E58" s="132">
        <f t="shared" si="12"/>
        <v>-316</v>
      </c>
      <c r="F58" s="132">
        <v>3808</v>
      </c>
      <c r="G58" s="132">
        <v>5160</v>
      </c>
      <c r="H58" s="132">
        <f t="shared" si="13"/>
        <v>-1352</v>
      </c>
      <c r="I58" s="132">
        <v>4752</v>
      </c>
      <c r="J58" s="132">
        <v>5025</v>
      </c>
      <c r="K58" s="132">
        <f t="shared" si="14"/>
        <v>-273</v>
      </c>
      <c r="L58" s="135"/>
      <c r="M58" s="135"/>
      <c r="U58" s="135"/>
      <c r="V58" s="135"/>
      <c r="W58" s="135"/>
    </row>
    <row r="59" spans="2:23" x14ac:dyDescent="0.3">
      <c r="B59" s="29" t="s">
        <v>15</v>
      </c>
      <c r="C59" s="131">
        <v>1126</v>
      </c>
      <c r="D59" s="131">
        <v>134</v>
      </c>
      <c r="E59" s="131">
        <f t="shared" si="12"/>
        <v>992</v>
      </c>
      <c r="F59" s="131">
        <v>1552</v>
      </c>
      <c r="G59" s="131">
        <v>755</v>
      </c>
      <c r="H59" s="131">
        <f t="shared" si="13"/>
        <v>797</v>
      </c>
      <c r="I59" s="131">
        <v>2987</v>
      </c>
      <c r="J59" s="131">
        <v>1406</v>
      </c>
      <c r="K59" s="131">
        <f t="shared" si="14"/>
        <v>1581</v>
      </c>
      <c r="L59" s="135"/>
      <c r="M59" s="135"/>
      <c r="U59" s="135"/>
      <c r="V59" s="135"/>
      <c r="W59" s="135"/>
    </row>
    <row r="60" spans="2:23" x14ac:dyDescent="0.3">
      <c r="B60" s="30" t="s">
        <v>16</v>
      </c>
      <c r="C60" s="132">
        <v>0</v>
      </c>
      <c r="D60" s="132">
        <v>0</v>
      </c>
      <c r="E60" s="132">
        <f t="shared" si="12"/>
        <v>0</v>
      </c>
      <c r="F60" s="132">
        <v>0</v>
      </c>
      <c r="G60" s="132">
        <v>0</v>
      </c>
      <c r="H60" s="132">
        <f t="shared" si="13"/>
        <v>0</v>
      </c>
      <c r="I60" s="132">
        <v>0</v>
      </c>
      <c r="J60" s="132">
        <v>0</v>
      </c>
      <c r="K60" s="132">
        <f t="shared" si="14"/>
        <v>0</v>
      </c>
      <c r="L60" s="135"/>
      <c r="M60" s="135"/>
      <c r="U60" s="135"/>
      <c r="V60" s="135"/>
      <c r="W60" s="135"/>
    </row>
    <row r="61" spans="2:23" x14ac:dyDescent="0.3">
      <c r="B61" s="31" t="s">
        <v>17</v>
      </c>
      <c r="C61" s="136">
        <f t="shared" ref="C61:K61" si="15">SUM(C62:C70)</f>
        <v>9701</v>
      </c>
      <c r="D61" s="136">
        <f t="shared" si="15"/>
        <v>7114</v>
      </c>
      <c r="E61" s="136">
        <f t="shared" si="15"/>
        <v>2587</v>
      </c>
      <c r="F61" s="136">
        <f t="shared" si="15"/>
        <v>29084</v>
      </c>
      <c r="G61" s="136">
        <f t="shared" si="15"/>
        <v>35001</v>
      </c>
      <c r="H61" s="136">
        <f t="shared" si="15"/>
        <v>-5917</v>
      </c>
      <c r="I61" s="136">
        <f t="shared" si="15"/>
        <v>36431</v>
      </c>
      <c r="J61" s="136">
        <f t="shared" si="15"/>
        <v>36005</v>
      </c>
      <c r="K61" s="136">
        <f t="shared" si="15"/>
        <v>426</v>
      </c>
      <c r="L61" s="135"/>
      <c r="M61" s="135"/>
      <c r="U61" s="135"/>
      <c r="V61" s="135"/>
      <c r="W61" s="135"/>
    </row>
    <row r="62" spans="2:23" x14ac:dyDescent="0.3">
      <c r="B62" s="30" t="s">
        <v>18</v>
      </c>
      <c r="C62" s="132">
        <v>382</v>
      </c>
      <c r="D62" s="132">
        <v>190</v>
      </c>
      <c r="E62" s="132">
        <f t="shared" ref="E62:E70" si="16">C62-D62</f>
        <v>192</v>
      </c>
      <c r="F62" s="132">
        <v>449</v>
      </c>
      <c r="G62" s="132">
        <v>99</v>
      </c>
      <c r="H62" s="132">
        <f t="shared" ref="H62:H70" si="17">F62-G62</f>
        <v>350</v>
      </c>
      <c r="I62" s="132">
        <v>453</v>
      </c>
      <c r="J62" s="132">
        <v>124</v>
      </c>
      <c r="K62" s="132">
        <f t="shared" ref="K62:K70" si="18">I62-J62</f>
        <v>329</v>
      </c>
      <c r="L62" s="135"/>
      <c r="M62" s="135"/>
      <c r="U62" s="135"/>
      <c r="V62" s="135"/>
      <c r="W62" s="135"/>
    </row>
    <row r="63" spans="2:23" x14ac:dyDescent="0.3">
      <c r="B63" s="29" t="s">
        <v>19</v>
      </c>
      <c r="C63" s="131">
        <v>0</v>
      </c>
      <c r="D63" s="131">
        <v>0</v>
      </c>
      <c r="E63" s="131">
        <f t="shared" si="16"/>
        <v>0</v>
      </c>
      <c r="F63" s="131">
        <v>0</v>
      </c>
      <c r="G63" s="131">
        <v>0</v>
      </c>
      <c r="H63" s="131">
        <f t="shared" si="17"/>
        <v>0</v>
      </c>
      <c r="I63" s="131">
        <v>0</v>
      </c>
      <c r="J63" s="131">
        <v>0</v>
      </c>
      <c r="K63" s="131">
        <f t="shared" si="18"/>
        <v>0</v>
      </c>
      <c r="L63" s="135"/>
      <c r="M63" s="135"/>
      <c r="U63" s="135"/>
      <c r="V63" s="135"/>
      <c r="W63" s="135"/>
    </row>
    <row r="64" spans="2:23" x14ac:dyDescent="0.3">
      <c r="B64" s="30" t="s">
        <v>20</v>
      </c>
      <c r="C64" s="132">
        <v>2889</v>
      </c>
      <c r="D64" s="132">
        <v>1995</v>
      </c>
      <c r="E64" s="132">
        <f t="shared" si="16"/>
        <v>894</v>
      </c>
      <c r="F64" s="132">
        <v>9933</v>
      </c>
      <c r="G64" s="132">
        <v>12041</v>
      </c>
      <c r="H64" s="132">
        <f t="shared" si="17"/>
        <v>-2108</v>
      </c>
      <c r="I64" s="132">
        <v>12965</v>
      </c>
      <c r="J64" s="132">
        <v>12591</v>
      </c>
      <c r="K64" s="132">
        <f t="shared" si="18"/>
        <v>374</v>
      </c>
      <c r="L64" s="135"/>
      <c r="M64" s="135"/>
      <c r="U64" s="135"/>
      <c r="V64" s="135"/>
      <c r="W64" s="135"/>
    </row>
    <row r="65" spans="1:53" x14ac:dyDescent="0.3">
      <c r="B65" s="29" t="s">
        <v>21</v>
      </c>
      <c r="C65" s="131">
        <v>117</v>
      </c>
      <c r="D65" s="131">
        <v>165</v>
      </c>
      <c r="E65" s="131">
        <f t="shared" si="16"/>
        <v>-48</v>
      </c>
      <c r="F65" s="131">
        <v>2419</v>
      </c>
      <c r="G65" s="131">
        <v>3000</v>
      </c>
      <c r="H65" s="131">
        <f t="shared" si="17"/>
        <v>-581</v>
      </c>
      <c r="I65" s="131">
        <v>2904</v>
      </c>
      <c r="J65" s="131">
        <v>3241</v>
      </c>
      <c r="K65" s="131">
        <f t="shared" si="18"/>
        <v>-337</v>
      </c>
      <c r="L65" s="135"/>
      <c r="M65" s="135"/>
      <c r="U65" s="135"/>
      <c r="V65" s="135"/>
      <c r="W65" s="135"/>
    </row>
    <row r="66" spans="1:53" x14ac:dyDescent="0.3">
      <c r="B66" s="30" t="s">
        <v>22</v>
      </c>
      <c r="C66" s="132">
        <v>21</v>
      </c>
      <c r="D66" s="132">
        <v>0</v>
      </c>
      <c r="E66" s="132">
        <f t="shared" si="16"/>
        <v>21</v>
      </c>
      <c r="F66" s="132">
        <v>54</v>
      </c>
      <c r="G66" s="132">
        <v>34</v>
      </c>
      <c r="H66" s="132">
        <f t="shared" si="17"/>
        <v>20</v>
      </c>
      <c r="I66" s="132">
        <v>20</v>
      </c>
      <c r="J66" s="132">
        <v>26</v>
      </c>
      <c r="K66" s="132">
        <f t="shared" si="18"/>
        <v>-6</v>
      </c>
      <c r="L66" s="135"/>
      <c r="M66" s="135"/>
      <c r="U66" s="135"/>
      <c r="V66" s="135"/>
      <c r="W66" s="135"/>
    </row>
    <row r="67" spans="1:53" x14ac:dyDescent="0.3">
      <c r="B67" s="29" t="s">
        <v>23</v>
      </c>
      <c r="C67" s="131">
        <v>3200</v>
      </c>
      <c r="D67" s="131">
        <v>2212</v>
      </c>
      <c r="E67" s="131">
        <f t="shared" si="16"/>
        <v>988</v>
      </c>
      <c r="F67" s="131">
        <v>7906</v>
      </c>
      <c r="G67" s="131">
        <v>9566</v>
      </c>
      <c r="H67" s="131">
        <f t="shared" si="17"/>
        <v>-1660</v>
      </c>
      <c r="I67" s="131">
        <v>9772</v>
      </c>
      <c r="J67" s="131">
        <v>9456</v>
      </c>
      <c r="K67" s="131">
        <f t="shared" si="18"/>
        <v>316</v>
      </c>
      <c r="L67" s="135"/>
      <c r="M67" s="135"/>
      <c r="U67" s="135"/>
      <c r="V67" s="135"/>
      <c r="W67" s="135"/>
    </row>
    <row r="68" spans="1:53" x14ac:dyDescent="0.3">
      <c r="B68" s="30" t="s">
        <v>24</v>
      </c>
      <c r="C68" s="132">
        <v>37</v>
      </c>
      <c r="D68" s="132">
        <v>0</v>
      </c>
      <c r="E68" s="132">
        <f t="shared" si="16"/>
        <v>37</v>
      </c>
      <c r="F68" s="132">
        <v>525</v>
      </c>
      <c r="G68" s="132">
        <v>892</v>
      </c>
      <c r="H68" s="132">
        <f t="shared" si="17"/>
        <v>-367</v>
      </c>
      <c r="I68" s="132">
        <v>869</v>
      </c>
      <c r="J68" s="132">
        <v>915</v>
      </c>
      <c r="K68" s="132">
        <f t="shared" si="18"/>
        <v>-46</v>
      </c>
      <c r="L68" s="135"/>
      <c r="M68" s="135"/>
      <c r="U68" s="135"/>
      <c r="V68" s="135"/>
      <c r="W68" s="135"/>
    </row>
    <row r="69" spans="1:53" x14ac:dyDescent="0.3">
      <c r="B69" s="29" t="s">
        <v>25</v>
      </c>
      <c r="C69" s="131">
        <v>71</v>
      </c>
      <c r="D69" s="131">
        <v>41</v>
      </c>
      <c r="E69" s="131">
        <f t="shared" si="16"/>
        <v>30</v>
      </c>
      <c r="F69" s="131">
        <v>19</v>
      </c>
      <c r="G69" s="131">
        <v>59</v>
      </c>
      <c r="H69" s="131">
        <f t="shared" si="17"/>
        <v>-40</v>
      </c>
      <c r="I69" s="131">
        <v>43</v>
      </c>
      <c r="J69" s="131">
        <v>86</v>
      </c>
      <c r="K69" s="131">
        <f t="shared" si="18"/>
        <v>-43</v>
      </c>
      <c r="L69" s="135"/>
      <c r="M69" s="135"/>
      <c r="U69" s="135"/>
      <c r="V69" s="135"/>
      <c r="W69" s="135"/>
    </row>
    <row r="70" spans="1:53" x14ac:dyDescent="0.3">
      <c r="B70" s="30" t="s">
        <v>26</v>
      </c>
      <c r="C70" s="132">
        <v>2984</v>
      </c>
      <c r="D70" s="132">
        <v>2511</v>
      </c>
      <c r="E70" s="132">
        <f t="shared" si="16"/>
        <v>473</v>
      </c>
      <c r="F70" s="132">
        <v>7779</v>
      </c>
      <c r="G70" s="132">
        <v>9310</v>
      </c>
      <c r="H70" s="132">
        <f t="shared" si="17"/>
        <v>-1531</v>
      </c>
      <c r="I70" s="132">
        <v>9405</v>
      </c>
      <c r="J70" s="132">
        <v>9566</v>
      </c>
      <c r="K70" s="132">
        <f t="shared" si="18"/>
        <v>-161</v>
      </c>
      <c r="L70" s="135"/>
      <c r="M70" s="135"/>
      <c r="U70" s="135"/>
      <c r="V70" s="135"/>
      <c r="W70" s="135"/>
    </row>
    <row r="71" spans="1:53" s="35" customFormat="1" x14ac:dyDescent="0.3">
      <c r="A71" s="6"/>
      <c r="B71" s="31" t="s">
        <v>27</v>
      </c>
      <c r="C71" s="136">
        <f t="shared" ref="C71:K71" si="19">SUM(C72:C75)</f>
        <v>187073</v>
      </c>
      <c r="D71" s="136">
        <f t="shared" si="19"/>
        <v>184447</v>
      </c>
      <c r="E71" s="136">
        <f t="shared" si="19"/>
        <v>2626</v>
      </c>
      <c r="F71" s="136">
        <f t="shared" si="19"/>
        <v>552586</v>
      </c>
      <c r="G71" s="136">
        <f t="shared" si="19"/>
        <v>578730</v>
      </c>
      <c r="H71" s="136">
        <f t="shared" si="19"/>
        <v>-26144</v>
      </c>
      <c r="I71" s="136">
        <f t="shared" si="19"/>
        <v>683556</v>
      </c>
      <c r="J71" s="136">
        <f t="shared" si="19"/>
        <v>691266</v>
      </c>
      <c r="K71" s="136">
        <f t="shared" si="19"/>
        <v>-7710</v>
      </c>
      <c r="L71" s="137"/>
      <c r="M71" s="137"/>
      <c r="N71" s="6"/>
      <c r="O71" s="6"/>
      <c r="P71" s="6"/>
      <c r="Q71" s="6"/>
      <c r="R71" s="6"/>
      <c r="S71" s="6"/>
      <c r="T71" s="6"/>
      <c r="U71" s="137"/>
      <c r="V71" s="137"/>
      <c r="W71" s="137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x14ac:dyDescent="0.3">
      <c r="B72" s="29" t="s">
        <v>28</v>
      </c>
      <c r="C72" s="131">
        <v>4061</v>
      </c>
      <c r="D72" s="131">
        <v>3517</v>
      </c>
      <c r="E72" s="131">
        <f t="shared" ref="E72:E75" si="20">C72-D72</f>
        <v>544</v>
      </c>
      <c r="F72" s="131">
        <v>10182</v>
      </c>
      <c r="G72" s="131">
        <v>11552</v>
      </c>
      <c r="H72" s="131">
        <f t="shared" ref="H72:H75" si="21">F72-G72</f>
        <v>-1370</v>
      </c>
      <c r="I72" s="131">
        <v>11150</v>
      </c>
      <c r="J72" s="131">
        <v>12059</v>
      </c>
      <c r="K72" s="131">
        <f t="shared" ref="K72:K75" si="22">I72-J72</f>
        <v>-909</v>
      </c>
      <c r="L72" s="135"/>
      <c r="M72" s="135"/>
      <c r="U72" s="135"/>
      <c r="V72" s="135"/>
      <c r="W72" s="135"/>
    </row>
    <row r="73" spans="1:53" x14ac:dyDescent="0.3">
      <c r="B73" s="30" t="s">
        <v>29</v>
      </c>
      <c r="C73" s="132">
        <v>1462</v>
      </c>
      <c r="D73" s="132">
        <v>1524</v>
      </c>
      <c r="E73" s="132">
        <f t="shared" si="20"/>
        <v>-62</v>
      </c>
      <c r="F73" s="132">
        <v>343</v>
      </c>
      <c r="G73" s="132">
        <v>164</v>
      </c>
      <c r="H73" s="132">
        <f t="shared" si="21"/>
        <v>179</v>
      </c>
      <c r="I73" s="132">
        <v>1756</v>
      </c>
      <c r="J73" s="132">
        <v>1903</v>
      </c>
      <c r="K73" s="132">
        <f t="shared" si="22"/>
        <v>-147</v>
      </c>
      <c r="L73" s="135"/>
      <c r="M73" s="135"/>
      <c r="U73" s="135"/>
      <c r="V73" s="135"/>
      <c r="W73" s="135"/>
    </row>
    <row r="74" spans="1:53" x14ac:dyDescent="0.3">
      <c r="B74" s="29" t="s">
        <v>30</v>
      </c>
      <c r="C74" s="131">
        <v>20157</v>
      </c>
      <c r="D74" s="131">
        <v>21286</v>
      </c>
      <c r="E74" s="131">
        <f t="shared" si="20"/>
        <v>-1129</v>
      </c>
      <c r="F74" s="131">
        <v>84158</v>
      </c>
      <c r="G74" s="131">
        <v>86450</v>
      </c>
      <c r="H74" s="131">
        <f t="shared" si="21"/>
        <v>-2292</v>
      </c>
      <c r="I74" s="131">
        <v>115459</v>
      </c>
      <c r="J74" s="131">
        <v>117672</v>
      </c>
      <c r="K74" s="131">
        <f t="shared" si="22"/>
        <v>-2213</v>
      </c>
      <c r="L74" s="135"/>
      <c r="M74" s="135"/>
      <c r="U74" s="135"/>
      <c r="V74" s="135"/>
      <c r="W74" s="135"/>
    </row>
    <row r="75" spans="1:53" x14ac:dyDescent="0.3">
      <c r="B75" s="30" t="s">
        <v>31</v>
      </c>
      <c r="C75" s="132">
        <v>161393</v>
      </c>
      <c r="D75" s="132">
        <v>158120</v>
      </c>
      <c r="E75" s="132">
        <f t="shared" si="20"/>
        <v>3273</v>
      </c>
      <c r="F75" s="132">
        <v>457903</v>
      </c>
      <c r="G75" s="132">
        <v>480564</v>
      </c>
      <c r="H75" s="132">
        <f t="shared" si="21"/>
        <v>-22661</v>
      </c>
      <c r="I75" s="132">
        <v>555191</v>
      </c>
      <c r="J75" s="132">
        <v>559632</v>
      </c>
      <c r="K75" s="132">
        <f t="shared" si="22"/>
        <v>-4441</v>
      </c>
      <c r="L75" s="135"/>
      <c r="M75" s="135"/>
      <c r="U75" s="135"/>
      <c r="V75" s="135"/>
      <c r="W75" s="135"/>
    </row>
    <row r="76" spans="1:53" s="35" customFormat="1" x14ac:dyDescent="0.3">
      <c r="A76" s="6"/>
      <c r="B76" s="31" t="s">
        <v>32</v>
      </c>
      <c r="C76" s="136">
        <f t="shared" ref="C76:K76" si="23">SUM(C77:C79)</f>
        <v>15773</v>
      </c>
      <c r="D76" s="136">
        <f t="shared" si="23"/>
        <v>15347</v>
      </c>
      <c r="E76" s="136">
        <f t="shared" si="23"/>
        <v>426</v>
      </c>
      <c r="F76" s="136">
        <f t="shared" si="23"/>
        <v>58185</v>
      </c>
      <c r="G76" s="136">
        <f t="shared" si="23"/>
        <v>62639</v>
      </c>
      <c r="H76" s="136">
        <f t="shared" si="23"/>
        <v>-4454</v>
      </c>
      <c r="I76" s="136">
        <f t="shared" si="23"/>
        <v>101012</v>
      </c>
      <c r="J76" s="136">
        <f t="shared" si="23"/>
        <v>106090</v>
      </c>
      <c r="K76" s="136">
        <f t="shared" si="23"/>
        <v>-5078</v>
      </c>
      <c r="L76" s="137"/>
      <c r="M76" s="137"/>
      <c r="N76" s="6"/>
      <c r="O76" s="6"/>
      <c r="P76" s="6"/>
      <c r="Q76" s="6"/>
      <c r="R76" s="6"/>
      <c r="S76" s="6"/>
      <c r="T76" s="6"/>
      <c r="U76" s="137"/>
      <c r="V76" s="137"/>
      <c r="W76" s="137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x14ac:dyDescent="0.3">
      <c r="B77" s="30" t="s">
        <v>33</v>
      </c>
      <c r="C77" s="132">
        <v>9342</v>
      </c>
      <c r="D77" s="132">
        <v>7930</v>
      </c>
      <c r="E77" s="132">
        <f t="shared" ref="E77:E79" si="24">C77-D77</f>
        <v>1412</v>
      </c>
      <c r="F77" s="132">
        <v>25197</v>
      </c>
      <c r="G77" s="132">
        <v>23825</v>
      </c>
      <c r="H77" s="132">
        <f t="shared" ref="H77:H79" si="25">F77-G77</f>
        <v>1372</v>
      </c>
      <c r="I77" s="132">
        <v>48087</v>
      </c>
      <c r="J77" s="132">
        <v>47736</v>
      </c>
      <c r="K77" s="132">
        <f t="shared" ref="K77:K79" si="26">I77-J77</f>
        <v>351</v>
      </c>
      <c r="L77" s="135"/>
      <c r="M77" s="135"/>
      <c r="U77" s="135"/>
      <c r="V77" s="135"/>
      <c r="W77" s="135"/>
    </row>
    <row r="78" spans="1:53" x14ac:dyDescent="0.3">
      <c r="B78" s="29" t="s">
        <v>34</v>
      </c>
      <c r="C78" s="131">
        <v>1642</v>
      </c>
      <c r="D78" s="131">
        <v>1998</v>
      </c>
      <c r="E78" s="131">
        <f t="shared" si="24"/>
        <v>-356</v>
      </c>
      <c r="F78" s="131">
        <v>4524</v>
      </c>
      <c r="G78" s="131">
        <v>5707</v>
      </c>
      <c r="H78" s="131">
        <f t="shared" si="25"/>
        <v>-1183</v>
      </c>
      <c r="I78" s="131">
        <v>8941</v>
      </c>
      <c r="J78" s="131">
        <v>9502</v>
      </c>
      <c r="K78" s="131">
        <f t="shared" si="26"/>
        <v>-561</v>
      </c>
      <c r="L78" s="135"/>
      <c r="M78" s="135"/>
      <c r="U78" s="135"/>
      <c r="V78" s="135"/>
      <c r="W78" s="135"/>
    </row>
    <row r="79" spans="1:53" x14ac:dyDescent="0.3">
      <c r="B79" s="30" t="s">
        <v>35</v>
      </c>
      <c r="C79" s="132">
        <v>4789</v>
      </c>
      <c r="D79" s="132">
        <v>5419</v>
      </c>
      <c r="E79" s="132">
        <f t="shared" si="24"/>
        <v>-630</v>
      </c>
      <c r="F79" s="132">
        <v>28464</v>
      </c>
      <c r="G79" s="132">
        <v>33107</v>
      </c>
      <c r="H79" s="132">
        <f t="shared" si="25"/>
        <v>-4643</v>
      </c>
      <c r="I79" s="132">
        <v>43984</v>
      </c>
      <c r="J79" s="132">
        <v>48852</v>
      </c>
      <c r="K79" s="132">
        <f t="shared" si="26"/>
        <v>-4868</v>
      </c>
      <c r="L79" s="135"/>
      <c r="M79" s="135"/>
      <c r="U79" s="135"/>
      <c r="V79" s="135"/>
      <c r="W79" s="135"/>
    </row>
    <row r="80" spans="1:53" s="35" customFormat="1" x14ac:dyDescent="0.3">
      <c r="A80" s="6"/>
      <c r="B80" s="31" t="s">
        <v>36</v>
      </c>
      <c r="C80" s="136">
        <f t="shared" ref="C80:K80" si="27">SUM(C81:C84)</f>
        <v>6251</v>
      </c>
      <c r="D80" s="136">
        <f t="shared" si="27"/>
        <v>6773</v>
      </c>
      <c r="E80" s="136">
        <f t="shared" si="27"/>
        <v>-522</v>
      </c>
      <c r="F80" s="136">
        <f t="shared" si="27"/>
        <v>24136</v>
      </c>
      <c r="G80" s="136">
        <f t="shared" si="27"/>
        <v>25355</v>
      </c>
      <c r="H80" s="136">
        <f t="shared" si="27"/>
        <v>-1219</v>
      </c>
      <c r="I80" s="136">
        <f t="shared" si="27"/>
        <v>34022</v>
      </c>
      <c r="J80" s="136">
        <f t="shared" si="27"/>
        <v>35710</v>
      </c>
      <c r="K80" s="136">
        <f t="shared" si="27"/>
        <v>-1688</v>
      </c>
      <c r="L80" s="137"/>
      <c r="M80" s="137"/>
      <c r="N80" s="6"/>
      <c r="O80" s="6"/>
      <c r="P80" s="6"/>
      <c r="Q80" s="6"/>
      <c r="R80" s="6"/>
      <c r="S80" s="6"/>
      <c r="T80" s="6"/>
      <c r="U80" s="137"/>
      <c r="V80" s="137"/>
      <c r="W80" s="137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2:23" x14ac:dyDescent="0.3">
      <c r="B81" s="30" t="s">
        <v>37</v>
      </c>
      <c r="C81" s="132">
        <v>1870</v>
      </c>
      <c r="D81" s="132">
        <v>2032</v>
      </c>
      <c r="E81" s="132">
        <f t="shared" ref="E81:E84" si="28">C81-D81</f>
        <v>-162</v>
      </c>
      <c r="F81" s="132">
        <v>4480</v>
      </c>
      <c r="G81" s="132">
        <v>4179</v>
      </c>
      <c r="H81" s="132">
        <f t="shared" ref="H81:H84" si="29">F81-G81</f>
        <v>301</v>
      </c>
      <c r="I81" s="132">
        <v>7632</v>
      </c>
      <c r="J81" s="132">
        <v>7297</v>
      </c>
      <c r="K81" s="132">
        <f t="shared" ref="K81:K84" si="30">I81-J81</f>
        <v>335</v>
      </c>
      <c r="L81" s="135"/>
      <c r="M81" s="135"/>
      <c r="U81" s="135"/>
      <c r="V81" s="135"/>
      <c r="W81" s="135"/>
    </row>
    <row r="82" spans="2:23" x14ac:dyDescent="0.3">
      <c r="B82" s="29" t="s">
        <v>38</v>
      </c>
      <c r="C82" s="131">
        <v>110</v>
      </c>
      <c r="D82" s="131">
        <v>219</v>
      </c>
      <c r="E82" s="131">
        <f t="shared" si="28"/>
        <v>-109</v>
      </c>
      <c r="F82" s="131">
        <v>293</v>
      </c>
      <c r="G82" s="131">
        <v>277</v>
      </c>
      <c r="H82" s="131">
        <f t="shared" si="29"/>
        <v>16</v>
      </c>
      <c r="I82" s="131">
        <v>314</v>
      </c>
      <c r="J82" s="131">
        <v>465</v>
      </c>
      <c r="K82" s="131">
        <f t="shared" si="30"/>
        <v>-151</v>
      </c>
      <c r="L82" s="135"/>
      <c r="M82" s="135"/>
      <c r="U82" s="135"/>
      <c r="V82" s="135"/>
      <c r="W82" s="135"/>
    </row>
    <row r="83" spans="2:23" x14ac:dyDescent="0.3">
      <c r="B83" s="30" t="s">
        <v>39</v>
      </c>
      <c r="C83" s="132">
        <v>100</v>
      </c>
      <c r="D83" s="132">
        <v>186</v>
      </c>
      <c r="E83" s="132">
        <f t="shared" si="28"/>
        <v>-86</v>
      </c>
      <c r="F83" s="132">
        <v>52</v>
      </c>
      <c r="G83" s="132">
        <v>92</v>
      </c>
      <c r="H83" s="132">
        <f t="shared" si="29"/>
        <v>-40</v>
      </c>
      <c r="I83" s="132">
        <v>143</v>
      </c>
      <c r="J83" s="132">
        <v>79</v>
      </c>
      <c r="K83" s="132">
        <f t="shared" si="30"/>
        <v>64</v>
      </c>
      <c r="L83" s="135"/>
      <c r="M83" s="135"/>
      <c r="U83" s="135"/>
      <c r="V83" s="135"/>
      <c r="W83" s="135"/>
    </row>
    <row r="84" spans="2:23" x14ac:dyDescent="0.3">
      <c r="B84" s="29" t="s">
        <v>40</v>
      </c>
      <c r="C84" s="131">
        <v>4171</v>
      </c>
      <c r="D84" s="131">
        <v>4336</v>
      </c>
      <c r="E84" s="131">
        <f t="shared" si="28"/>
        <v>-165</v>
      </c>
      <c r="F84" s="131">
        <v>19311</v>
      </c>
      <c r="G84" s="131">
        <v>20807</v>
      </c>
      <c r="H84" s="131">
        <f t="shared" si="29"/>
        <v>-1496</v>
      </c>
      <c r="I84" s="131">
        <v>25933</v>
      </c>
      <c r="J84" s="131">
        <v>27869</v>
      </c>
      <c r="K84" s="131">
        <f t="shared" si="30"/>
        <v>-1936</v>
      </c>
      <c r="L84" s="135"/>
      <c r="M84" s="135"/>
      <c r="U84" s="135"/>
      <c r="V84" s="135"/>
      <c r="W84" s="135"/>
    </row>
    <row r="85" spans="2:23" x14ac:dyDescent="0.3">
      <c r="B85" s="181" t="s">
        <v>259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35"/>
      <c r="M85" s="135"/>
      <c r="U85" s="135"/>
      <c r="V85" s="135"/>
      <c r="W85" s="135"/>
    </row>
    <row r="86" spans="2:23" s="3" customFormat="1" x14ac:dyDescent="0.3">
      <c r="L86" s="135"/>
      <c r="M86" s="135"/>
      <c r="U86" s="135"/>
      <c r="V86" s="135"/>
      <c r="W86" s="135"/>
    </row>
    <row r="87" spans="2:23" s="3" customFormat="1" x14ac:dyDescent="0.3">
      <c r="L87" s="135"/>
      <c r="M87" s="135"/>
      <c r="U87" s="135"/>
      <c r="V87" s="135"/>
      <c r="W87" s="135"/>
    </row>
    <row r="88" spans="2:23" s="3" customFormat="1" x14ac:dyDescent="0.3">
      <c r="L88" s="135"/>
      <c r="M88" s="135"/>
      <c r="U88" s="135"/>
      <c r="V88" s="135"/>
      <c r="W88" s="135"/>
    </row>
    <row r="89" spans="2:23" s="3" customFormat="1" x14ac:dyDescent="0.3">
      <c r="L89" s="135"/>
      <c r="M89" s="135"/>
      <c r="U89" s="135"/>
      <c r="V89" s="135"/>
      <c r="W89" s="135"/>
    </row>
    <row r="90" spans="2:23" s="3" customFormat="1" x14ac:dyDescent="0.3">
      <c r="L90" s="135"/>
      <c r="M90" s="135"/>
      <c r="U90" s="135"/>
      <c r="V90" s="135"/>
      <c r="W90" s="135"/>
    </row>
    <row r="91" spans="2:23" s="3" customFormat="1" x14ac:dyDescent="0.3">
      <c r="L91" s="135"/>
      <c r="M91" s="135"/>
      <c r="U91" s="135"/>
      <c r="V91" s="135"/>
      <c r="W91" s="135"/>
    </row>
    <row r="92" spans="2:23" s="3" customFormat="1" x14ac:dyDescent="0.3">
      <c r="L92" s="135"/>
      <c r="M92" s="135"/>
      <c r="U92" s="135"/>
      <c r="V92" s="135"/>
      <c r="W92" s="135"/>
    </row>
    <row r="93" spans="2:23" s="3" customFormat="1" x14ac:dyDescent="0.3">
      <c r="L93" s="135"/>
      <c r="M93" s="135"/>
      <c r="U93" s="135"/>
      <c r="V93" s="135"/>
      <c r="W93" s="135"/>
    </row>
    <row r="94" spans="2:23" s="3" customFormat="1" x14ac:dyDescent="0.3">
      <c r="L94" s="135"/>
      <c r="M94" s="135"/>
      <c r="U94" s="135"/>
      <c r="V94" s="135"/>
      <c r="W94" s="135"/>
    </row>
    <row r="95" spans="2:23" s="3" customFormat="1" x14ac:dyDescent="0.3">
      <c r="L95" s="135"/>
      <c r="M95" s="135"/>
      <c r="U95" s="135"/>
      <c r="V95" s="135"/>
      <c r="W95" s="135"/>
    </row>
    <row r="96" spans="2:23" s="3" customFormat="1" x14ac:dyDescent="0.3">
      <c r="L96" s="135"/>
      <c r="M96" s="135"/>
      <c r="U96" s="135"/>
      <c r="V96" s="135"/>
      <c r="W96" s="135"/>
    </row>
    <row r="97" spans="12:23" s="3" customFormat="1" x14ac:dyDescent="0.3">
      <c r="L97" s="135"/>
      <c r="M97" s="135"/>
      <c r="U97" s="135"/>
      <c r="V97" s="135"/>
      <c r="W97" s="135"/>
    </row>
    <row r="98" spans="12:23" s="3" customFormat="1" x14ac:dyDescent="0.3">
      <c r="L98" s="135"/>
      <c r="M98" s="135"/>
      <c r="U98" s="135"/>
      <c r="V98" s="135"/>
      <c r="W98" s="135"/>
    </row>
    <row r="99" spans="12:23" s="3" customFormat="1" x14ac:dyDescent="0.3">
      <c r="L99" s="135"/>
      <c r="M99" s="135"/>
      <c r="U99" s="135"/>
      <c r="V99" s="135"/>
      <c r="W99" s="135"/>
    </row>
    <row r="100" spans="12:23" s="3" customFormat="1" x14ac:dyDescent="0.3">
      <c r="L100" s="135"/>
      <c r="M100" s="135"/>
      <c r="U100" s="135"/>
      <c r="V100" s="135"/>
      <c r="W100" s="135"/>
    </row>
    <row r="101" spans="12:23" s="3" customFormat="1" x14ac:dyDescent="0.3">
      <c r="L101" s="135"/>
      <c r="M101" s="135"/>
      <c r="U101" s="135"/>
      <c r="V101" s="135"/>
      <c r="W101" s="135"/>
    </row>
    <row r="102" spans="12:23" s="3" customFormat="1" x14ac:dyDescent="0.3">
      <c r="L102" s="135"/>
      <c r="M102" s="135"/>
      <c r="U102" s="135"/>
      <c r="V102" s="135"/>
      <c r="W102" s="135"/>
    </row>
    <row r="103" spans="12:23" s="3" customFormat="1" x14ac:dyDescent="0.3">
      <c r="L103" s="135"/>
      <c r="M103" s="135"/>
      <c r="U103" s="135"/>
      <c r="V103" s="135"/>
      <c r="W103" s="135"/>
    </row>
    <row r="104" spans="12:23" s="3" customFormat="1" x14ac:dyDescent="0.3">
      <c r="L104" s="135"/>
      <c r="M104" s="135"/>
      <c r="U104" s="135"/>
      <c r="V104" s="135"/>
      <c r="W104" s="135"/>
    </row>
    <row r="105" spans="12:23" s="3" customFormat="1" x14ac:dyDescent="0.3">
      <c r="L105" s="135"/>
      <c r="M105" s="135"/>
      <c r="U105" s="135"/>
      <c r="V105" s="135"/>
      <c r="W105" s="135"/>
    </row>
    <row r="106" spans="12:23" s="3" customFormat="1" x14ac:dyDescent="0.3">
      <c r="L106" s="135"/>
      <c r="M106" s="135"/>
      <c r="U106" s="135"/>
      <c r="V106" s="135"/>
      <c r="W106" s="135"/>
    </row>
    <row r="107" spans="12:23" s="3" customFormat="1" x14ac:dyDescent="0.3">
      <c r="L107" s="135"/>
      <c r="M107" s="135"/>
      <c r="U107" s="135"/>
      <c r="V107" s="135"/>
      <c r="W107" s="135"/>
    </row>
    <row r="108" spans="12:23" s="3" customFormat="1" x14ac:dyDescent="0.3">
      <c r="L108" s="135"/>
      <c r="M108" s="135"/>
      <c r="U108" s="135"/>
      <c r="V108" s="135"/>
      <c r="W108" s="135"/>
    </row>
    <row r="109" spans="12:23" s="3" customFormat="1" x14ac:dyDescent="0.3">
      <c r="L109" s="135"/>
      <c r="M109" s="135"/>
      <c r="U109" s="135"/>
      <c r="V109" s="135"/>
      <c r="W109" s="135"/>
    </row>
    <row r="110" spans="12:23" s="3" customFormat="1" x14ac:dyDescent="0.3">
      <c r="L110" s="135"/>
      <c r="M110" s="135"/>
      <c r="U110" s="135"/>
      <c r="V110" s="135"/>
      <c r="W110" s="135"/>
    </row>
    <row r="111" spans="12:23" s="3" customFormat="1" x14ac:dyDescent="0.3">
      <c r="L111" s="135"/>
      <c r="M111" s="135"/>
      <c r="U111" s="135"/>
      <c r="V111" s="135"/>
      <c r="W111" s="135"/>
    </row>
    <row r="112" spans="12:23" s="3" customFormat="1" x14ac:dyDescent="0.3">
      <c r="L112" s="135"/>
      <c r="M112" s="135"/>
      <c r="U112" s="135"/>
      <c r="V112" s="135"/>
      <c r="W112" s="135"/>
    </row>
    <row r="113" spans="12:23" s="3" customFormat="1" x14ac:dyDescent="0.3">
      <c r="L113" s="135"/>
      <c r="M113" s="135"/>
      <c r="U113" s="135"/>
      <c r="V113" s="135"/>
      <c r="W113" s="135"/>
    </row>
    <row r="114" spans="12:23" s="3" customFormat="1" x14ac:dyDescent="0.3">
      <c r="L114" s="135"/>
      <c r="M114" s="135"/>
      <c r="U114" s="135"/>
      <c r="V114" s="135"/>
      <c r="W114" s="135"/>
    </row>
    <row r="115" spans="12:23" s="3" customFormat="1" x14ac:dyDescent="0.3">
      <c r="L115" s="135"/>
      <c r="M115" s="135"/>
      <c r="U115" s="135"/>
      <c r="V115" s="135"/>
      <c r="W115" s="135"/>
    </row>
    <row r="116" spans="12:23" s="3" customFormat="1" x14ac:dyDescent="0.3">
      <c r="L116" s="135"/>
      <c r="M116" s="135"/>
      <c r="U116" s="135"/>
      <c r="V116" s="135"/>
      <c r="W116" s="135"/>
    </row>
    <row r="117" spans="12:23" s="3" customFormat="1" x14ac:dyDescent="0.3">
      <c r="L117" s="135"/>
      <c r="M117" s="135"/>
      <c r="U117" s="135"/>
      <c r="V117" s="135"/>
      <c r="W117" s="135"/>
    </row>
    <row r="118" spans="12:23" s="3" customFormat="1" x14ac:dyDescent="0.3">
      <c r="L118" s="135"/>
      <c r="M118" s="135"/>
      <c r="U118" s="135"/>
      <c r="V118" s="135"/>
      <c r="W118" s="135"/>
    </row>
    <row r="119" spans="12:23" s="3" customFormat="1" x14ac:dyDescent="0.3">
      <c r="L119" s="135"/>
      <c r="M119" s="135"/>
      <c r="U119" s="135"/>
      <c r="V119" s="135"/>
      <c r="W119" s="135"/>
    </row>
    <row r="120" spans="12:23" s="3" customFormat="1" x14ac:dyDescent="0.3">
      <c r="L120" s="135"/>
      <c r="M120" s="135"/>
      <c r="U120" s="135"/>
      <c r="V120" s="135"/>
      <c r="W120" s="135"/>
    </row>
    <row r="121" spans="12:23" s="3" customFormat="1" x14ac:dyDescent="0.3">
      <c r="L121" s="135"/>
      <c r="M121" s="135"/>
      <c r="U121" s="135"/>
      <c r="V121" s="135"/>
      <c r="W121" s="135"/>
    </row>
    <row r="122" spans="12:23" s="3" customFormat="1" x14ac:dyDescent="0.3">
      <c r="L122" s="135"/>
      <c r="M122" s="135"/>
      <c r="U122" s="135"/>
      <c r="V122" s="135"/>
      <c r="W122" s="135"/>
    </row>
    <row r="123" spans="12:23" s="3" customFormat="1" x14ac:dyDescent="0.3">
      <c r="L123" s="135"/>
      <c r="M123" s="135"/>
      <c r="U123" s="135"/>
      <c r="V123" s="135"/>
      <c r="W123" s="135"/>
    </row>
    <row r="124" spans="12:23" s="3" customFormat="1" x14ac:dyDescent="0.3">
      <c r="L124" s="135"/>
      <c r="M124" s="135"/>
      <c r="U124" s="135"/>
      <c r="V124" s="135"/>
      <c r="W124" s="135"/>
    </row>
    <row r="125" spans="12:23" s="3" customFormat="1" x14ac:dyDescent="0.3">
      <c r="L125" s="135"/>
      <c r="M125" s="135"/>
      <c r="U125" s="135"/>
      <c r="V125" s="135"/>
      <c r="W125" s="135"/>
    </row>
    <row r="126" spans="12:23" s="3" customFormat="1" x14ac:dyDescent="0.3">
      <c r="L126" s="135"/>
      <c r="M126" s="135"/>
      <c r="U126" s="135"/>
      <c r="V126" s="135"/>
      <c r="W126" s="135"/>
    </row>
    <row r="127" spans="12:23" s="3" customFormat="1" x14ac:dyDescent="0.3">
      <c r="L127" s="135"/>
      <c r="M127" s="135"/>
      <c r="U127" s="135"/>
      <c r="V127" s="135"/>
      <c r="W127" s="135"/>
    </row>
    <row r="128" spans="12:23" s="3" customFormat="1" x14ac:dyDescent="0.3">
      <c r="L128" s="135"/>
      <c r="M128" s="135"/>
      <c r="U128" s="135"/>
      <c r="V128" s="135"/>
      <c r="W128" s="135"/>
    </row>
    <row r="129" spans="12:23" s="3" customFormat="1" x14ac:dyDescent="0.3">
      <c r="L129" s="135"/>
      <c r="M129" s="135"/>
      <c r="U129" s="135"/>
      <c r="V129" s="135"/>
      <c r="W129" s="135"/>
    </row>
    <row r="130" spans="12:23" s="3" customFormat="1" x14ac:dyDescent="0.3">
      <c r="L130" s="135"/>
      <c r="M130" s="135"/>
      <c r="U130" s="135"/>
      <c r="V130" s="135"/>
      <c r="W130" s="135"/>
    </row>
    <row r="131" spans="12:23" s="3" customFormat="1" x14ac:dyDescent="0.3">
      <c r="L131" s="135"/>
      <c r="M131" s="135"/>
      <c r="U131" s="135"/>
      <c r="V131" s="135"/>
      <c r="W131" s="135"/>
    </row>
    <row r="132" spans="12:23" s="3" customFormat="1" x14ac:dyDescent="0.3">
      <c r="L132" s="135"/>
      <c r="M132" s="135"/>
      <c r="U132" s="135"/>
      <c r="V132" s="135"/>
      <c r="W132" s="135"/>
    </row>
    <row r="133" spans="12:23" s="3" customFormat="1" x14ac:dyDescent="0.3">
      <c r="L133" s="135"/>
      <c r="M133" s="135"/>
      <c r="U133" s="135"/>
      <c r="V133" s="135"/>
      <c r="W133" s="135"/>
    </row>
    <row r="134" spans="12:23" s="3" customFormat="1" x14ac:dyDescent="0.3">
      <c r="L134" s="135"/>
      <c r="M134" s="135"/>
      <c r="U134" s="135"/>
      <c r="V134" s="135"/>
      <c r="W134" s="135"/>
    </row>
    <row r="135" spans="12:23" s="3" customFormat="1" x14ac:dyDescent="0.3">
      <c r="L135" s="135"/>
      <c r="M135" s="135"/>
      <c r="U135" s="135"/>
      <c r="V135" s="135"/>
      <c r="W135" s="135"/>
    </row>
    <row r="136" spans="12:23" s="3" customFormat="1" x14ac:dyDescent="0.3">
      <c r="L136" s="135"/>
      <c r="M136" s="135"/>
      <c r="U136" s="135"/>
      <c r="V136" s="135"/>
      <c r="W136" s="135"/>
    </row>
    <row r="137" spans="12:23" s="3" customFormat="1" x14ac:dyDescent="0.3">
      <c r="L137" s="135"/>
      <c r="M137" s="135"/>
      <c r="U137" s="135"/>
      <c r="V137" s="135"/>
      <c r="W137" s="135"/>
    </row>
    <row r="138" spans="12:23" s="3" customFormat="1" x14ac:dyDescent="0.3">
      <c r="L138" s="135"/>
      <c r="M138" s="135"/>
      <c r="U138" s="135"/>
      <c r="V138" s="135"/>
      <c r="W138" s="135"/>
    </row>
    <row r="139" spans="12:23" s="3" customFormat="1" x14ac:dyDescent="0.3">
      <c r="L139" s="135"/>
      <c r="M139" s="135"/>
      <c r="U139" s="135"/>
      <c r="V139" s="135"/>
      <c r="W139" s="135"/>
    </row>
    <row r="140" spans="12:23" s="3" customFormat="1" x14ac:dyDescent="0.3">
      <c r="L140" s="135"/>
      <c r="M140" s="135"/>
      <c r="U140" s="135"/>
      <c r="V140" s="135"/>
      <c r="W140" s="135"/>
    </row>
    <row r="141" spans="12:23" s="3" customFormat="1" x14ac:dyDescent="0.3">
      <c r="L141" s="135"/>
      <c r="M141" s="135"/>
      <c r="U141" s="135"/>
      <c r="V141" s="135"/>
      <c r="W141" s="135"/>
    </row>
    <row r="142" spans="12:23" s="3" customFormat="1" x14ac:dyDescent="0.3">
      <c r="L142" s="135"/>
      <c r="M142" s="135"/>
      <c r="U142" s="135"/>
      <c r="V142" s="135"/>
      <c r="W142" s="135"/>
    </row>
    <row r="143" spans="12:23" s="3" customFormat="1" x14ac:dyDescent="0.3">
      <c r="L143" s="135"/>
      <c r="M143" s="135"/>
      <c r="U143" s="135"/>
      <c r="V143" s="135"/>
      <c r="W143" s="135"/>
    </row>
    <row r="144" spans="12:23" s="3" customFormat="1" x14ac:dyDescent="0.3">
      <c r="L144" s="135"/>
      <c r="M144" s="135"/>
      <c r="U144" s="135"/>
      <c r="V144" s="135"/>
      <c r="W144" s="135"/>
    </row>
    <row r="145" spans="12:23" s="3" customFormat="1" x14ac:dyDescent="0.3">
      <c r="L145" s="135"/>
      <c r="M145" s="135"/>
      <c r="U145" s="135"/>
      <c r="V145" s="135"/>
      <c r="W145" s="135"/>
    </row>
    <row r="146" spans="12:23" s="3" customFormat="1" x14ac:dyDescent="0.3">
      <c r="L146" s="135"/>
      <c r="M146" s="135"/>
      <c r="U146" s="135"/>
      <c r="V146" s="135"/>
      <c r="W146" s="135"/>
    </row>
    <row r="147" spans="12:23" s="3" customFormat="1" x14ac:dyDescent="0.3">
      <c r="L147" s="135"/>
      <c r="M147" s="135"/>
      <c r="U147" s="135"/>
      <c r="V147" s="135"/>
      <c r="W147" s="135"/>
    </row>
    <row r="148" spans="12:23" s="3" customFormat="1" x14ac:dyDescent="0.3">
      <c r="L148" s="135"/>
      <c r="M148" s="135"/>
      <c r="U148" s="135"/>
      <c r="V148" s="135"/>
      <c r="W148" s="135"/>
    </row>
    <row r="149" spans="12:23" s="3" customFormat="1" x14ac:dyDescent="0.3">
      <c r="L149" s="135"/>
      <c r="M149" s="135"/>
      <c r="U149" s="135"/>
      <c r="V149" s="135"/>
      <c r="W149" s="135"/>
    </row>
    <row r="150" spans="12:23" s="3" customFormat="1" x14ac:dyDescent="0.3">
      <c r="L150" s="135"/>
      <c r="M150" s="135"/>
      <c r="U150" s="135"/>
      <c r="V150" s="135"/>
      <c r="W150" s="135"/>
    </row>
    <row r="151" spans="12:23" s="3" customFormat="1" x14ac:dyDescent="0.3">
      <c r="L151" s="135"/>
      <c r="M151" s="135"/>
      <c r="U151" s="135"/>
      <c r="V151" s="135"/>
      <c r="W151" s="135"/>
    </row>
    <row r="152" spans="12:23" s="3" customFormat="1" x14ac:dyDescent="0.3">
      <c r="L152" s="135"/>
      <c r="M152" s="135"/>
      <c r="U152" s="135"/>
      <c r="V152" s="135"/>
      <c r="W152" s="135"/>
    </row>
    <row r="153" spans="12:23" s="3" customFormat="1" x14ac:dyDescent="0.3">
      <c r="L153" s="135"/>
      <c r="M153" s="135"/>
      <c r="U153" s="135"/>
      <c r="V153" s="135"/>
      <c r="W153" s="135"/>
    </row>
    <row r="154" spans="12:23" s="3" customFormat="1" x14ac:dyDescent="0.3">
      <c r="L154" s="135"/>
      <c r="M154" s="135"/>
      <c r="U154" s="135"/>
      <c r="V154" s="135"/>
      <c r="W154" s="135"/>
    </row>
    <row r="155" spans="12:23" s="3" customFormat="1" x14ac:dyDescent="0.3">
      <c r="L155" s="135"/>
      <c r="M155" s="135"/>
      <c r="U155" s="135"/>
      <c r="V155" s="135"/>
      <c r="W155" s="135"/>
    </row>
    <row r="156" spans="12:23" s="3" customFormat="1" x14ac:dyDescent="0.3">
      <c r="L156" s="135"/>
      <c r="M156" s="135"/>
      <c r="U156" s="135"/>
      <c r="V156" s="135"/>
      <c r="W156" s="135"/>
    </row>
    <row r="157" spans="12:23" s="3" customFormat="1" x14ac:dyDescent="0.3">
      <c r="L157" s="135"/>
      <c r="M157" s="135"/>
      <c r="U157" s="135"/>
      <c r="V157" s="135"/>
      <c r="W157" s="135"/>
    </row>
    <row r="158" spans="12:23" s="3" customFormat="1" x14ac:dyDescent="0.3">
      <c r="L158" s="135"/>
      <c r="M158" s="135"/>
      <c r="U158" s="135"/>
      <c r="V158" s="135"/>
      <c r="W158" s="135"/>
    </row>
    <row r="159" spans="12:23" s="3" customFormat="1" x14ac:dyDescent="0.3">
      <c r="L159" s="135"/>
      <c r="M159" s="135"/>
      <c r="U159" s="135"/>
      <c r="V159" s="135"/>
      <c r="W159" s="135"/>
    </row>
    <row r="160" spans="12:23" s="3" customFormat="1" x14ac:dyDescent="0.3">
      <c r="L160" s="135"/>
      <c r="M160" s="135"/>
      <c r="U160" s="135"/>
      <c r="V160" s="135"/>
      <c r="W160" s="135"/>
    </row>
    <row r="161" spans="12:23" s="3" customFormat="1" x14ac:dyDescent="0.3">
      <c r="L161" s="135"/>
      <c r="M161" s="135"/>
      <c r="U161" s="135"/>
      <c r="V161" s="135"/>
      <c r="W161" s="135"/>
    </row>
    <row r="162" spans="12:23" s="3" customFormat="1" x14ac:dyDescent="0.3">
      <c r="L162" s="135"/>
      <c r="M162" s="135"/>
      <c r="U162" s="135"/>
      <c r="V162" s="135"/>
      <c r="W162" s="135"/>
    </row>
    <row r="163" spans="12:23" s="3" customFormat="1" x14ac:dyDescent="0.3">
      <c r="L163" s="135"/>
      <c r="M163" s="135"/>
      <c r="U163" s="135"/>
      <c r="V163" s="135"/>
      <c r="W163" s="135"/>
    </row>
    <row r="164" spans="12:23" s="3" customFormat="1" x14ac:dyDescent="0.3">
      <c r="L164" s="135"/>
      <c r="M164" s="135"/>
      <c r="U164" s="135"/>
      <c r="V164" s="135"/>
      <c r="W164" s="135"/>
    </row>
    <row r="165" spans="12:23" s="3" customFormat="1" x14ac:dyDescent="0.3">
      <c r="L165" s="135"/>
      <c r="M165" s="135"/>
      <c r="U165" s="135"/>
      <c r="V165" s="135"/>
      <c r="W165" s="135"/>
    </row>
    <row r="166" spans="12:23" s="3" customFormat="1" x14ac:dyDescent="0.3">
      <c r="L166" s="135"/>
      <c r="M166" s="135"/>
      <c r="U166" s="135"/>
      <c r="V166" s="135"/>
      <c r="W166" s="135"/>
    </row>
    <row r="167" spans="12:23" s="3" customFormat="1" x14ac:dyDescent="0.3">
      <c r="L167" s="135"/>
      <c r="M167" s="135"/>
      <c r="U167" s="135"/>
      <c r="V167" s="135"/>
      <c r="W167" s="135"/>
    </row>
    <row r="168" spans="12:23" s="3" customFormat="1" x14ac:dyDescent="0.3">
      <c r="L168" s="135"/>
      <c r="M168" s="135"/>
      <c r="U168" s="135"/>
      <c r="V168" s="135"/>
      <c r="W168" s="135"/>
    </row>
    <row r="169" spans="12:23" s="3" customFormat="1" x14ac:dyDescent="0.3">
      <c r="L169" s="135"/>
      <c r="M169" s="135"/>
      <c r="U169" s="135"/>
      <c r="V169" s="135"/>
      <c r="W169" s="135"/>
    </row>
    <row r="170" spans="12:23" s="3" customFormat="1" x14ac:dyDescent="0.3">
      <c r="L170" s="135"/>
      <c r="M170" s="135"/>
      <c r="U170" s="135"/>
      <c r="V170" s="135"/>
      <c r="W170" s="135"/>
    </row>
    <row r="171" spans="12:23" s="3" customFormat="1" x14ac:dyDescent="0.3">
      <c r="L171" s="135"/>
      <c r="M171" s="135"/>
      <c r="U171" s="135"/>
      <c r="V171" s="135"/>
      <c r="W171" s="135"/>
    </row>
    <row r="172" spans="12:23" s="3" customFormat="1" x14ac:dyDescent="0.3">
      <c r="L172" s="135"/>
      <c r="M172" s="135"/>
      <c r="U172" s="135"/>
      <c r="V172" s="135"/>
      <c r="W172" s="135"/>
    </row>
    <row r="173" spans="12:23" s="3" customFormat="1" x14ac:dyDescent="0.3">
      <c r="L173" s="135"/>
      <c r="M173" s="135"/>
      <c r="U173" s="135"/>
      <c r="V173" s="135"/>
      <c r="W173" s="135"/>
    </row>
    <row r="174" spans="12:23" s="3" customFormat="1" x14ac:dyDescent="0.3">
      <c r="L174" s="135"/>
      <c r="M174" s="135"/>
      <c r="U174" s="135"/>
      <c r="V174" s="135"/>
      <c r="W174" s="135"/>
    </row>
    <row r="175" spans="12:23" s="3" customFormat="1" x14ac:dyDescent="0.3">
      <c r="L175" s="135"/>
      <c r="M175" s="135"/>
      <c r="U175" s="135"/>
      <c r="V175" s="135"/>
      <c r="W175" s="135"/>
    </row>
    <row r="176" spans="12:23" s="3" customFormat="1" x14ac:dyDescent="0.3">
      <c r="L176" s="135"/>
      <c r="M176" s="135"/>
      <c r="U176" s="135"/>
      <c r="V176" s="135"/>
      <c r="W176" s="135"/>
    </row>
    <row r="177" spans="12:23" s="3" customFormat="1" x14ac:dyDescent="0.3">
      <c r="L177" s="135"/>
      <c r="M177" s="135"/>
      <c r="U177" s="135"/>
      <c r="V177" s="135"/>
      <c r="W177" s="135"/>
    </row>
    <row r="178" spans="12:23" s="3" customFormat="1" x14ac:dyDescent="0.3">
      <c r="L178" s="135"/>
      <c r="M178" s="135"/>
      <c r="U178" s="135"/>
      <c r="V178" s="135"/>
      <c r="W178" s="135"/>
    </row>
    <row r="179" spans="12:23" s="3" customFormat="1" x14ac:dyDescent="0.3">
      <c r="L179" s="135"/>
      <c r="M179" s="135"/>
      <c r="U179" s="135"/>
      <c r="V179" s="135"/>
      <c r="W179" s="135"/>
    </row>
    <row r="180" spans="12:23" s="3" customFormat="1" x14ac:dyDescent="0.3">
      <c r="L180" s="135"/>
      <c r="M180" s="135"/>
      <c r="U180" s="135"/>
      <c r="V180" s="135"/>
      <c r="W180" s="135"/>
    </row>
    <row r="181" spans="12:23" s="3" customFormat="1" x14ac:dyDescent="0.3">
      <c r="L181" s="135"/>
      <c r="M181" s="135"/>
      <c r="U181" s="135"/>
      <c r="V181" s="135"/>
      <c r="W181" s="135"/>
    </row>
    <row r="182" spans="12:23" s="3" customFormat="1" x14ac:dyDescent="0.3">
      <c r="L182" s="135"/>
      <c r="M182" s="135"/>
      <c r="U182" s="135"/>
      <c r="V182" s="135"/>
      <c r="W182" s="135"/>
    </row>
    <row r="183" spans="12:23" s="3" customFormat="1" x14ac:dyDescent="0.3">
      <c r="L183" s="135"/>
      <c r="M183" s="135"/>
      <c r="U183" s="135"/>
      <c r="V183" s="135"/>
      <c r="W183" s="135"/>
    </row>
    <row r="184" spans="12:23" s="3" customFormat="1" x14ac:dyDescent="0.3">
      <c r="L184" s="135"/>
      <c r="M184" s="135"/>
      <c r="U184" s="135"/>
      <c r="V184" s="135"/>
      <c r="W184" s="135"/>
    </row>
    <row r="185" spans="12:23" s="3" customFormat="1" x14ac:dyDescent="0.3">
      <c r="L185" s="135"/>
      <c r="M185" s="135"/>
      <c r="U185" s="135"/>
      <c r="V185" s="135"/>
      <c r="W185" s="135"/>
    </row>
    <row r="186" spans="12:23" s="3" customFormat="1" x14ac:dyDescent="0.3">
      <c r="L186" s="135"/>
      <c r="M186" s="135"/>
      <c r="U186" s="135"/>
      <c r="V186" s="135"/>
      <c r="W186" s="135"/>
    </row>
    <row r="187" spans="12:23" s="3" customFormat="1" x14ac:dyDescent="0.3">
      <c r="L187" s="135"/>
      <c r="M187" s="135"/>
      <c r="U187" s="135"/>
      <c r="V187" s="135"/>
      <c r="W187" s="135"/>
    </row>
    <row r="188" spans="12:23" s="3" customFormat="1" x14ac:dyDescent="0.3">
      <c r="L188" s="135"/>
      <c r="M188" s="135"/>
      <c r="U188" s="135"/>
      <c r="V188" s="135"/>
      <c r="W188" s="135"/>
    </row>
    <row r="189" spans="12:23" s="3" customFormat="1" x14ac:dyDescent="0.3">
      <c r="L189" s="135"/>
      <c r="M189" s="135"/>
      <c r="U189" s="135"/>
      <c r="V189" s="135"/>
      <c r="W189" s="135"/>
    </row>
    <row r="190" spans="12:23" s="3" customFormat="1" x14ac:dyDescent="0.3">
      <c r="L190" s="135"/>
      <c r="M190" s="135"/>
      <c r="U190" s="135"/>
      <c r="V190" s="135"/>
      <c r="W190" s="135"/>
    </row>
    <row r="191" spans="12:23" s="3" customFormat="1" x14ac:dyDescent="0.3">
      <c r="L191" s="135"/>
      <c r="M191" s="135"/>
      <c r="U191" s="135"/>
      <c r="V191" s="135"/>
      <c r="W191" s="135"/>
    </row>
    <row r="192" spans="12:23" s="3" customFormat="1" x14ac:dyDescent="0.3">
      <c r="L192" s="135"/>
      <c r="M192" s="135"/>
      <c r="U192" s="135"/>
      <c r="V192" s="135"/>
      <c r="W192" s="135"/>
    </row>
    <row r="193" spans="12:23" s="3" customFormat="1" x14ac:dyDescent="0.3">
      <c r="L193" s="135"/>
      <c r="M193" s="135"/>
      <c r="U193" s="135"/>
      <c r="V193" s="135"/>
      <c r="W193" s="135"/>
    </row>
    <row r="194" spans="12:23" s="3" customFormat="1" x14ac:dyDescent="0.3">
      <c r="L194" s="135"/>
      <c r="M194" s="135"/>
      <c r="U194" s="135"/>
      <c r="V194" s="135"/>
      <c r="W194" s="135"/>
    </row>
    <row r="195" spans="12:23" s="3" customFormat="1" x14ac:dyDescent="0.3">
      <c r="L195" s="135"/>
      <c r="M195" s="135"/>
      <c r="U195" s="135"/>
      <c r="V195" s="135"/>
      <c r="W195" s="135"/>
    </row>
    <row r="196" spans="12:23" s="3" customFormat="1" x14ac:dyDescent="0.3"/>
    <row r="197" spans="12:23" s="3" customFormat="1" x14ac:dyDescent="0.3"/>
    <row r="198" spans="12:23" s="3" customFormat="1" x14ac:dyDescent="0.3"/>
    <row r="199" spans="12:23" s="3" customFormat="1" x14ac:dyDescent="0.3"/>
    <row r="200" spans="12:23" s="3" customFormat="1" x14ac:dyDescent="0.3"/>
    <row r="201" spans="12:23" s="3" customFormat="1" x14ac:dyDescent="0.3"/>
    <row r="202" spans="12:23" s="3" customFormat="1" x14ac:dyDescent="0.3"/>
    <row r="203" spans="12:23" s="3" customFormat="1" x14ac:dyDescent="0.3"/>
    <row r="204" spans="12:23" s="3" customFormat="1" x14ac:dyDescent="0.3"/>
    <row r="205" spans="12:23" s="3" customFormat="1" x14ac:dyDescent="0.3"/>
    <row r="206" spans="12:23" s="3" customFormat="1" x14ac:dyDescent="0.3"/>
    <row r="207" spans="12:23" s="3" customFormat="1" x14ac:dyDescent="0.3"/>
    <row r="208" spans="12:23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</sheetData>
  <mergeCells count="18">
    <mergeCell ref="B85:K85"/>
    <mergeCell ref="B20:B21"/>
    <mergeCell ref="C20:E20"/>
    <mergeCell ref="B45:K45"/>
    <mergeCell ref="B49:K49"/>
    <mergeCell ref="B50:B51"/>
    <mergeCell ref="C50:E50"/>
    <mergeCell ref="F50:H50"/>
    <mergeCell ref="I50:K50"/>
    <mergeCell ref="F20:H20"/>
    <mergeCell ref="B19:K19"/>
    <mergeCell ref="B4:B5"/>
    <mergeCell ref="I20:K20"/>
    <mergeCell ref="B3:K3"/>
    <mergeCell ref="C4:E4"/>
    <mergeCell ref="F4:H4"/>
    <mergeCell ref="I4:K4"/>
    <mergeCell ref="B15:K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123"/>
  <sheetViews>
    <sheetView workbookViewId="0">
      <selection activeCell="B1" sqref="B1"/>
    </sheetView>
  </sheetViews>
  <sheetFormatPr defaultRowHeight="14.4" x14ac:dyDescent="0.3"/>
  <cols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36" s="3" customFormat="1" x14ac:dyDescent="0.3"/>
    <row r="2" spans="2:36" x14ac:dyDescent="0.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s="3" customFormat="1" ht="30.9" customHeight="1" x14ac:dyDescent="0.3">
      <c r="B3" s="184" t="s">
        <v>273</v>
      </c>
      <c r="C3" s="184"/>
      <c r="D3" s="184"/>
      <c r="E3" s="184"/>
    </row>
    <row r="4" spans="2:36" s="3" customFormat="1" ht="18.899999999999999" customHeight="1" x14ac:dyDescent="0.3">
      <c r="B4" s="120" t="s">
        <v>0</v>
      </c>
      <c r="C4" s="121" t="s">
        <v>274</v>
      </c>
      <c r="D4" s="121" t="s">
        <v>275</v>
      </c>
      <c r="E4" s="121" t="s">
        <v>276</v>
      </c>
      <c r="F4" s="4"/>
    </row>
    <row r="5" spans="2:36" s="3" customFormat="1" x14ac:dyDescent="0.3">
      <c r="B5" s="21" t="s">
        <v>1</v>
      </c>
      <c r="C5" s="130">
        <f>SUM(C6:C9)</f>
        <v>14335</v>
      </c>
      <c r="D5" s="130">
        <f>SUM(D6:D9)</f>
        <v>17627</v>
      </c>
      <c r="E5" s="130">
        <f>SUM(E6:E9)</f>
        <v>18618</v>
      </c>
      <c r="F5" s="6"/>
    </row>
    <row r="6" spans="2:36" s="3" customFormat="1" x14ac:dyDescent="0.3">
      <c r="B6" s="22" t="s">
        <v>60</v>
      </c>
      <c r="C6" s="138">
        <v>1721</v>
      </c>
      <c r="D6" s="138">
        <v>1732</v>
      </c>
      <c r="E6" s="138">
        <v>1838</v>
      </c>
      <c r="F6" s="5"/>
    </row>
    <row r="7" spans="2:36" s="3" customFormat="1" x14ac:dyDescent="0.3">
      <c r="B7" s="23" t="s">
        <v>2</v>
      </c>
      <c r="C7" s="139">
        <v>9068</v>
      </c>
      <c r="D7" s="139">
        <v>11175</v>
      </c>
      <c r="E7" s="139">
        <v>11685</v>
      </c>
      <c r="F7" s="5"/>
    </row>
    <row r="8" spans="2:36" s="3" customFormat="1" x14ac:dyDescent="0.3">
      <c r="B8" s="22" t="s">
        <v>3</v>
      </c>
      <c r="C8" s="138">
        <v>52</v>
      </c>
      <c r="D8" s="138">
        <v>152</v>
      </c>
      <c r="E8" s="138">
        <v>172</v>
      </c>
      <c r="F8" s="5"/>
    </row>
    <row r="9" spans="2:36" s="3" customFormat="1" x14ac:dyDescent="0.3">
      <c r="B9" s="23" t="s">
        <v>277</v>
      </c>
      <c r="C9" s="139">
        <v>3494</v>
      </c>
      <c r="D9" s="139">
        <v>4568</v>
      </c>
      <c r="E9" s="139">
        <v>4923</v>
      </c>
      <c r="F9" s="5"/>
    </row>
    <row r="10" spans="2:36" s="3" customFormat="1" ht="45.9" customHeight="1" x14ac:dyDescent="0.3">
      <c r="B10" s="185" t="s">
        <v>278</v>
      </c>
      <c r="C10" s="185"/>
      <c r="D10" s="185"/>
      <c r="E10" s="185"/>
      <c r="F10" s="5"/>
    </row>
    <row r="11" spans="2:36" s="3" customFormat="1" ht="15.6" customHeight="1" x14ac:dyDescent="0.3">
      <c r="B11" s="186" t="s">
        <v>61</v>
      </c>
      <c r="C11" s="187"/>
      <c r="D11" s="187"/>
      <c r="E11" s="187"/>
    </row>
    <row r="12" spans="2:36" s="3" customFormat="1" ht="15.6" customHeight="1" x14ac:dyDescent="0.3">
      <c r="B12" s="105"/>
      <c r="C12" s="105"/>
      <c r="D12" s="105"/>
      <c r="E12" s="105"/>
    </row>
    <row r="13" spans="2:36" s="3" customFormat="1" ht="15.6" customHeight="1" x14ac:dyDescent="0.3">
      <c r="B13" s="105"/>
      <c r="C13" s="105"/>
      <c r="D13" s="105"/>
      <c r="E13" s="105"/>
    </row>
    <row r="14" spans="2:36" s="3" customFormat="1" x14ac:dyDescent="0.3"/>
    <row r="15" spans="2:36" s="3" customFormat="1" ht="30.75" customHeight="1" x14ac:dyDescent="0.3">
      <c r="B15" s="188" t="s">
        <v>279</v>
      </c>
      <c r="C15" s="184"/>
      <c r="D15" s="184"/>
      <c r="E15" s="184"/>
      <c r="F15" s="189"/>
    </row>
    <row r="16" spans="2:36" s="3" customFormat="1" x14ac:dyDescent="0.3">
      <c r="B16" s="190" t="s">
        <v>109</v>
      </c>
      <c r="C16" s="182" t="s">
        <v>110</v>
      </c>
      <c r="D16" s="192" t="s">
        <v>111</v>
      </c>
      <c r="E16" s="193"/>
      <c r="F16" s="194"/>
    </row>
    <row r="17" spans="2:6" s="3" customFormat="1" x14ac:dyDescent="0.3">
      <c r="B17" s="191"/>
      <c r="C17" s="183"/>
      <c r="D17" s="121" t="s">
        <v>274</v>
      </c>
      <c r="E17" s="121" t="s">
        <v>275</v>
      </c>
      <c r="F17" s="121" t="s">
        <v>276</v>
      </c>
    </row>
    <row r="18" spans="2:6" s="3" customFormat="1" x14ac:dyDescent="0.3">
      <c r="B18" s="100" t="s">
        <v>1</v>
      </c>
      <c r="C18" s="100"/>
      <c r="D18" s="140">
        <f t="shared" ref="D18:F18" si="0">SUM(D19:D31)</f>
        <v>14335</v>
      </c>
      <c r="E18" s="140">
        <f t="shared" si="0"/>
        <v>17627</v>
      </c>
      <c r="F18" s="140">
        <f t="shared" si="0"/>
        <v>18618</v>
      </c>
    </row>
    <row r="19" spans="2:6" s="3" customFormat="1" x14ac:dyDescent="0.3">
      <c r="B19" s="101">
        <v>132</v>
      </c>
      <c r="C19" s="102" t="s">
        <v>280</v>
      </c>
      <c r="D19" s="141">
        <v>194</v>
      </c>
      <c r="E19" s="141">
        <v>167</v>
      </c>
      <c r="F19" s="141">
        <v>167</v>
      </c>
    </row>
    <row r="20" spans="2:6" s="3" customFormat="1" x14ac:dyDescent="0.3">
      <c r="B20" s="103">
        <v>166</v>
      </c>
      <c r="C20" s="104" t="s">
        <v>281</v>
      </c>
      <c r="D20" s="142">
        <v>71</v>
      </c>
      <c r="E20" s="142">
        <v>153</v>
      </c>
      <c r="F20" s="142">
        <v>111</v>
      </c>
    </row>
    <row r="21" spans="2:6" s="3" customFormat="1" x14ac:dyDescent="0.3">
      <c r="B21" s="101">
        <v>200</v>
      </c>
      <c r="C21" s="102" t="s">
        <v>282</v>
      </c>
      <c r="D21" s="141">
        <v>211</v>
      </c>
      <c r="E21" s="141">
        <v>427</v>
      </c>
      <c r="F21" s="141">
        <v>464</v>
      </c>
    </row>
    <row r="22" spans="2:6" s="3" customFormat="1" x14ac:dyDescent="0.3">
      <c r="B22" s="103">
        <v>209</v>
      </c>
      <c r="C22" s="104" t="s">
        <v>283</v>
      </c>
      <c r="D22" s="142">
        <v>1003</v>
      </c>
      <c r="E22" s="142">
        <v>2397</v>
      </c>
      <c r="F22" s="142">
        <v>3364</v>
      </c>
    </row>
    <row r="23" spans="2:6" s="3" customFormat="1" x14ac:dyDescent="0.3">
      <c r="B23" s="101">
        <v>273</v>
      </c>
      <c r="C23" s="102" t="s">
        <v>284</v>
      </c>
      <c r="D23" s="141">
        <v>6103</v>
      </c>
      <c r="E23" s="141">
        <v>6952</v>
      </c>
      <c r="F23" s="141">
        <v>6444</v>
      </c>
    </row>
    <row r="24" spans="2:6" s="3" customFormat="1" x14ac:dyDescent="0.3">
      <c r="B24" s="103">
        <v>274</v>
      </c>
      <c r="C24" s="104" t="s">
        <v>285</v>
      </c>
      <c r="D24" s="142">
        <v>78</v>
      </c>
      <c r="E24" s="142">
        <v>202</v>
      </c>
      <c r="F24" s="142">
        <v>212</v>
      </c>
    </row>
    <row r="25" spans="2:6" s="3" customFormat="1" x14ac:dyDescent="0.3">
      <c r="B25" s="101">
        <v>278</v>
      </c>
      <c r="C25" s="102" t="s">
        <v>286</v>
      </c>
      <c r="D25" s="141">
        <v>311</v>
      </c>
      <c r="E25" s="141">
        <v>158</v>
      </c>
      <c r="F25" s="141">
        <v>181</v>
      </c>
    </row>
    <row r="26" spans="2:6" s="3" customFormat="1" x14ac:dyDescent="0.3">
      <c r="B26" s="103">
        <v>279</v>
      </c>
      <c r="C26" s="104" t="s">
        <v>287</v>
      </c>
      <c r="D26" s="142">
        <v>755</v>
      </c>
      <c r="E26" s="142">
        <v>358</v>
      </c>
      <c r="F26" s="142">
        <v>309</v>
      </c>
    </row>
    <row r="27" spans="2:6" s="3" customFormat="1" x14ac:dyDescent="0.3">
      <c r="B27" s="101">
        <v>280</v>
      </c>
      <c r="C27" s="102" t="s">
        <v>288</v>
      </c>
      <c r="D27" s="141">
        <v>121</v>
      </c>
      <c r="E27" s="141">
        <v>273</v>
      </c>
      <c r="F27" s="141">
        <v>244</v>
      </c>
    </row>
    <row r="28" spans="2:6" s="3" customFormat="1" x14ac:dyDescent="0.3">
      <c r="B28" s="103">
        <v>284</v>
      </c>
      <c r="C28" s="104" t="s">
        <v>289</v>
      </c>
      <c r="D28" s="142">
        <v>47</v>
      </c>
      <c r="E28" s="142">
        <v>32</v>
      </c>
      <c r="F28" s="142">
        <v>117</v>
      </c>
    </row>
    <row r="29" spans="2:6" s="3" customFormat="1" x14ac:dyDescent="0.3">
      <c r="B29" s="101">
        <v>286</v>
      </c>
      <c r="C29" s="102" t="s">
        <v>290</v>
      </c>
      <c r="D29" s="141">
        <v>942</v>
      </c>
      <c r="E29" s="141">
        <v>1086</v>
      </c>
      <c r="F29" s="141">
        <v>1056</v>
      </c>
    </row>
    <row r="30" spans="2:6" s="3" customFormat="1" x14ac:dyDescent="0.3">
      <c r="B30" s="103">
        <v>312</v>
      </c>
      <c r="C30" s="104" t="s">
        <v>291</v>
      </c>
      <c r="D30" s="142">
        <v>21</v>
      </c>
      <c r="E30" s="142">
        <v>2</v>
      </c>
      <c r="F30" s="142">
        <v>2</v>
      </c>
    </row>
    <row r="31" spans="2:6" s="3" customFormat="1" x14ac:dyDescent="0.3">
      <c r="B31" s="101" t="s">
        <v>292</v>
      </c>
      <c r="C31" s="102"/>
      <c r="D31" s="141">
        <v>4478</v>
      </c>
      <c r="E31" s="141">
        <v>5420</v>
      </c>
      <c r="F31" s="141">
        <v>5947</v>
      </c>
    </row>
    <row r="32" spans="2:6" s="3" customFormat="1" ht="26.25" customHeight="1" x14ac:dyDescent="0.3">
      <c r="B32" s="185" t="s">
        <v>278</v>
      </c>
      <c r="C32" s="185"/>
      <c r="D32" s="185"/>
      <c r="E32" s="185"/>
      <c r="F32" s="185"/>
    </row>
    <row r="33" spans="2:11" s="3" customFormat="1" x14ac:dyDescent="0.3">
      <c r="B33" s="105"/>
      <c r="C33" s="105"/>
      <c r="D33" s="105"/>
      <c r="E33" s="105"/>
      <c r="F33" s="105"/>
    </row>
    <row r="34" spans="2:11" s="3" customFormat="1" x14ac:dyDescent="0.3">
      <c r="B34" s="105"/>
      <c r="C34" s="105"/>
      <c r="D34" s="105"/>
      <c r="E34" s="105"/>
      <c r="F34" s="105"/>
    </row>
    <row r="35" spans="2:11" s="3" customFormat="1" x14ac:dyDescent="0.3">
      <c r="B35" s="105"/>
      <c r="C35" s="105"/>
      <c r="D35" s="105"/>
      <c r="E35" s="105"/>
      <c r="F35" s="105"/>
    </row>
    <row r="36" spans="2:11" s="3" customFormat="1" ht="29.4" customHeight="1" x14ac:dyDescent="0.3">
      <c r="B36" s="184" t="s">
        <v>293</v>
      </c>
      <c r="C36" s="184"/>
      <c r="D36" s="184"/>
      <c r="E36" s="184"/>
      <c r="F36" s="184"/>
      <c r="G36" s="184"/>
      <c r="H36" s="184"/>
      <c r="I36" s="184"/>
      <c r="J36" s="184"/>
      <c r="K36" s="184"/>
    </row>
    <row r="37" spans="2:11" s="3" customFormat="1" x14ac:dyDescent="0.3">
      <c r="B37" s="177" t="s">
        <v>6</v>
      </c>
      <c r="C37" s="178" t="s">
        <v>274</v>
      </c>
      <c r="D37" s="179"/>
      <c r="E37" s="180"/>
      <c r="F37" s="178" t="s">
        <v>275</v>
      </c>
      <c r="G37" s="179"/>
      <c r="H37" s="180"/>
      <c r="I37" s="178" t="s">
        <v>276</v>
      </c>
      <c r="J37" s="179"/>
      <c r="K37" s="180"/>
    </row>
    <row r="38" spans="2:11" s="3" customFormat="1" x14ac:dyDescent="0.3">
      <c r="B38" s="177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1" s="3" customFormat="1" x14ac:dyDescent="0.3">
      <c r="B39" s="21" t="s">
        <v>1</v>
      </c>
      <c r="C39" s="130">
        <f>SUM(C40:C51)</f>
        <v>14332</v>
      </c>
      <c r="D39" s="130">
        <f t="shared" ref="D39:K39" si="1">SUM(D40:D51)</f>
        <v>7960</v>
      </c>
      <c r="E39" s="130">
        <f t="shared" si="1"/>
        <v>6372</v>
      </c>
      <c r="F39" s="130">
        <f t="shared" si="1"/>
        <v>17622</v>
      </c>
      <c r="G39" s="130">
        <f t="shared" si="1"/>
        <v>9683</v>
      </c>
      <c r="H39" s="130">
        <f t="shared" si="1"/>
        <v>7939</v>
      </c>
      <c r="I39" s="130">
        <f t="shared" si="1"/>
        <v>18613</v>
      </c>
      <c r="J39" s="130">
        <f t="shared" si="1"/>
        <v>9944</v>
      </c>
      <c r="K39" s="130">
        <f t="shared" si="1"/>
        <v>8669</v>
      </c>
    </row>
    <row r="40" spans="2:11" s="3" customFormat="1" x14ac:dyDescent="0.3">
      <c r="B40" s="25" t="s">
        <v>234</v>
      </c>
      <c r="C40" s="143">
        <f t="shared" ref="C40:C51" si="2">D40+E40</f>
        <v>229</v>
      </c>
      <c r="D40" s="143">
        <v>114</v>
      </c>
      <c r="E40" s="143">
        <v>115</v>
      </c>
      <c r="F40" s="143">
        <f t="shared" ref="F40:F51" si="3">G40+H40</f>
        <v>334</v>
      </c>
      <c r="G40" s="143">
        <v>186</v>
      </c>
      <c r="H40" s="143">
        <v>148</v>
      </c>
      <c r="I40" s="143">
        <f>J40+K40</f>
        <v>406</v>
      </c>
      <c r="J40" s="143">
        <v>216</v>
      </c>
      <c r="K40" s="143">
        <v>190</v>
      </c>
    </row>
    <row r="41" spans="2:11" s="3" customFormat="1" x14ac:dyDescent="0.3">
      <c r="B41" s="24" t="s">
        <v>261</v>
      </c>
      <c r="C41" s="144">
        <f t="shared" si="2"/>
        <v>289</v>
      </c>
      <c r="D41" s="144">
        <v>171</v>
      </c>
      <c r="E41" s="144">
        <v>118</v>
      </c>
      <c r="F41" s="144">
        <f t="shared" si="3"/>
        <v>557</v>
      </c>
      <c r="G41" s="144">
        <v>301</v>
      </c>
      <c r="H41" s="144">
        <v>256</v>
      </c>
      <c r="I41" s="144">
        <f t="shared" ref="I41:I51" si="4">J41+K41</f>
        <v>594</v>
      </c>
      <c r="J41" s="144">
        <v>328</v>
      </c>
      <c r="K41" s="144">
        <v>266</v>
      </c>
    </row>
    <row r="42" spans="2:11" s="3" customFormat="1" x14ac:dyDescent="0.3">
      <c r="B42" s="25" t="s">
        <v>262</v>
      </c>
      <c r="C42" s="143">
        <f t="shared" si="2"/>
        <v>194</v>
      </c>
      <c r="D42" s="143">
        <v>101</v>
      </c>
      <c r="E42" s="143">
        <v>93</v>
      </c>
      <c r="F42" s="143">
        <f t="shared" si="3"/>
        <v>1143</v>
      </c>
      <c r="G42" s="143">
        <v>550</v>
      </c>
      <c r="H42" s="143">
        <v>593</v>
      </c>
      <c r="I42" s="143">
        <f t="shared" si="4"/>
        <v>1902</v>
      </c>
      <c r="J42" s="143">
        <v>932</v>
      </c>
      <c r="K42" s="143">
        <v>970</v>
      </c>
    </row>
    <row r="43" spans="2:11" s="3" customFormat="1" x14ac:dyDescent="0.3">
      <c r="B43" s="24" t="s">
        <v>238</v>
      </c>
      <c r="C43" s="144">
        <f t="shared" si="2"/>
        <v>462</v>
      </c>
      <c r="D43" s="144">
        <v>288</v>
      </c>
      <c r="E43" s="144">
        <v>174</v>
      </c>
      <c r="F43" s="144">
        <f t="shared" si="3"/>
        <v>661</v>
      </c>
      <c r="G43" s="144">
        <v>410</v>
      </c>
      <c r="H43" s="144">
        <v>251</v>
      </c>
      <c r="I43" s="144">
        <f t="shared" si="4"/>
        <v>741</v>
      </c>
      <c r="J43" s="144">
        <v>434</v>
      </c>
      <c r="K43" s="144">
        <v>307</v>
      </c>
    </row>
    <row r="44" spans="2:11" s="3" customFormat="1" x14ac:dyDescent="0.3">
      <c r="B44" s="25" t="s">
        <v>235</v>
      </c>
      <c r="C44" s="143">
        <f t="shared" si="2"/>
        <v>193</v>
      </c>
      <c r="D44" s="143">
        <v>106</v>
      </c>
      <c r="E44" s="143">
        <v>87</v>
      </c>
      <c r="F44" s="143">
        <f t="shared" si="3"/>
        <v>473</v>
      </c>
      <c r="G44" s="143">
        <v>236</v>
      </c>
      <c r="H44" s="143">
        <v>237</v>
      </c>
      <c r="I44" s="143">
        <f t="shared" si="4"/>
        <v>526</v>
      </c>
      <c r="J44" s="143">
        <v>281</v>
      </c>
      <c r="K44" s="143">
        <v>245</v>
      </c>
    </row>
    <row r="45" spans="2:11" s="3" customFormat="1" x14ac:dyDescent="0.3">
      <c r="B45" s="24" t="s">
        <v>294</v>
      </c>
      <c r="C45" s="144">
        <f t="shared" si="2"/>
        <v>1189</v>
      </c>
      <c r="D45" s="144">
        <v>690</v>
      </c>
      <c r="E45" s="144">
        <v>499</v>
      </c>
      <c r="F45" s="144">
        <f t="shared" si="3"/>
        <v>595</v>
      </c>
      <c r="G45" s="144">
        <v>324</v>
      </c>
      <c r="H45" s="144">
        <v>271</v>
      </c>
      <c r="I45" s="144">
        <f t="shared" si="4"/>
        <v>550</v>
      </c>
      <c r="J45" s="144">
        <v>315</v>
      </c>
      <c r="K45" s="144">
        <v>235</v>
      </c>
    </row>
    <row r="46" spans="2:11" s="3" customFormat="1" ht="14.25" customHeight="1" x14ac:dyDescent="0.3">
      <c r="B46" s="25" t="s">
        <v>265</v>
      </c>
      <c r="C46" s="143">
        <f t="shared" si="2"/>
        <v>303</v>
      </c>
      <c r="D46" s="143">
        <v>151</v>
      </c>
      <c r="E46" s="143">
        <v>152</v>
      </c>
      <c r="F46" s="143">
        <f t="shared" si="3"/>
        <v>426</v>
      </c>
      <c r="G46" s="143">
        <v>215</v>
      </c>
      <c r="H46" s="143">
        <v>211</v>
      </c>
      <c r="I46" s="143">
        <f t="shared" si="4"/>
        <v>497</v>
      </c>
      <c r="J46" s="143">
        <v>249</v>
      </c>
      <c r="K46" s="143">
        <v>248</v>
      </c>
    </row>
    <row r="47" spans="2:11" s="3" customFormat="1" x14ac:dyDescent="0.3">
      <c r="B47" s="24" t="s">
        <v>266</v>
      </c>
      <c r="C47" s="144">
        <f t="shared" si="2"/>
        <v>123</v>
      </c>
      <c r="D47" s="144">
        <v>66</v>
      </c>
      <c r="E47" s="144">
        <v>57</v>
      </c>
      <c r="F47" s="144">
        <f t="shared" si="3"/>
        <v>267</v>
      </c>
      <c r="G47" s="144">
        <v>144</v>
      </c>
      <c r="H47" s="144">
        <v>123</v>
      </c>
      <c r="I47" s="144">
        <f t="shared" si="4"/>
        <v>288</v>
      </c>
      <c r="J47" s="144">
        <v>165</v>
      </c>
      <c r="K47" s="144">
        <v>123</v>
      </c>
    </row>
    <row r="48" spans="2:11" s="3" customFormat="1" x14ac:dyDescent="0.3">
      <c r="B48" s="25" t="s">
        <v>269</v>
      </c>
      <c r="C48" s="143">
        <f t="shared" si="2"/>
        <v>12</v>
      </c>
      <c r="D48" s="143">
        <v>7</v>
      </c>
      <c r="E48" s="143">
        <v>5</v>
      </c>
      <c r="F48" s="143">
        <f t="shared" si="3"/>
        <v>49</v>
      </c>
      <c r="G48" s="143">
        <v>21</v>
      </c>
      <c r="H48" s="143">
        <v>28</v>
      </c>
      <c r="I48" s="143">
        <f t="shared" si="4"/>
        <v>32</v>
      </c>
      <c r="J48" s="143">
        <v>13</v>
      </c>
      <c r="K48" s="143">
        <v>19</v>
      </c>
    </row>
    <row r="49" spans="2:11" s="3" customFormat="1" x14ac:dyDescent="0.3">
      <c r="B49" s="24" t="s">
        <v>270</v>
      </c>
      <c r="C49" s="144">
        <f t="shared" si="2"/>
        <v>116</v>
      </c>
      <c r="D49" s="144">
        <v>68</v>
      </c>
      <c r="E49" s="144">
        <v>48</v>
      </c>
      <c r="F49" s="144">
        <f t="shared" si="3"/>
        <v>302</v>
      </c>
      <c r="G49" s="144">
        <v>169</v>
      </c>
      <c r="H49" s="144">
        <v>133</v>
      </c>
      <c r="I49" s="144">
        <f t="shared" si="4"/>
        <v>348</v>
      </c>
      <c r="J49" s="144">
        <v>171</v>
      </c>
      <c r="K49" s="144">
        <v>177</v>
      </c>
    </row>
    <row r="50" spans="2:11" s="3" customFormat="1" x14ac:dyDescent="0.3">
      <c r="B50" s="23" t="s">
        <v>233</v>
      </c>
      <c r="C50" s="145">
        <f t="shared" si="2"/>
        <v>9347</v>
      </c>
      <c r="D50" s="145">
        <v>4869</v>
      </c>
      <c r="E50" s="145">
        <v>4478</v>
      </c>
      <c r="F50" s="145">
        <f t="shared" si="3"/>
        <v>10275</v>
      </c>
      <c r="G50" s="145">
        <v>5381</v>
      </c>
      <c r="H50" s="145">
        <v>4894</v>
      </c>
      <c r="I50" s="145">
        <f t="shared" si="4"/>
        <v>10128</v>
      </c>
      <c r="J50" s="145">
        <v>5164</v>
      </c>
      <c r="K50" s="145">
        <v>4964</v>
      </c>
    </row>
    <row r="51" spans="2:11" s="3" customFormat="1" x14ac:dyDescent="0.3">
      <c r="B51" s="24" t="s">
        <v>8</v>
      </c>
      <c r="C51" s="144">
        <f t="shared" si="2"/>
        <v>1875</v>
      </c>
      <c r="D51" s="144">
        <v>1329</v>
      </c>
      <c r="E51" s="144">
        <v>546</v>
      </c>
      <c r="F51" s="144">
        <f t="shared" si="3"/>
        <v>2540</v>
      </c>
      <c r="G51" s="144">
        <v>1746</v>
      </c>
      <c r="H51" s="144">
        <v>794</v>
      </c>
      <c r="I51" s="144">
        <f t="shared" si="4"/>
        <v>2601</v>
      </c>
      <c r="J51" s="144">
        <v>1676</v>
      </c>
      <c r="K51" s="144">
        <v>925</v>
      </c>
    </row>
    <row r="52" spans="2:11" s="3" customFormat="1" x14ac:dyDescent="0.3">
      <c r="B52" s="185" t="s">
        <v>278</v>
      </c>
      <c r="C52" s="185"/>
      <c r="D52" s="185"/>
      <c r="E52" s="185"/>
      <c r="F52" s="185"/>
      <c r="G52" s="185"/>
      <c r="H52" s="185"/>
      <c r="I52" s="185"/>
      <c r="J52" s="185"/>
      <c r="K52" s="185"/>
    </row>
    <row r="53" spans="2:11" s="3" customFormat="1" x14ac:dyDescent="0.3">
      <c r="D53" s="5"/>
      <c r="E53" s="5"/>
      <c r="F53" s="5"/>
    </row>
    <row r="54" spans="2:11" s="3" customFormat="1" x14ac:dyDescent="0.3">
      <c r="D54" s="5"/>
      <c r="E54" s="5"/>
      <c r="F54" s="5"/>
    </row>
    <row r="55" spans="2:11" s="3" customFormat="1" x14ac:dyDescent="0.3">
      <c r="B55" s="2"/>
      <c r="C55" s="2"/>
      <c r="D55" s="2"/>
      <c r="E55" s="2"/>
      <c r="F55" s="2"/>
    </row>
    <row r="56" spans="2:11" s="3" customFormat="1" ht="28.5" customHeight="1" x14ac:dyDescent="0.3">
      <c r="B56" s="184" t="s">
        <v>295</v>
      </c>
      <c r="C56" s="184"/>
      <c r="D56" s="184"/>
      <c r="E56" s="184"/>
      <c r="F56" s="2"/>
    </row>
    <row r="57" spans="2:11" s="3" customFormat="1" x14ac:dyDescent="0.3">
      <c r="B57" s="120" t="s">
        <v>72</v>
      </c>
      <c r="C57" s="121" t="s">
        <v>274</v>
      </c>
      <c r="D57" s="121" t="s">
        <v>275</v>
      </c>
      <c r="E57" s="121" t="s">
        <v>276</v>
      </c>
      <c r="F57" s="2"/>
    </row>
    <row r="58" spans="2:11" s="3" customFormat="1" x14ac:dyDescent="0.3">
      <c r="B58" s="21" t="s">
        <v>1</v>
      </c>
      <c r="C58" s="130">
        <f>SUM(C59:C64)</f>
        <v>14335</v>
      </c>
      <c r="D58" s="130">
        <f t="shared" ref="D58:E58" si="5">SUM(D59:D64)</f>
        <v>17627</v>
      </c>
      <c r="E58" s="130">
        <f t="shared" si="5"/>
        <v>18618</v>
      </c>
      <c r="F58" s="2"/>
    </row>
    <row r="59" spans="2:11" s="3" customFormat="1" x14ac:dyDescent="0.3">
      <c r="B59" s="25" t="s">
        <v>41</v>
      </c>
      <c r="C59" s="139">
        <v>2761</v>
      </c>
      <c r="D59" s="139">
        <v>3499</v>
      </c>
      <c r="E59" s="139">
        <v>3820</v>
      </c>
      <c r="F59" s="2"/>
    </row>
    <row r="60" spans="2:11" s="3" customFormat="1" x14ac:dyDescent="0.3">
      <c r="B60" s="24" t="s">
        <v>42</v>
      </c>
      <c r="C60" s="138">
        <v>2977</v>
      </c>
      <c r="D60" s="138">
        <v>4016</v>
      </c>
      <c r="E60" s="138">
        <v>4254</v>
      </c>
      <c r="F60" s="2"/>
    </row>
    <row r="61" spans="2:11" s="3" customFormat="1" x14ac:dyDescent="0.3">
      <c r="B61" s="25" t="s">
        <v>43</v>
      </c>
      <c r="C61" s="139">
        <v>4548</v>
      </c>
      <c r="D61" s="139">
        <v>4844</v>
      </c>
      <c r="E61" s="139">
        <v>4958</v>
      </c>
      <c r="F61" s="2"/>
    </row>
    <row r="62" spans="2:11" s="3" customFormat="1" x14ac:dyDescent="0.3">
      <c r="B62" s="24" t="s">
        <v>44</v>
      </c>
      <c r="C62" s="138">
        <v>2281</v>
      </c>
      <c r="D62" s="138">
        <v>2807</v>
      </c>
      <c r="E62" s="138">
        <v>2882</v>
      </c>
      <c r="F62" s="2"/>
    </row>
    <row r="63" spans="2:11" s="3" customFormat="1" x14ac:dyDescent="0.3">
      <c r="B63" s="25" t="s">
        <v>45</v>
      </c>
      <c r="C63" s="139">
        <v>209</v>
      </c>
      <c r="D63" s="139">
        <v>400</v>
      </c>
      <c r="E63" s="139">
        <v>404</v>
      </c>
      <c r="F63" s="2"/>
    </row>
    <row r="64" spans="2:11" s="3" customFormat="1" x14ac:dyDescent="0.3">
      <c r="B64" s="24" t="s">
        <v>296</v>
      </c>
      <c r="C64" s="138">
        <v>1559</v>
      </c>
      <c r="D64" s="138">
        <v>2061</v>
      </c>
      <c r="E64" s="138">
        <v>2300</v>
      </c>
      <c r="F64" s="2"/>
    </row>
    <row r="65" spans="2:6" s="3" customFormat="1" ht="28.5" customHeight="1" x14ac:dyDescent="0.3">
      <c r="B65" s="185" t="s">
        <v>278</v>
      </c>
      <c r="C65" s="185"/>
      <c r="D65" s="185"/>
      <c r="E65" s="185"/>
      <c r="F65" s="2"/>
    </row>
    <row r="66" spans="2:6" s="3" customFormat="1" x14ac:dyDescent="0.3">
      <c r="B66" s="105"/>
      <c r="C66" s="105"/>
      <c r="D66" s="105"/>
      <c r="E66" s="105"/>
      <c r="F66" s="2"/>
    </row>
    <row r="67" spans="2:6" s="3" customFormat="1" x14ac:dyDescent="0.3">
      <c r="B67" s="105"/>
      <c r="C67" s="105"/>
      <c r="D67" s="105"/>
      <c r="E67" s="105"/>
      <c r="F67" s="2"/>
    </row>
    <row r="68" spans="2:6" s="3" customFormat="1" x14ac:dyDescent="0.3">
      <c r="B68" s="2"/>
      <c r="C68" s="2"/>
      <c r="D68" s="2"/>
      <c r="E68" s="2"/>
      <c r="F68" s="2"/>
    </row>
    <row r="69" spans="2:6" s="3" customFormat="1" ht="47.1" customHeight="1" x14ac:dyDescent="0.3">
      <c r="B69" s="184" t="s">
        <v>297</v>
      </c>
      <c r="C69" s="184"/>
      <c r="D69" s="184"/>
      <c r="E69" s="184"/>
    </row>
    <row r="70" spans="2:6" s="3" customFormat="1" ht="27.9" customHeight="1" x14ac:dyDescent="0.3">
      <c r="B70" s="120" t="s">
        <v>71</v>
      </c>
      <c r="C70" s="121" t="s">
        <v>274</v>
      </c>
      <c r="D70" s="121" t="s">
        <v>275</v>
      </c>
      <c r="E70" s="121" t="s">
        <v>276</v>
      </c>
      <c r="F70" s="4"/>
    </row>
    <row r="71" spans="2:6" s="3" customFormat="1" x14ac:dyDescent="0.3">
      <c r="B71" s="21" t="s">
        <v>47</v>
      </c>
      <c r="C71" s="130">
        <f t="shared" ref="C71" si="6">C72+C80+C90+C95+C99+C104</f>
        <v>14335</v>
      </c>
      <c r="D71" s="130">
        <f>D72+D80+D90+D95+D99+D104</f>
        <v>17627</v>
      </c>
      <c r="E71" s="130">
        <f>E72+E80+E90+E95+E99+E104</f>
        <v>18618</v>
      </c>
      <c r="F71" s="6"/>
    </row>
    <row r="72" spans="2:6" s="3" customFormat="1" x14ac:dyDescent="0.3">
      <c r="B72" s="33" t="s">
        <v>9</v>
      </c>
      <c r="C72" s="146">
        <f t="shared" ref="C72" si="7">SUM(C73:C79)</f>
        <v>6003</v>
      </c>
      <c r="D72" s="146">
        <f>SUM(D73:D79)</f>
        <v>6584</v>
      </c>
      <c r="E72" s="146">
        <f>SUM(E73:E79)</f>
        <v>6844</v>
      </c>
      <c r="F72" s="5"/>
    </row>
    <row r="73" spans="2:6" s="3" customFormat="1" x14ac:dyDescent="0.3">
      <c r="B73" s="24" t="s">
        <v>10</v>
      </c>
      <c r="C73" s="138">
        <v>176</v>
      </c>
      <c r="D73" s="138">
        <v>215</v>
      </c>
      <c r="E73" s="138">
        <v>186</v>
      </c>
      <c r="F73" s="5"/>
    </row>
    <row r="74" spans="2:6" s="3" customFormat="1" x14ac:dyDescent="0.3">
      <c r="B74" s="25" t="s">
        <v>11</v>
      </c>
      <c r="C74" s="139">
        <v>32</v>
      </c>
      <c r="D74" s="139">
        <v>30</v>
      </c>
      <c r="E74" s="139">
        <v>32</v>
      </c>
      <c r="F74" s="5"/>
    </row>
    <row r="75" spans="2:6" s="3" customFormat="1" x14ac:dyDescent="0.3">
      <c r="B75" s="24" t="s">
        <v>12</v>
      </c>
      <c r="C75" s="138">
        <v>1435</v>
      </c>
      <c r="D75" s="138">
        <v>1979</v>
      </c>
      <c r="E75" s="138">
        <v>2051</v>
      </c>
      <c r="F75" s="5"/>
    </row>
    <row r="76" spans="2:6" s="3" customFormat="1" x14ac:dyDescent="0.3">
      <c r="B76" s="25" t="s">
        <v>13</v>
      </c>
      <c r="C76" s="139">
        <v>4239</v>
      </c>
      <c r="D76" s="139">
        <v>4182</v>
      </c>
      <c r="E76" s="139">
        <v>4440</v>
      </c>
      <c r="F76" s="5"/>
    </row>
    <row r="77" spans="2:6" s="3" customFormat="1" x14ac:dyDescent="0.3">
      <c r="B77" s="24" t="s">
        <v>14</v>
      </c>
      <c r="C77" s="138">
        <v>95</v>
      </c>
      <c r="D77" s="138">
        <v>162</v>
      </c>
      <c r="E77" s="138">
        <v>109</v>
      </c>
      <c r="F77" s="5"/>
    </row>
    <row r="78" spans="2:6" s="3" customFormat="1" x14ac:dyDescent="0.3">
      <c r="B78" s="25" t="s">
        <v>15</v>
      </c>
      <c r="C78" s="139">
        <v>11</v>
      </c>
      <c r="D78" s="139">
        <v>10</v>
      </c>
      <c r="E78" s="139">
        <v>12</v>
      </c>
      <c r="F78" s="5"/>
    </row>
    <row r="79" spans="2:6" s="3" customFormat="1" x14ac:dyDescent="0.3">
      <c r="B79" s="24" t="s">
        <v>16</v>
      </c>
      <c r="C79" s="138">
        <v>15</v>
      </c>
      <c r="D79" s="138">
        <v>6</v>
      </c>
      <c r="E79" s="138">
        <v>14</v>
      </c>
      <c r="F79" s="5"/>
    </row>
    <row r="80" spans="2:6" s="3" customFormat="1" x14ac:dyDescent="0.3">
      <c r="B80" s="33" t="s">
        <v>17</v>
      </c>
      <c r="C80" s="146">
        <f t="shared" ref="C80:E80" si="8">SUM(C81:C89)</f>
        <v>627</v>
      </c>
      <c r="D80" s="146">
        <f t="shared" si="8"/>
        <v>657</v>
      </c>
      <c r="E80" s="146">
        <f t="shared" si="8"/>
        <v>569</v>
      </c>
      <c r="F80" s="5"/>
    </row>
    <row r="81" spans="2:6" s="3" customFormat="1" x14ac:dyDescent="0.3">
      <c r="B81" s="24" t="s">
        <v>18</v>
      </c>
      <c r="C81" s="138">
        <v>57</v>
      </c>
      <c r="D81" s="138">
        <v>70</v>
      </c>
      <c r="E81" s="138">
        <v>67</v>
      </c>
      <c r="F81" s="5"/>
    </row>
    <row r="82" spans="2:6" s="3" customFormat="1" x14ac:dyDescent="0.3">
      <c r="B82" s="25" t="s">
        <v>19</v>
      </c>
      <c r="C82" s="139">
        <v>37</v>
      </c>
      <c r="D82" s="139">
        <v>10</v>
      </c>
      <c r="E82" s="139">
        <v>14</v>
      </c>
      <c r="F82" s="5"/>
    </row>
    <row r="83" spans="2:6" s="3" customFormat="1" x14ac:dyDescent="0.3">
      <c r="B83" s="24" t="s">
        <v>20</v>
      </c>
      <c r="C83" s="138">
        <v>111</v>
      </c>
      <c r="D83" s="138">
        <v>143</v>
      </c>
      <c r="E83" s="138">
        <v>105</v>
      </c>
      <c r="F83" s="5"/>
    </row>
    <row r="84" spans="2:6" s="3" customFormat="1" x14ac:dyDescent="0.3">
      <c r="B84" s="25" t="s">
        <v>21</v>
      </c>
      <c r="C84" s="139">
        <v>85</v>
      </c>
      <c r="D84" s="139">
        <v>47</v>
      </c>
      <c r="E84" s="139">
        <v>58</v>
      </c>
      <c r="F84" s="5"/>
    </row>
    <row r="85" spans="2:6" s="3" customFormat="1" x14ac:dyDescent="0.3">
      <c r="B85" s="24" t="s">
        <v>22</v>
      </c>
      <c r="C85" s="138">
        <v>35</v>
      </c>
      <c r="D85" s="138">
        <v>59</v>
      </c>
      <c r="E85" s="138">
        <v>53</v>
      </c>
      <c r="F85" s="5"/>
    </row>
    <row r="86" spans="2:6" s="3" customFormat="1" x14ac:dyDescent="0.3">
      <c r="B86" s="25" t="s">
        <v>23</v>
      </c>
      <c r="C86" s="139">
        <v>95</v>
      </c>
      <c r="D86" s="139">
        <v>93</v>
      </c>
      <c r="E86" s="139">
        <v>103</v>
      </c>
      <c r="F86" s="5"/>
    </row>
    <row r="87" spans="2:6" s="3" customFormat="1" x14ac:dyDescent="0.3">
      <c r="B87" s="24" t="s">
        <v>24</v>
      </c>
      <c r="C87" s="138">
        <v>33</v>
      </c>
      <c r="D87" s="138">
        <v>20</v>
      </c>
      <c r="E87" s="138">
        <v>20</v>
      </c>
      <c r="F87" s="5"/>
    </row>
    <row r="88" spans="2:6" s="3" customFormat="1" x14ac:dyDescent="0.3">
      <c r="B88" s="25" t="s">
        <v>25</v>
      </c>
      <c r="C88" s="139">
        <v>24</v>
      </c>
      <c r="D88" s="139">
        <v>20</v>
      </c>
      <c r="E88" s="139">
        <v>10</v>
      </c>
      <c r="F88" s="5"/>
    </row>
    <row r="89" spans="2:6" s="3" customFormat="1" x14ac:dyDescent="0.3">
      <c r="B89" s="24" t="s">
        <v>26</v>
      </c>
      <c r="C89" s="138">
        <v>150</v>
      </c>
      <c r="D89" s="138">
        <v>195</v>
      </c>
      <c r="E89" s="138">
        <v>139</v>
      </c>
      <c r="F89" s="5"/>
    </row>
    <row r="90" spans="2:6" s="3" customFormat="1" x14ac:dyDescent="0.3">
      <c r="B90" s="33" t="s">
        <v>27</v>
      </c>
      <c r="C90" s="147">
        <f t="shared" ref="C90:E90" si="9">SUM(C91:C94)</f>
        <v>3368</v>
      </c>
      <c r="D90" s="147">
        <f t="shared" si="9"/>
        <v>4919</v>
      </c>
      <c r="E90" s="147">
        <f t="shared" si="9"/>
        <v>5886</v>
      </c>
      <c r="F90" s="5"/>
    </row>
    <row r="91" spans="2:6" s="3" customFormat="1" x14ac:dyDescent="0.3">
      <c r="B91" s="24" t="s">
        <v>28</v>
      </c>
      <c r="C91" s="138">
        <v>405</v>
      </c>
      <c r="D91" s="138">
        <v>402</v>
      </c>
      <c r="E91" s="138">
        <v>372</v>
      </c>
      <c r="F91" s="5"/>
    </row>
    <row r="92" spans="2:6" s="3" customFormat="1" x14ac:dyDescent="0.3">
      <c r="B92" s="25" t="s">
        <v>29</v>
      </c>
      <c r="C92" s="139">
        <v>43</v>
      </c>
      <c r="D92" s="139">
        <v>86</v>
      </c>
      <c r="E92" s="139">
        <v>66</v>
      </c>
      <c r="F92" s="5"/>
    </row>
    <row r="93" spans="2:6" s="3" customFormat="1" x14ac:dyDescent="0.3">
      <c r="B93" s="24" t="s">
        <v>30</v>
      </c>
      <c r="C93" s="138">
        <v>573</v>
      </c>
      <c r="D93" s="138">
        <v>650</v>
      </c>
      <c r="E93" s="138">
        <v>721</v>
      </c>
      <c r="F93" s="5"/>
    </row>
    <row r="94" spans="2:6" s="3" customFormat="1" x14ac:dyDescent="0.3">
      <c r="B94" s="25" t="s">
        <v>31</v>
      </c>
      <c r="C94" s="139">
        <v>2347</v>
      </c>
      <c r="D94" s="139">
        <v>3781</v>
      </c>
      <c r="E94" s="139">
        <v>4727</v>
      </c>
      <c r="F94" s="5"/>
    </row>
    <row r="95" spans="2:6" s="3" customFormat="1" x14ac:dyDescent="0.3">
      <c r="B95" s="32" t="s">
        <v>32</v>
      </c>
      <c r="C95" s="148">
        <f t="shared" ref="C95" si="10">SUM(C96:C98)</f>
        <v>3237</v>
      </c>
      <c r="D95" s="148">
        <f>SUM(D96:D98)</f>
        <v>4407</v>
      </c>
      <c r="E95" s="148">
        <f>SUM(E96:E98)</f>
        <v>4215</v>
      </c>
      <c r="F95" s="5"/>
    </row>
    <row r="96" spans="2:6" s="3" customFormat="1" x14ac:dyDescent="0.3">
      <c r="B96" s="25" t="s">
        <v>33</v>
      </c>
      <c r="C96" s="139">
        <v>1222</v>
      </c>
      <c r="D96" s="139">
        <v>1712</v>
      </c>
      <c r="E96" s="139">
        <v>1539</v>
      </c>
      <c r="F96" s="5"/>
    </row>
    <row r="97" spans="2:6" s="3" customFormat="1" x14ac:dyDescent="0.3">
      <c r="B97" s="24" t="s">
        <v>34</v>
      </c>
      <c r="C97" s="138">
        <v>1413</v>
      </c>
      <c r="D97" s="138">
        <v>1359</v>
      </c>
      <c r="E97" s="138">
        <v>1651</v>
      </c>
      <c r="F97" s="5"/>
    </row>
    <row r="98" spans="2:6" s="3" customFormat="1" x14ac:dyDescent="0.3">
      <c r="B98" s="25" t="s">
        <v>35</v>
      </c>
      <c r="C98" s="139">
        <v>602</v>
      </c>
      <c r="D98" s="139">
        <v>1336</v>
      </c>
      <c r="E98" s="139">
        <v>1025</v>
      </c>
      <c r="F98" s="5"/>
    </row>
    <row r="99" spans="2:6" s="3" customFormat="1" x14ac:dyDescent="0.3">
      <c r="B99" s="32" t="s">
        <v>36</v>
      </c>
      <c r="C99" s="148">
        <f t="shared" ref="C99:E99" si="11">SUM(C100:C103)</f>
        <v>1071</v>
      </c>
      <c r="D99" s="148">
        <f t="shared" si="11"/>
        <v>1008</v>
      </c>
      <c r="E99" s="148">
        <f t="shared" si="11"/>
        <v>1022</v>
      </c>
      <c r="F99" s="5"/>
    </row>
    <row r="100" spans="2:6" s="3" customFormat="1" x14ac:dyDescent="0.3">
      <c r="B100" s="25" t="s">
        <v>37</v>
      </c>
      <c r="C100" s="139">
        <v>455</v>
      </c>
      <c r="D100" s="139">
        <v>345</v>
      </c>
      <c r="E100" s="139">
        <v>356</v>
      </c>
      <c r="F100" s="5"/>
    </row>
    <row r="101" spans="2:6" s="3" customFormat="1" x14ac:dyDescent="0.3">
      <c r="B101" s="24" t="s">
        <v>38</v>
      </c>
      <c r="C101" s="138">
        <v>231</v>
      </c>
      <c r="D101" s="138">
        <v>298</v>
      </c>
      <c r="E101" s="138">
        <v>278</v>
      </c>
      <c r="F101" s="5"/>
    </row>
    <row r="102" spans="2:6" s="3" customFormat="1" x14ac:dyDescent="0.3">
      <c r="B102" s="25" t="s">
        <v>39</v>
      </c>
      <c r="C102" s="139">
        <v>188</v>
      </c>
      <c r="D102" s="139">
        <v>182</v>
      </c>
      <c r="E102" s="139">
        <v>224</v>
      </c>
      <c r="F102" s="5"/>
    </row>
    <row r="103" spans="2:6" s="3" customFormat="1" x14ac:dyDescent="0.3">
      <c r="B103" s="24" t="s">
        <v>40</v>
      </c>
      <c r="C103" s="138">
        <v>197</v>
      </c>
      <c r="D103" s="138">
        <v>183</v>
      </c>
      <c r="E103" s="138">
        <v>164</v>
      </c>
      <c r="F103" s="5"/>
    </row>
    <row r="104" spans="2:6" s="3" customFormat="1" x14ac:dyDescent="0.3">
      <c r="B104" s="25" t="s">
        <v>7</v>
      </c>
      <c r="C104" s="139">
        <v>29</v>
      </c>
      <c r="D104" s="139">
        <v>52</v>
      </c>
      <c r="E104" s="139">
        <v>82</v>
      </c>
      <c r="F104" s="5"/>
    </row>
    <row r="105" spans="2:6" s="3" customFormat="1" ht="30" customHeight="1" x14ac:dyDescent="0.3">
      <c r="B105" s="185" t="s">
        <v>298</v>
      </c>
      <c r="C105" s="185"/>
      <c r="D105" s="185"/>
      <c r="E105" s="185"/>
      <c r="F105" s="5"/>
    </row>
    <row r="106" spans="2:6" s="3" customFormat="1" x14ac:dyDescent="0.3">
      <c r="B106" s="105"/>
      <c r="C106" s="105"/>
      <c r="D106" s="105"/>
      <c r="E106" s="105"/>
      <c r="F106" s="5"/>
    </row>
    <row r="107" spans="2:6" s="3" customFormat="1" x14ac:dyDescent="0.3">
      <c r="B107" s="2"/>
      <c r="C107" s="2"/>
      <c r="D107" s="5"/>
      <c r="E107" s="5"/>
      <c r="F107" s="5"/>
    </row>
    <row r="108" spans="2:6" s="3" customFormat="1" x14ac:dyDescent="0.3">
      <c r="F108" s="2"/>
    </row>
    <row r="109" spans="2:6" ht="32.1" customHeight="1" x14ac:dyDescent="0.3">
      <c r="B109" s="184" t="s">
        <v>299</v>
      </c>
      <c r="C109" s="184"/>
      <c r="D109" s="184"/>
      <c r="E109" s="184"/>
    </row>
    <row r="110" spans="2:6" x14ac:dyDescent="0.3">
      <c r="B110" s="120" t="s">
        <v>84</v>
      </c>
      <c r="C110" s="121" t="s">
        <v>274</v>
      </c>
      <c r="D110" s="121" t="s">
        <v>275</v>
      </c>
      <c r="E110" s="121" t="s">
        <v>276</v>
      </c>
    </row>
    <row r="111" spans="2:6" x14ac:dyDescent="0.3">
      <c r="B111" s="21" t="s">
        <v>47</v>
      </c>
      <c r="C111" s="130">
        <f>SUM(C112:C122)</f>
        <v>14335</v>
      </c>
      <c r="D111" s="130">
        <f t="shared" ref="D111:E111" si="12">SUM(D112:D122)</f>
        <v>17627</v>
      </c>
      <c r="E111" s="130">
        <f t="shared" si="12"/>
        <v>18618</v>
      </c>
    </row>
    <row r="112" spans="2:6" x14ac:dyDescent="0.3">
      <c r="B112" s="54" t="s">
        <v>300</v>
      </c>
      <c r="C112" s="139">
        <v>1363</v>
      </c>
      <c r="D112" s="139">
        <v>1808</v>
      </c>
      <c r="E112" s="139">
        <v>1858</v>
      </c>
    </row>
    <row r="113" spans="2:5" x14ac:dyDescent="0.3">
      <c r="B113" s="55" t="s">
        <v>301</v>
      </c>
      <c r="C113" s="138">
        <v>316</v>
      </c>
      <c r="D113" s="138">
        <v>484</v>
      </c>
      <c r="E113" s="138">
        <v>438</v>
      </c>
    </row>
    <row r="114" spans="2:5" x14ac:dyDescent="0.3">
      <c r="B114" s="54" t="s">
        <v>302</v>
      </c>
      <c r="C114" s="139">
        <v>201</v>
      </c>
      <c r="D114" s="139">
        <v>235</v>
      </c>
      <c r="E114" s="139">
        <v>235</v>
      </c>
    </row>
    <row r="115" spans="2:5" x14ac:dyDescent="0.3">
      <c r="B115" s="55" t="s">
        <v>303</v>
      </c>
      <c r="C115" s="138">
        <v>365</v>
      </c>
      <c r="D115" s="138">
        <v>372</v>
      </c>
      <c r="E115" s="138">
        <v>430</v>
      </c>
    </row>
    <row r="116" spans="2:5" x14ac:dyDescent="0.3">
      <c r="B116" s="54" t="s">
        <v>304</v>
      </c>
      <c r="C116" s="139">
        <v>3003</v>
      </c>
      <c r="D116" s="139">
        <v>2661</v>
      </c>
      <c r="E116" s="139">
        <v>2806</v>
      </c>
    </row>
    <row r="117" spans="2:5" x14ac:dyDescent="0.3">
      <c r="B117" s="55" t="s">
        <v>305</v>
      </c>
      <c r="C117" s="138">
        <v>1148</v>
      </c>
      <c r="D117" s="138">
        <v>1213</v>
      </c>
      <c r="E117" s="138">
        <v>1225</v>
      </c>
    </row>
    <row r="118" spans="2:5" x14ac:dyDescent="0.3">
      <c r="B118" s="54" t="s">
        <v>306</v>
      </c>
      <c r="C118" s="139">
        <v>142</v>
      </c>
      <c r="D118" s="139">
        <v>117</v>
      </c>
      <c r="E118" s="139">
        <v>249</v>
      </c>
    </row>
    <row r="119" spans="2:5" x14ac:dyDescent="0.3">
      <c r="B119" s="55" t="s">
        <v>307</v>
      </c>
      <c r="C119" s="138">
        <v>200</v>
      </c>
      <c r="D119" s="138">
        <v>175</v>
      </c>
      <c r="E119" s="138">
        <v>192</v>
      </c>
    </row>
    <row r="120" spans="2:5" x14ac:dyDescent="0.3">
      <c r="B120" s="54" t="s">
        <v>308</v>
      </c>
      <c r="C120" s="139">
        <v>59</v>
      </c>
      <c r="D120" s="139">
        <v>129</v>
      </c>
      <c r="E120" s="139">
        <v>198</v>
      </c>
    </row>
    <row r="121" spans="2:5" x14ac:dyDescent="0.3">
      <c r="B121" s="55" t="s">
        <v>309</v>
      </c>
      <c r="C121" s="138">
        <v>1281</v>
      </c>
      <c r="D121" s="138">
        <v>2335</v>
      </c>
      <c r="E121" s="138">
        <v>3269</v>
      </c>
    </row>
    <row r="122" spans="2:5" x14ac:dyDescent="0.3">
      <c r="B122" s="54" t="s">
        <v>85</v>
      </c>
      <c r="C122" s="139">
        <v>6257</v>
      </c>
      <c r="D122" s="139">
        <v>8098</v>
      </c>
      <c r="E122" s="139">
        <v>7718</v>
      </c>
    </row>
    <row r="123" spans="2:5" ht="34.5" customHeight="1" x14ac:dyDescent="0.3">
      <c r="B123" s="185" t="s">
        <v>278</v>
      </c>
      <c r="C123" s="185"/>
      <c r="D123" s="185"/>
      <c r="E123" s="185"/>
    </row>
  </sheetData>
  <mergeCells count="20">
    <mergeCell ref="B123:E123"/>
    <mergeCell ref="C16:C17"/>
    <mergeCell ref="D16:F16"/>
    <mergeCell ref="B32:F32"/>
    <mergeCell ref="B52:K52"/>
    <mergeCell ref="B56:E56"/>
    <mergeCell ref="B65:E65"/>
    <mergeCell ref="B69:E69"/>
    <mergeCell ref="B105:E105"/>
    <mergeCell ref="B109:E109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488"/>
  <sheetViews>
    <sheetView zoomScale="80" zoomScaleNormal="80" workbookViewId="0">
      <selection activeCell="B1" sqref="B1"/>
    </sheetView>
  </sheetViews>
  <sheetFormatPr defaultRowHeight="14.4" x14ac:dyDescent="0.3"/>
  <cols>
    <col min="1" max="1" width="9.109375" style="3"/>
    <col min="2" max="2" width="35.5546875" customWidth="1"/>
    <col min="3" max="5" width="13" customWidth="1"/>
    <col min="6" max="6" width="14.33203125" bestFit="1" customWidth="1"/>
    <col min="9" max="9" width="14.44140625" bestFit="1" customWidth="1"/>
    <col min="13" max="13" width="14.44140625" bestFit="1" customWidth="1"/>
    <col min="14" max="14" width="9.109375" style="3"/>
    <col min="15" max="15" width="15.88671875" style="3" bestFit="1" customWidth="1"/>
    <col min="16" max="69" width="9.109375" style="3"/>
  </cols>
  <sheetData>
    <row r="1" spans="2:13" s="3" customFormat="1" x14ac:dyDescent="0.3"/>
    <row r="2" spans="2:13" s="3" customFormat="1" x14ac:dyDescent="0.3"/>
    <row r="3" spans="2:13" ht="32.25" customHeight="1" x14ac:dyDescent="0.3">
      <c r="B3" s="195" t="s">
        <v>129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2:13" x14ac:dyDescent="0.3">
      <c r="B4" s="202" t="s">
        <v>6</v>
      </c>
      <c r="C4" s="196" t="s">
        <v>134</v>
      </c>
      <c r="D4" s="197"/>
      <c r="E4" s="198"/>
      <c r="F4" s="196" t="s">
        <v>113</v>
      </c>
      <c r="G4" s="197"/>
      <c r="H4" s="197"/>
      <c r="I4" s="198"/>
      <c r="J4" s="196" t="s">
        <v>135</v>
      </c>
      <c r="K4" s="197"/>
      <c r="L4" s="197"/>
      <c r="M4" s="197"/>
    </row>
    <row r="5" spans="2:13" ht="15" thickBot="1" x14ac:dyDescent="0.35">
      <c r="B5" s="203"/>
      <c r="C5" s="109" t="s">
        <v>1</v>
      </c>
      <c r="D5" s="41" t="s">
        <v>4</v>
      </c>
      <c r="E5" s="41" t="s">
        <v>5</v>
      </c>
      <c r="F5" s="40" t="s">
        <v>1</v>
      </c>
      <c r="G5" s="41" t="s">
        <v>4</v>
      </c>
      <c r="H5" s="41" t="s">
        <v>5</v>
      </c>
      <c r="I5" s="41" t="s">
        <v>7</v>
      </c>
      <c r="J5" s="109" t="s">
        <v>1</v>
      </c>
      <c r="K5" s="41" t="s">
        <v>4</v>
      </c>
      <c r="L5" s="41" t="s">
        <v>5</v>
      </c>
      <c r="M5" s="41" t="s">
        <v>7</v>
      </c>
    </row>
    <row r="6" spans="2:13" ht="15" thickTop="1" x14ac:dyDescent="0.3">
      <c r="B6" s="113" t="s">
        <v>1</v>
      </c>
      <c r="C6" s="112">
        <v>2765</v>
      </c>
      <c r="D6" s="112">
        <v>1463</v>
      </c>
      <c r="E6" s="112">
        <v>1302</v>
      </c>
      <c r="F6" s="112">
        <v>5345</v>
      </c>
      <c r="G6" s="112">
        <v>3031</v>
      </c>
      <c r="H6" s="112">
        <v>2312</v>
      </c>
      <c r="I6" s="112">
        <v>2</v>
      </c>
      <c r="J6" s="112">
        <v>19597</v>
      </c>
      <c r="K6" s="112">
        <v>10862</v>
      </c>
      <c r="L6" s="112">
        <v>2944</v>
      </c>
      <c r="M6" s="112">
        <v>5791</v>
      </c>
    </row>
    <row r="7" spans="2:13" x14ac:dyDescent="0.3">
      <c r="B7" s="43" t="s">
        <v>233</v>
      </c>
      <c r="C7" s="44">
        <v>2336</v>
      </c>
      <c r="D7" s="44">
        <v>1165</v>
      </c>
      <c r="E7" s="44">
        <v>1171</v>
      </c>
      <c r="F7" s="44">
        <v>4358</v>
      </c>
      <c r="G7" s="44">
        <v>2411</v>
      </c>
      <c r="H7" s="44">
        <v>1946</v>
      </c>
      <c r="I7" s="44">
        <v>1</v>
      </c>
      <c r="J7" s="44">
        <v>1727</v>
      </c>
      <c r="K7" s="44">
        <v>898</v>
      </c>
      <c r="L7" s="44">
        <v>829</v>
      </c>
      <c r="M7" s="44">
        <v>0</v>
      </c>
    </row>
    <row r="8" spans="2:13" x14ac:dyDescent="0.3">
      <c r="B8" s="43" t="s">
        <v>234</v>
      </c>
      <c r="C8" s="45">
        <v>122</v>
      </c>
      <c r="D8" s="45">
        <v>64</v>
      </c>
      <c r="E8" s="45">
        <v>58</v>
      </c>
      <c r="F8" s="45">
        <v>249</v>
      </c>
      <c r="G8" s="45">
        <v>132</v>
      </c>
      <c r="H8" s="45">
        <v>117</v>
      </c>
      <c r="I8" s="45">
        <v>0</v>
      </c>
      <c r="J8" s="45">
        <v>285</v>
      </c>
      <c r="K8" s="45">
        <v>146</v>
      </c>
      <c r="L8" s="45">
        <v>139</v>
      </c>
      <c r="M8" s="45">
        <v>0</v>
      </c>
    </row>
    <row r="9" spans="2:13" x14ac:dyDescent="0.3">
      <c r="B9" s="43" t="s">
        <v>235</v>
      </c>
      <c r="C9" s="44">
        <v>37</v>
      </c>
      <c r="D9" s="44">
        <v>21</v>
      </c>
      <c r="E9" s="44">
        <v>16</v>
      </c>
      <c r="F9" s="44">
        <v>205</v>
      </c>
      <c r="G9" s="44">
        <v>111</v>
      </c>
      <c r="H9" s="44">
        <v>94</v>
      </c>
      <c r="I9" s="44">
        <v>0</v>
      </c>
      <c r="J9" s="44">
        <v>268</v>
      </c>
      <c r="K9" s="44">
        <v>146</v>
      </c>
      <c r="L9" s="44">
        <v>122</v>
      </c>
      <c r="M9" s="44">
        <v>0</v>
      </c>
    </row>
    <row r="10" spans="2:13" x14ac:dyDescent="0.3">
      <c r="B10" s="43" t="s">
        <v>236</v>
      </c>
      <c r="C10" s="45">
        <v>0</v>
      </c>
      <c r="D10" s="45">
        <v>0</v>
      </c>
      <c r="E10" s="45">
        <v>0</v>
      </c>
      <c r="F10" s="45">
        <v>73</v>
      </c>
      <c r="G10" s="45">
        <v>47</v>
      </c>
      <c r="H10" s="45">
        <v>26</v>
      </c>
      <c r="I10" s="45">
        <v>0</v>
      </c>
      <c r="J10" s="45">
        <v>69</v>
      </c>
      <c r="K10" s="45">
        <v>46</v>
      </c>
      <c r="L10" s="45">
        <v>23</v>
      </c>
      <c r="M10" s="45">
        <v>0</v>
      </c>
    </row>
    <row r="11" spans="2:13" x14ac:dyDescent="0.3">
      <c r="B11" s="43" t="s">
        <v>237</v>
      </c>
      <c r="C11" s="44">
        <v>34</v>
      </c>
      <c r="D11" s="44">
        <v>28</v>
      </c>
      <c r="E11" s="44">
        <v>6</v>
      </c>
      <c r="F11" s="44">
        <v>38</v>
      </c>
      <c r="G11" s="44">
        <v>28</v>
      </c>
      <c r="H11" s="44">
        <v>10</v>
      </c>
      <c r="I11" s="44">
        <v>0</v>
      </c>
      <c r="J11" s="44">
        <v>64</v>
      </c>
      <c r="K11" s="44">
        <v>47</v>
      </c>
      <c r="L11" s="44">
        <v>17</v>
      </c>
      <c r="M11" s="44">
        <v>0</v>
      </c>
    </row>
    <row r="12" spans="2:13" x14ac:dyDescent="0.3">
      <c r="B12" s="43" t="s">
        <v>238</v>
      </c>
      <c r="C12" s="45">
        <v>10</v>
      </c>
      <c r="D12" s="45">
        <v>3</v>
      </c>
      <c r="E12" s="45">
        <v>7</v>
      </c>
      <c r="F12" s="45">
        <v>40</v>
      </c>
      <c r="G12" s="45">
        <v>19</v>
      </c>
      <c r="H12" s="45">
        <v>21</v>
      </c>
      <c r="I12" s="45">
        <v>0</v>
      </c>
      <c r="J12" s="45">
        <v>53</v>
      </c>
      <c r="K12" s="45">
        <v>22</v>
      </c>
      <c r="L12" s="45">
        <v>31</v>
      </c>
      <c r="M12" s="45">
        <v>0</v>
      </c>
    </row>
    <row r="13" spans="2:13" x14ac:dyDescent="0.3">
      <c r="B13" s="43" t="s">
        <v>239</v>
      </c>
      <c r="C13" s="44">
        <v>9</v>
      </c>
      <c r="D13" s="44">
        <v>9</v>
      </c>
      <c r="E13" s="44">
        <v>0</v>
      </c>
      <c r="F13" s="44">
        <v>22</v>
      </c>
      <c r="G13" s="44">
        <v>22</v>
      </c>
      <c r="H13" s="44">
        <v>0</v>
      </c>
      <c r="I13" s="44">
        <v>0</v>
      </c>
      <c r="J13" s="44">
        <v>51</v>
      </c>
      <c r="K13" s="44">
        <v>50</v>
      </c>
      <c r="L13" s="44">
        <v>1</v>
      </c>
      <c r="M13" s="44">
        <v>0</v>
      </c>
    </row>
    <row r="14" spans="2:13" x14ac:dyDescent="0.3">
      <c r="B14" s="43" t="s">
        <v>240</v>
      </c>
      <c r="C14" s="45">
        <v>57</v>
      </c>
      <c r="D14" s="45">
        <v>57</v>
      </c>
      <c r="E14" s="45">
        <v>0</v>
      </c>
      <c r="F14" s="45">
        <v>8</v>
      </c>
      <c r="G14" s="45">
        <v>5</v>
      </c>
      <c r="H14" s="45">
        <v>3</v>
      </c>
      <c r="I14" s="45">
        <v>0</v>
      </c>
      <c r="J14" s="45">
        <v>50</v>
      </c>
      <c r="K14" s="45">
        <v>47</v>
      </c>
      <c r="L14" s="45">
        <v>3</v>
      </c>
      <c r="M14" s="45">
        <v>0</v>
      </c>
    </row>
    <row r="15" spans="2:13" x14ac:dyDescent="0.3">
      <c r="B15" s="43" t="s">
        <v>176</v>
      </c>
      <c r="C15" s="44">
        <v>36</v>
      </c>
      <c r="D15" s="44">
        <v>26</v>
      </c>
      <c r="E15" s="44">
        <v>10</v>
      </c>
      <c r="F15" s="44">
        <v>45</v>
      </c>
      <c r="G15" s="44">
        <v>31</v>
      </c>
      <c r="H15" s="44">
        <v>14</v>
      </c>
      <c r="I15" s="44">
        <v>0</v>
      </c>
      <c r="J15" s="44">
        <v>46</v>
      </c>
      <c r="K15" s="44">
        <v>33</v>
      </c>
      <c r="L15" s="44">
        <v>13</v>
      </c>
      <c r="M15" s="44">
        <v>0</v>
      </c>
    </row>
    <row r="16" spans="2:13" x14ac:dyDescent="0.3">
      <c r="B16" s="43" t="s">
        <v>241</v>
      </c>
      <c r="C16" s="45">
        <v>6</v>
      </c>
      <c r="D16" s="45">
        <v>5</v>
      </c>
      <c r="E16" s="45">
        <v>1</v>
      </c>
      <c r="F16" s="45">
        <v>34</v>
      </c>
      <c r="G16" s="45">
        <v>29</v>
      </c>
      <c r="H16" s="45">
        <v>5</v>
      </c>
      <c r="I16" s="45">
        <v>0</v>
      </c>
      <c r="J16" s="45">
        <v>44</v>
      </c>
      <c r="K16" s="45">
        <v>38</v>
      </c>
      <c r="L16" s="45">
        <v>6</v>
      </c>
      <c r="M16" s="45">
        <v>0</v>
      </c>
    </row>
    <row r="17" spans="1:69" x14ac:dyDescent="0.3">
      <c r="B17" s="43" t="s">
        <v>242</v>
      </c>
      <c r="C17" s="44">
        <v>118</v>
      </c>
      <c r="D17" s="44">
        <v>85</v>
      </c>
      <c r="E17" s="44">
        <v>33</v>
      </c>
      <c r="F17" s="44">
        <v>273</v>
      </c>
      <c r="G17" s="44">
        <v>196</v>
      </c>
      <c r="H17" s="44">
        <v>76</v>
      </c>
      <c r="I17" s="44">
        <v>1</v>
      </c>
      <c r="J17" s="44">
        <v>413</v>
      </c>
      <c r="K17" s="44">
        <v>310</v>
      </c>
      <c r="L17" s="44">
        <v>103</v>
      </c>
      <c r="M17" s="44">
        <v>0</v>
      </c>
    </row>
    <row r="18" spans="1:69" ht="15" thickBot="1" x14ac:dyDescent="0.35">
      <c r="B18" s="46" t="s">
        <v>243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16527</v>
      </c>
      <c r="K18" s="45">
        <v>9079</v>
      </c>
      <c r="L18" s="45">
        <v>1657</v>
      </c>
      <c r="M18" s="45">
        <v>5791</v>
      </c>
    </row>
    <row r="19" spans="1:69" ht="15" thickTop="1" x14ac:dyDescent="0.3">
      <c r="B19" s="199" t="s">
        <v>130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1:69" x14ac:dyDescent="0.3">
      <c r="B20" s="7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</row>
    <row r="21" spans="1:69" ht="28.8" x14ac:dyDescent="0.3">
      <c r="B21" s="7" t="s">
        <v>244</v>
      </c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</row>
    <row r="22" spans="1:69" s="129" customFormat="1" x14ac:dyDescent="0.3">
      <c r="A22" s="128"/>
      <c r="C22" s="7"/>
      <c r="D22" s="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</row>
    <row r="23" spans="1:69" ht="45" customHeight="1" x14ac:dyDescent="0.3">
      <c r="B23" s="201" t="s">
        <v>131</v>
      </c>
      <c r="C23" s="201"/>
      <c r="D23" s="201"/>
      <c r="E23" s="201"/>
      <c r="F23" s="3"/>
      <c r="G23" s="3"/>
      <c r="H23" s="3"/>
      <c r="I23" s="3"/>
      <c r="J23" s="3"/>
      <c r="K23" s="3"/>
      <c r="L23" s="3"/>
      <c r="M23" s="3"/>
    </row>
    <row r="24" spans="1:69" ht="25.5" customHeight="1" thickBot="1" x14ac:dyDescent="0.35">
      <c r="B24" s="114" t="s">
        <v>72</v>
      </c>
      <c r="C24" s="115" t="s">
        <v>134</v>
      </c>
      <c r="D24" s="115" t="s">
        <v>113</v>
      </c>
      <c r="E24" s="115" t="s">
        <v>135</v>
      </c>
      <c r="F24" s="3"/>
      <c r="G24" s="3"/>
      <c r="H24" s="3"/>
      <c r="I24" s="3"/>
      <c r="J24" s="3"/>
      <c r="K24" s="3"/>
      <c r="L24" s="3"/>
      <c r="M24" s="3"/>
    </row>
    <row r="25" spans="1:69" ht="15" thickTop="1" x14ac:dyDescent="0.3">
      <c r="B25" s="113" t="s">
        <v>1</v>
      </c>
      <c r="C25" s="112">
        <v>2765</v>
      </c>
      <c r="D25" s="112">
        <v>5345</v>
      </c>
      <c r="E25" s="112">
        <v>19597</v>
      </c>
      <c r="F25" s="3"/>
      <c r="G25" s="3"/>
      <c r="H25" s="3"/>
      <c r="I25" s="3"/>
      <c r="J25" s="3"/>
      <c r="K25" s="3"/>
      <c r="L25" s="3"/>
      <c r="M25" s="3"/>
    </row>
    <row r="26" spans="1:69" x14ac:dyDescent="0.3">
      <c r="B26" s="43" t="s">
        <v>105</v>
      </c>
      <c r="C26" s="50">
        <v>872</v>
      </c>
      <c r="D26" s="50">
        <v>1882</v>
      </c>
      <c r="E26" s="50">
        <v>3046</v>
      </c>
      <c r="F26" s="3"/>
      <c r="G26" s="3"/>
      <c r="H26" s="3"/>
      <c r="I26" s="3"/>
      <c r="J26" s="3"/>
      <c r="K26" s="3"/>
      <c r="L26" s="3"/>
      <c r="M26" s="3"/>
    </row>
    <row r="27" spans="1:69" x14ac:dyDescent="0.3">
      <c r="B27" s="43" t="s">
        <v>42</v>
      </c>
      <c r="C27" s="95">
        <v>582</v>
      </c>
      <c r="D27" s="95">
        <v>1207</v>
      </c>
      <c r="E27" s="95">
        <v>2932</v>
      </c>
      <c r="F27" s="3"/>
      <c r="G27" s="3"/>
      <c r="H27" s="3"/>
      <c r="I27" s="3"/>
      <c r="J27" s="3"/>
      <c r="K27" s="3"/>
      <c r="L27" s="3"/>
      <c r="M27" s="3"/>
    </row>
    <row r="28" spans="1:69" x14ac:dyDescent="0.3">
      <c r="B28" s="43" t="s">
        <v>106</v>
      </c>
      <c r="C28" s="50">
        <v>843</v>
      </c>
      <c r="D28" s="50">
        <v>1489</v>
      </c>
      <c r="E28" s="50">
        <v>7982</v>
      </c>
      <c r="F28" s="3"/>
      <c r="G28" s="3"/>
      <c r="H28" s="3"/>
      <c r="I28" s="3"/>
      <c r="J28" s="3"/>
      <c r="K28" s="3"/>
      <c r="L28" s="3"/>
      <c r="M28" s="3"/>
    </row>
    <row r="29" spans="1:69" x14ac:dyDescent="0.3">
      <c r="B29" s="43" t="s">
        <v>102</v>
      </c>
      <c r="C29" s="95">
        <v>272</v>
      </c>
      <c r="D29" s="95">
        <v>455</v>
      </c>
      <c r="E29" s="95">
        <v>2782</v>
      </c>
      <c r="F29" s="3"/>
      <c r="G29" s="3"/>
      <c r="H29" s="3"/>
      <c r="I29" s="3"/>
      <c r="J29" s="3"/>
      <c r="K29" s="3"/>
      <c r="L29" s="3"/>
      <c r="M29" s="3"/>
    </row>
    <row r="30" spans="1:69" x14ac:dyDescent="0.3">
      <c r="B30" s="43" t="s">
        <v>103</v>
      </c>
      <c r="C30" s="50">
        <v>128</v>
      </c>
      <c r="D30" s="50">
        <v>211</v>
      </c>
      <c r="E30" s="50">
        <v>1152</v>
      </c>
      <c r="F30" s="3"/>
      <c r="G30" s="3"/>
      <c r="H30" s="3"/>
      <c r="I30" s="3"/>
      <c r="J30" s="3"/>
      <c r="K30" s="3"/>
      <c r="L30" s="3"/>
      <c r="M30" s="3"/>
    </row>
    <row r="31" spans="1:69" x14ac:dyDescent="0.3">
      <c r="B31" s="43" t="s">
        <v>104</v>
      </c>
      <c r="C31" s="95">
        <v>68</v>
      </c>
      <c r="D31" s="95">
        <v>101</v>
      </c>
      <c r="E31" s="95">
        <v>600</v>
      </c>
      <c r="F31" s="3"/>
      <c r="G31" s="3"/>
      <c r="H31" s="3"/>
      <c r="I31" s="3"/>
      <c r="J31" s="3"/>
      <c r="K31" s="3"/>
      <c r="L31" s="3"/>
      <c r="M31" s="3"/>
    </row>
    <row r="32" spans="1:69" ht="15" thickBot="1" x14ac:dyDescent="0.35">
      <c r="B32" s="43" t="s">
        <v>7</v>
      </c>
      <c r="C32" s="50">
        <v>0</v>
      </c>
      <c r="D32" s="50">
        <v>0</v>
      </c>
      <c r="E32" s="50">
        <v>1103</v>
      </c>
      <c r="F32" s="3"/>
      <c r="G32" s="3"/>
      <c r="H32" s="3"/>
      <c r="I32" s="3"/>
      <c r="J32" s="3"/>
      <c r="K32" s="3"/>
      <c r="L32" s="3"/>
      <c r="M32" s="3"/>
    </row>
    <row r="33" spans="1:69" ht="48.75" customHeight="1" thickTop="1" x14ac:dyDescent="0.3">
      <c r="B33" s="200" t="s">
        <v>130</v>
      </c>
      <c r="C33" s="200"/>
      <c r="D33" s="200"/>
      <c r="E33" s="200"/>
      <c r="F33" s="3"/>
      <c r="G33" s="3"/>
      <c r="H33" s="3"/>
      <c r="I33" s="3"/>
      <c r="J33" s="3"/>
      <c r="K33" s="3"/>
      <c r="L33" s="3"/>
      <c r="M33" s="3"/>
    </row>
    <row r="34" spans="1:69" s="3" customFormat="1" x14ac:dyDescent="0.3"/>
    <row r="35" spans="1:69" s="3" customFormat="1" x14ac:dyDescent="0.3"/>
    <row r="36" spans="1:69" s="3" customFormat="1" x14ac:dyDescent="0.3"/>
    <row r="37" spans="1:69" ht="47.25" customHeight="1" x14ac:dyDescent="0.3">
      <c r="B37" s="201" t="s">
        <v>132</v>
      </c>
      <c r="C37" s="201"/>
      <c r="D37" s="201"/>
      <c r="E37" s="201"/>
      <c r="F37" s="3"/>
      <c r="G37" s="3"/>
      <c r="H37" s="3"/>
      <c r="I37" s="3"/>
      <c r="J37" s="3"/>
      <c r="K37" s="3"/>
      <c r="L37" s="3"/>
      <c r="M37" s="3"/>
    </row>
    <row r="38" spans="1:69" ht="35.25" customHeight="1" thickBot="1" x14ac:dyDescent="0.35">
      <c r="B38" s="94" t="s">
        <v>71</v>
      </c>
      <c r="C38" s="108" t="s">
        <v>134</v>
      </c>
      <c r="D38" s="108" t="s">
        <v>113</v>
      </c>
      <c r="E38" s="108" t="s">
        <v>135</v>
      </c>
      <c r="F38" s="3"/>
      <c r="G38" s="3"/>
      <c r="H38" s="3"/>
      <c r="I38" s="3"/>
      <c r="J38" s="3"/>
      <c r="K38" s="3"/>
      <c r="L38" s="3"/>
      <c r="M38" s="3"/>
    </row>
    <row r="39" spans="1:69" ht="15" thickTop="1" x14ac:dyDescent="0.3">
      <c r="B39" s="116" t="s">
        <v>47</v>
      </c>
      <c r="C39" s="112">
        <v>2765</v>
      </c>
      <c r="D39" s="112">
        <v>5345</v>
      </c>
      <c r="E39" s="112">
        <v>19597</v>
      </c>
      <c r="F39" s="3"/>
      <c r="G39" s="3"/>
      <c r="H39" s="3"/>
      <c r="I39" s="3"/>
      <c r="J39" s="3"/>
      <c r="K39" s="3"/>
      <c r="L39" s="3"/>
      <c r="M39" s="3"/>
    </row>
    <row r="40" spans="1:69" s="35" customFormat="1" x14ac:dyDescent="0.3">
      <c r="A40" s="6"/>
      <c r="B40" s="1" t="s">
        <v>9</v>
      </c>
      <c r="C40" s="48">
        <v>2320</v>
      </c>
      <c r="D40" s="48">
        <v>4587</v>
      </c>
      <c r="E40" s="48">
        <v>2025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1:69" x14ac:dyDescent="0.3">
      <c r="B41" s="43" t="s">
        <v>11</v>
      </c>
      <c r="C41" s="49">
        <v>15</v>
      </c>
      <c r="D41" s="49">
        <v>41</v>
      </c>
      <c r="E41" s="49">
        <v>112</v>
      </c>
      <c r="F41" s="3"/>
      <c r="G41" s="3"/>
      <c r="H41" s="3"/>
      <c r="I41" s="3"/>
      <c r="J41" s="3"/>
      <c r="K41" s="3"/>
      <c r="L41" s="3"/>
      <c r="M41" s="3"/>
    </row>
    <row r="42" spans="1:69" x14ac:dyDescent="0.3">
      <c r="B42" s="43" t="s">
        <v>12</v>
      </c>
      <c r="C42" s="44">
        <v>38</v>
      </c>
      <c r="D42" s="44">
        <v>27</v>
      </c>
      <c r="E42" s="44">
        <v>62</v>
      </c>
      <c r="F42" s="3"/>
      <c r="G42" s="3"/>
      <c r="H42" s="3"/>
      <c r="I42" s="3"/>
      <c r="J42" s="3"/>
      <c r="K42" s="3"/>
      <c r="L42" s="3"/>
      <c r="M42" s="3"/>
    </row>
    <row r="43" spans="1:69" x14ac:dyDescent="0.3">
      <c r="B43" s="43" t="s">
        <v>13</v>
      </c>
      <c r="C43" s="49">
        <v>2258</v>
      </c>
      <c r="D43" s="49">
        <v>4499</v>
      </c>
      <c r="E43" s="49">
        <v>1827</v>
      </c>
      <c r="F43" s="3"/>
      <c r="G43" s="3"/>
      <c r="H43" s="3"/>
      <c r="I43" s="3"/>
      <c r="J43" s="3"/>
      <c r="K43" s="3"/>
      <c r="L43" s="3"/>
      <c r="M43" s="3"/>
    </row>
    <row r="44" spans="1:69" x14ac:dyDescent="0.3">
      <c r="B44" s="43" t="s">
        <v>14</v>
      </c>
      <c r="C44" s="44">
        <v>4</v>
      </c>
      <c r="D44" s="44">
        <v>14</v>
      </c>
      <c r="E44" s="44">
        <v>8</v>
      </c>
      <c r="F44" s="3"/>
      <c r="G44" s="3"/>
      <c r="H44" s="3"/>
      <c r="I44" s="3"/>
      <c r="J44" s="3"/>
      <c r="K44" s="3"/>
      <c r="L44" s="3"/>
      <c r="M44" s="3"/>
    </row>
    <row r="45" spans="1:69" x14ac:dyDescent="0.3">
      <c r="B45" s="43" t="s">
        <v>15</v>
      </c>
      <c r="C45" s="49">
        <v>5</v>
      </c>
      <c r="D45" s="49">
        <v>6</v>
      </c>
      <c r="E45" s="49">
        <v>16</v>
      </c>
      <c r="F45" s="3"/>
      <c r="G45" s="3"/>
      <c r="H45" s="3"/>
      <c r="I45" s="3"/>
      <c r="J45" s="3"/>
      <c r="K45" s="3"/>
      <c r="L45" s="3"/>
      <c r="M45" s="3"/>
    </row>
    <row r="46" spans="1:69" x14ac:dyDescent="0.3">
      <c r="B46" s="1" t="s">
        <v>17</v>
      </c>
      <c r="C46" s="48">
        <v>5</v>
      </c>
      <c r="D46" s="48">
        <v>4</v>
      </c>
      <c r="E46" s="48">
        <v>2</v>
      </c>
      <c r="F46" s="3"/>
      <c r="G46" s="3"/>
      <c r="H46" s="3"/>
      <c r="I46" s="3"/>
      <c r="J46" s="3"/>
      <c r="K46" s="3"/>
      <c r="L46" s="3"/>
      <c r="M46" s="3"/>
    </row>
    <row r="47" spans="1:69" s="35" customFormat="1" x14ac:dyDescent="0.3">
      <c r="A47" s="6"/>
      <c r="B47" s="59" t="s">
        <v>20</v>
      </c>
      <c r="C47" s="127">
        <v>1</v>
      </c>
      <c r="D47" s="127">
        <v>3</v>
      </c>
      <c r="E47" s="127">
        <v>2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1:69" x14ac:dyDescent="0.3">
      <c r="B48" s="59" t="s">
        <v>26</v>
      </c>
      <c r="C48" s="96">
        <v>4</v>
      </c>
      <c r="D48" s="96">
        <v>1</v>
      </c>
      <c r="E48" s="96">
        <v>0</v>
      </c>
      <c r="F48" s="3"/>
      <c r="G48" s="3"/>
      <c r="H48" s="3"/>
      <c r="I48" s="3"/>
      <c r="J48" s="3"/>
      <c r="K48" s="3"/>
      <c r="L48" s="3"/>
      <c r="M48" s="3"/>
    </row>
    <row r="49" spans="1:69" x14ac:dyDescent="0.3">
      <c r="B49" s="1" t="s">
        <v>27</v>
      </c>
      <c r="C49" s="42">
        <v>393</v>
      </c>
      <c r="D49" s="42">
        <v>665</v>
      </c>
      <c r="E49" s="42">
        <v>959</v>
      </c>
      <c r="F49" s="3"/>
      <c r="G49" s="3"/>
      <c r="H49" s="3"/>
      <c r="I49" s="3"/>
      <c r="J49" s="3"/>
      <c r="K49" s="3"/>
      <c r="L49" s="3"/>
      <c r="M49" s="3"/>
    </row>
    <row r="50" spans="1:69" x14ac:dyDescent="0.3">
      <c r="B50" s="59" t="s">
        <v>28</v>
      </c>
      <c r="C50" s="96">
        <v>0</v>
      </c>
      <c r="D50" s="96">
        <v>0</v>
      </c>
      <c r="E50" s="96">
        <v>2</v>
      </c>
      <c r="F50" s="3"/>
      <c r="G50" s="3"/>
      <c r="H50" s="3"/>
      <c r="I50" s="3"/>
      <c r="J50" s="3"/>
      <c r="K50" s="3"/>
      <c r="L50" s="3"/>
      <c r="M50" s="3"/>
    </row>
    <row r="51" spans="1:69" x14ac:dyDescent="0.3">
      <c r="B51" s="59" t="s">
        <v>30</v>
      </c>
      <c r="C51" s="127">
        <v>13</v>
      </c>
      <c r="D51" s="127">
        <v>17</v>
      </c>
      <c r="E51" s="127">
        <v>14</v>
      </c>
      <c r="F51" s="3"/>
      <c r="G51" s="3"/>
      <c r="H51" s="3"/>
      <c r="I51" s="3"/>
      <c r="J51" s="3"/>
      <c r="K51" s="3"/>
      <c r="L51" s="3"/>
      <c r="M51" s="3"/>
    </row>
    <row r="52" spans="1:69" x14ac:dyDescent="0.3">
      <c r="B52" s="59" t="s">
        <v>31</v>
      </c>
      <c r="C52" s="96">
        <v>380</v>
      </c>
      <c r="D52" s="96">
        <v>648</v>
      </c>
      <c r="E52" s="96">
        <v>943</v>
      </c>
      <c r="F52" s="3"/>
      <c r="G52" s="3"/>
      <c r="H52" s="3"/>
      <c r="I52" s="3"/>
      <c r="J52" s="3"/>
      <c r="K52" s="3"/>
      <c r="L52" s="3"/>
      <c r="M52" s="3"/>
    </row>
    <row r="53" spans="1:69" x14ac:dyDescent="0.3">
      <c r="B53" s="1" t="s">
        <v>32</v>
      </c>
      <c r="C53" s="42">
        <v>28</v>
      </c>
      <c r="D53" s="42">
        <v>51</v>
      </c>
      <c r="E53" s="42">
        <v>73</v>
      </c>
      <c r="F53" s="3"/>
      <c r="G53" s="3"/>
      <c r="H53" s="3"/>
      <c r="I53" s="3"/>
      <c r="J53" s="3"/>
      <c r="K53" s="3"/>
      <c r="L53" s="3"/>
      <c r="M53" s="3"/>
    </row>
    <row r="54" spans="1:69" x14ac:dyDescent="0.3">
      <c r="B54" s="59" t="s">
        <v>33</v>
      </c>
      <c r="C54" s="96">
        <v>20</v>
      </c>
      <c r="D54" s="96">
        <v>40</v>
      </c>
      <c r="E54" s="96">
        <v>60</v>
      </c>
      <c r="F54" s="3"/>
      <c r="G54" s="3"/>
      <c r="H54" s="3"/>
      <c r="I54" s="3"/>
      <c r="J54" s="3"/>
      <c r="K54" s="3"/>
      <c r="L54" s="3"/>
      <c r="M54" s="3"/>
    </row>
    <row r="55" spans="1:69" x14ac:dyDescent="0.3">
      <c r="B55" s="59" t="s">
        <v>34</v>
      </c>
      <c r="C55" s="127">
        <v>0</v>
      </c>
      <c r="D55" s="127">
        <v>5</v>
      </c>
      <c r="E55" s="127">
        <v>0</v>
      </c>
      <c r="F55" s="3"/>
      <c r="G55" s="3"/>
      <c r="H55" s="3"/>
      <c r="I55" s="3"/>
      <c r="J55" s="3"/>
      <c r="K55" s="3"/>
      <c r="L55" s="3"/>
      <c r="M55" s="3"/>
    </row>
    <row r="56" spans="1:69" x14ac:dyDescent="0.3">
      <c r="B56" s="59" t="s">
        <v>35</v>
      </c>
      <c r="C56" s="96">
        <v>8</v>
      </c>
      <c r="D56" s="96">
        <v>6</v>
      </c>
      <c r="E56" s="96">
        <v>13</v>
      </c>
      <c r="F56" s="3"/>
      <c r="G56" s="3"/>
      <c r="H56" s="3"/>
      <c r="I56" s="3"/>
      <c r="J56" s="3"/>
      <c r="K56" s="3"/>
      <c r="L56" s="3"/>
      <c r="M56" s="3"/>
    </row>
    <row r="57" spans="1:69" x14ac:dyDescent="0.3">
      <c r="B57" s="1" t="s">
        <v>36</v>
      </c>
      <c r="C57" s="42">
        <v>19</v>
      </c>
      <c r="D57" s="42">
        <v>38</v>
      </c>
      <c r="E57" s="42">
        <v>11</v>
      </c>
      <c r="F57" s="3"/>
      <c r="G57" s="3"/>
      <c r="H57" s="3"/>
      <c r="I57" s="3"/>
      <c r="J57" s="3"/>
      <c r="K57" s="3"/>
      <c r="L57" s="3"/>
      <c r="M57" s="3"/>
    </row>
    <row r="58" spans="1:69" x14ac:dyDescent="0.3">
      <c r="B58" s="59" t="s">
        <v>37</v>
      </c>
      <c r="C58" s="96">
        <v>11</v>
      </c>
      <c r="D58" s="96">
        <v>30</v>
      </c>
      <c r="E58" s="96">
        <v>5</v>
      </c>
      <c r="F58" s="3"/>
      <c r="G58" s="3"/>
      <c r="H58" s="3"/>
      <c r="I58" s="3"/>
      <c r="J58" s="3"/>
      <c r="K58" s="3"/>
      <c r="L58" s="3"/>
      <c r="M58" s="3"/>
    </row>
    <row r="59" spans="1:69" s="35" customFormat="1" x14ac:dyDescent="0.3">
      <c r="A59" s="6"/>
      <c r="B59" s="59" t="s">
        <v>39</v>
      </c>
      <c r="C59" s="127">
        <v>0</v>
      </c>
      <c r="D59" s="127">
        <v>1</v>
      </c>
      <c r="E59" s="127">
        <v>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1:69" x14ac:dyDescent="0.3">
      <c r="B60" s="59" t="s">
        <v>40</v>
      </c>
      <c r="C60" s="96">
        <v>8</v>
      </c>
      <c r="D60" s="96">
        <v>7</v>
      </c>
      <c r="E60" s="96">
        <v>6</v>
      </c>
      <c r="F60" s="3"/>
      <c r="G60" s="3"/>
      <c r="H60" s="3"/>
      <c r="I60" s="3"/>
      <c r="J60" s="3"/>
      <c r="K60" s="3"/>
      <c r="L60" s="3"/>
      <c r="M60" s="3"/>
    </row>
    <row r="61" spans="1:69" ht="15" thickBot="1" x14ac:dyDescent="0.35">
      <c r="B61" s="1" t="s">
        <v>245</v>
      </c>
      <c r="C61" s="42">
        <v>0</v>
      </c>
      <c r="D61" s="42">
        <v>0</v>
      </c>
      <c r="E61" s="42">
        <v>16527</v>
      </c>
      <c r="F61" s="3"/>
      <c r="G61" s="3"/>
      <c r="H61" s="3"/>
      <c r="I61" s="3"/>
      <c r="J61" s="3"/>
      <c r="K61" s="3"/>
      <c r="L61" s="3"/>
      <c r="M61" s="3"/>
    </row>
    <row r="62" spans="1:69" ht="46.5" customHeight="1" thickTop="1" x14ac:dyDescent="0.3">
      <c r="B62" s="200" t="s">
        <v>130</v>
      </c>
      <c r="C62" s="200"/>
      <c r="D62" s="200"/>
      <c r="E62" s="200"/>
      <c r="F62" s="3"/>
      <c r="G62" s="3"/>
      <c r="H62" s="3"/>
      <c r="I62" s="3"/>
      <c r="J62" s="3"/>
      <c r="K62" s="3"/>
      <c r="L62" s="3"/>
      <c r="M62" s="3"/>
    </row>
    <row r="63" spans="1:69" s="3" customFormat="1" x14ac:dyDescent="0.3"/>
    <row r="64" spans="1:69" s="3" customFormat="1" x14ac:dyDescent="0.3"/>
    <row r="65" spans="2:13" s="3" customFormat="1" x14ac:dyDescent="0.3"/>
    <row r="66" spans="2:13" ht="42" customHeight="1" x14ac:dyDescent="0.3">
      <c r="B66" s="201" t="s">
        <v>133</v>
      </c>
      <c r="C66" s="201"/>
      <c r="D66" s="201"/>
      <c r="E66" s="201"/>
      <c r="F66" s="3"/>
      <c r="G66" s="3"/>
      <c r="H66" s="3"/>
      <c r="I66" s="3"/>
      <c r="J66" s="3"/>
      <c r="K66" s="3"/>
      <c r="L66" s="3"/>
      <c r="M66" s="3"/>
    </row>
    <row r="67" spans="2:13" ht="15" thickBot="1" x14ac:dyDescent="0.35">
      <c r="B67" s="94" t="s">
        <v>84</v>
      </c>
      <c r="C67" s="108" t="s">
        <v>134</v>
      </c>
      <c r="D67" s="108" t="s">
        <v>113</v>
      </c>
      <c r="E67" s="108" t="s">
        <v>135</v>
      </c>
      <c r="F67" s="3"/>
      <c r="G67" s="3"/>
      <c r="H67" s="3"/>
      <c r="I67" s="3"/>
      <c r="J67" s="3"/>
      <c r="K67" s="3"/>
      <c r="L67" s="3"/>
      <c r="M67" s="3"/>
    </row>
    <row r="68" spans="2:13" ht="15" thickTop="1" x14ac:dyDescent="0.3">
      <c r="B68" s="116" t="s">
        <v>47</v>
      </c>
      <c r="C68" s="112">
        <v>2765</v>
      </c>
      <c r="D68" s="112">
        <v>5345</v>
      </c>
      <c r="E68" s="112">
        <v>19597</v>
      </c>
      <c r="F68" s="3"/>
      <c r="G68" s="3"/>
      <c r="H68" s="3"/>
      <c r="I68" s="3"/>
      <c r="J68" s="3"/>
      <c r="K68" s="3"/>
      <c r="L68" s="3"/>
      <c r="M68" s="3"/>
    </row>
    <row r="69" spans="2:13" x14ac:dyDescent="0.3">
      <c r="B69" s="59" t="s">
        <v>246</v>
      </c>
      <c r="C69" s="44">
        <v>2222</v>
      </c>
      <c r="D69" s="44">
        <v>4356</v>
      </c>
      <c r="E69" s="44">
        <v>1633</v>
      </c>
      <c r="F69" s="3"/>
      <c r="G69" s="3"/>
      <c r="H69" s="3"/>
      <c r="I69" s="3"/>
      <c r="J69" s="3"/>
      <c r="K69" s="3"/>
      <c r="L69" s="3"/>
      <c r="M69" s="3"/>
    </row>
    <row r="70" spans="2:13" x14ac:dyDescent="0.3">
      <c r="B70" s="59" t="s">
        <v>247</v>
      </c>
      <c r="C70" s="45">
        <v>338</v>
      </c>
      <c r="D70" s="45">
        <v>471</v>
      </c>
      <c r="E70" s="45">
        <v>756</v>
      </c>
      <c r="F70" s="3"/>
      <c r="G70" s="3"/>
      <c r="H70" s="3"/>
      <c r="I70" s="3"/>
      <c r="J70" s="3"/>
      <c r="K70" s="3"/>
      <c r="L70" s="3"/>
      <c r="M70" s="3"/>
    </row>
    <row r="71" spans="2:13" x14ac:dyDescent="0.3">
      <c r="B71" s="59" t="s">
        <v>248</v>
      </c>
      <c r="C71" s="44">
        <v>38</v>
      </c>
      <c r="D71" s="44">
        <v>176</v>
      </c>
      <c r="E71" s="44">
        <v>186</v>
      </c>
      <c r="F71" s="3"/>
      <c r="G71" s="3"/>
      <c r="H71" s="3"/>
      <c r="I71" s="3"/>
      <c r="J71" s="3"/>
      <c r="K71" s="3"/>
      <c r="L71" s="3"/>
      <c r="M71" s="3"/>
    </row>
    <row r="72" spans="2:13" x14ac:dyDescent="0.3">
      <c r="B72" s="59" t="s">
        <v>249</v>
      </c>
      <c r="C72" s="45">
        <v>19</v>
      </c>
      <c r="D72" s="45">
        <v>110</v>
      </c>
      <c r="E72" s="45">
        <v>154</v>
      </c>
      <c r="F72" s="3"/>
      <c r="G72" s="3"/>
      <c r="H72" s="3"/>
      <c r="I72" s="3"/>
      <c r="J72" s="3"/>
      <c r="K72" s="3"/>
      <c r="L72" s="3"/>
      <c r="M72" s="3"/>
    </row>
    <row r="73" spans="2:13" x14ac:dyDescent="0.3">
      <c r="B73" s="59" t="s">
        <v>250</v>
      </c>
      <c r="C73" s="44">
        <v>9</v>
      </c>
      <c r="D73" s="44">
        <v>38</v>
      </c>
      <c r="E73" s="44">
        <v>108</v>
      </c>
      <c r="F73" s="3"/>
      <c r="G73" s="3"/>
      <c r="H73" s="3"/>
      <c r="I73" s="3"/>
      <c r="J73" s="3"/>
      <c r="K73" s="3"/>
      <c r="L73" s="3"/>
      <c r="M73" s="3"/>
    </row>
    <row r="74" spans="2:13" x14ac:dyDescent="0.3">
      <c r="B74" s="59" t="s">
        <v>251</v>
      </c>
      <c r="C74" s="45">
        <v>38</v>
      </c>
      <c r="D74" s="45">
        <v>21</v>
      </c>
      <c r="E74" s="45">
        <v>55</v>
      </c>
      <c r="F74" s="3"/>
      <c r="G74" s="3"/>
      <c r="H74" s="3"/>
      <c r="I74" s="3"/>
      <c r="J74" s="3"/>
      <c r="K74" s="3"/>
      <c r="L74" s="3"/>
      <c r="M74" s="3"/>
    </row>
    <row r="75" spans="2:13" x14ac:dyDescent="0.3">
      <c r="B75" s="59" t="s">
        <v>252</v>
      </c>
      <c r="C75" s="44">
        <v>10</v>
      </c>
      <c r="D75" s="44">
        <v>39</v>
      </c>
      <c r="E75" s="44">
        <v>54</v>
      </c>
      <c r="F75" s="3"/>
      <c r="G75" s="3"/>
      <c r="H75" s="3"/>
      <c r="I75" s="3"/>
      <c r="J75" s="3"/>
      <c r="K75" s="3"/>
      <c r="L75" s="3"/>
      <c r="M75" s="3"/>
    </row>
    <row r="76" spans="2:13" x14ac:dyDescent="0.3">
      <c r="B76" s="59" t="s">
        <v>253</v>
      </c>
      <c r="C76" s="45">
        <v>17</v>
      </c>
      <c r="D76" s="45">
        <v>31</v>
      </c>
      <c r="E76" s="45">
        <v>39</v>
      </c>
      <c r="F76" s="3"/>
      <c r="G76" s="3"/>
      <c r="H76" s="3"/>
      <c r="I76" s="3"/>
      <c r="J76" s="3"/>
      <c r="K76" s="3"/>
      <c r="L76" s="3"/>
      <c r="M76" s="3"/>
    </row>
    <row r="77" spans="2:13" x14ac:dyDescent="0.3">
      <c r="B77" s="59" t="s">
        <v>254</v>
      </c>
      <c r="C77" s="44">
        <v>13</v>
      </c>
      <c r="D77" s="44">
        <v>17</v>
      </c>
      <c r="E77" s="44">
        <v>14</v>
      </c>
      <c r="F77" s="3"/>
      <c r="G77" s="3"/>
      <c r="H77" s="3"/>
      <c r="I77" s="3"/>
      <c r="J77" s="3"/>
      <c r="K77" s="3"/>
      <c r="L77" s="3"/>
      <c r="M77" s="3"/>
    </row>
    <row r="78" spans="2:13" x14ac:dyDescent="0.3">
      <c r="B78" s="59" t="s">
        <v>255</v>
      </c>
      <c r="C78" s="45">
        <v>9</v>
      </c>
      <c r="D78" s="45">
        <v>29</v>
      </c>
      <c r="E78" s="45">
        <v>3</v>
      </c>
      <c r="F78" s="3"/>
      <c r="G78" s="3"/>
      <c r="H78" s="3"/>
      <c r="I78" s="3"/>
      <c r="J78" s="3"/>
      <c r="K78" s="3"/>
      <c r="L78" s="3"/>
      <c r="M78" s="3"/>
    </row>
    <row r="79" spans="2:13" x14ac:dyDescent="0.3">
      <c r="B79" s="59" t="s">
        <v>76</v>
      </c>
      <c r="C79" s="44">
        <v>52</v>
      </c>
      <c r="D79" s="44">
        <v>57</v>
      </c>
      <c r="E79" s="44">
        <v>68</v>
      </c>
      <c r="F79" s="3"/>
      <c r="G79" s="3"/>
      <c r="H79" s="3"/>
      <c r="I79" s="3"/>
      <c r="J79" s="3"/>
      <c r="K79" s="3"/>
      <c r="L79" s="3"/>
      <c r="M79" s="3"/>
    </row>
    <row r="80" spans="2:13" ht="15" thickBot="1" x14ac:dyDescent="0.35">
      <c r="B80" s="59" t="s">
        <v>243</v>
      </c>
      <c r="C80" s="45">
        <v>0</v>
      </c>
      <c r="D80" s="45">
        <v>0</v>
      </c>
      <c r="E80" s="45">
        <v>16527</v>
      </c>
      <c r="F80" s="3"/>
      <c r="G80" s="3"/>
      <c r="H80" s="3"/>
      <c r="I80" s="3"/>
      <c r="J80" s="3"/>
      <c r="K80" s="3"/>
      <c r="L80" s="3"/>
      <c r="M80" s="3"/>
    </row>
    <row r="81" spans="2:13" ht="50.25" customHeight="1" thickTop="1" x14ac:dyDescent="0.3">
      <c r="B81" s="200" t="s">
        <v>130</v>
      </c>
      <c r="C81" s="200"/>
      <c r="D81" s="200"/>
      <c r="E81" s="200"/>
      <c r="F81" s="3"/>
      <c r="G81" s="3"/>
      <c r="H81" s="3"/>
      <c r="I81" s="3"/>
      <c r="J81" s="3"/>
      <c r="K81" s="3"/>
      <c r="L81" s="3"/>
      <c r="M81" s="3"/>
    </row>
    <row r="82" spans="2:13" s="3" customFormat="1" x14ac:dyDescent="0.3"/>
    <row r="83" spans="2:13" s="3" customFormat="1" x14ac:dyDescent="0.3"/>
    <row r="84" spans="2:13" s="3" customFormat="1" x14ac:dyDescent="0.3"/>
    <row r="85" spans="2:13" s="3" customFormat="1" x14ac:dyDescent="0.3"/>
    <row r="86" spans="2:13" s="3" customFormat="1" x14ac:dyDescent="0.3"/>
    <row r="87" spans="2:13" s="3" customFormat="1" x14ac:dyDescent="0.3"/>
    <row r="88" spans="2:13" s="3" customFormat="1" x14ac:dyDescent="0.3"/>
    <row r="89" spans="2:13" s="3" customFormat="1" x14ac:dyDescent="0.3"/>
    <row r="90" spans="2:13" s="3" customFormat="1" x14ac:dyDescent="0.3"/>
    <row r="91" spans="2:13" s="3" customFormat="1" x14ac:dyDescent="0.3"/>
    <row r="92" spans="2:13" s="3" customFormat="1" x14ac:dyDescent="0.3"/>
    <row r="93" spans="2:13" s="3" customFormat="1" x14ac:dyDescent="0.3"/>
    <row r="94" spans="2:13" s="3" customFormat="1" x14ac:dyDescent="0.3"/>
    <row r="95" spans="2:13" s="3" customFormat="1" x14ac:dyDescent="0.3"/>
    <row r="96" spans="2:13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6:13" s="3" customFormat="1" x14ac:dyDescent="0.3"/>
    <row r="354" spans="6:13" s="3" customFormat="1" x14ac:dyDescent="0.3"/>
    <row r="355" spans="6:13" s="3" customFormat="1" x14ac:dyDescent="0.3"/>
    <row r="356" spans="6:13" s="3" customFormat="1" x14ac:dyDescent="0.3"/>
    <row r="357" spans="6:13" s="3" customFormat="1" x14ac:dyDescent="0.3"/>
    <row r="358" spans="6:13" s="3" customFormat="1" x14ac:dyDescent="0.3"/>
    <row r="359" spans="6:13" s="3" customFormat="1" x14ac:dyDescent="0.3"/>
    <row r="360" spans="6:13" s="3" customFormat="1" x14ac:dyDescent="0.3"/>
    <row r="361" spans="6:13" x14ac:dyDescent="0.3">
      <c r="F361" s="3"/>
      <c r="G361" s="3"/>
      <c r="H361" s="3"/>
      <c r="I361" s="3"/>
      <c r="J361" s="3"/>
      <c r="K361" s="3"/>
      <c r="L361" s="3"/>
      <c r="M361" s="3"/>
    </row>
    <row r="362" spans="6:13" x14ac:dyDescent="0.3">
      <c r="F362" s="3"/>
      <c r="G362" s="3"/>
      <c r="H362" s="3"/>
      <c r="I362" s="3"/>
      <c r="J362" s="3"/>
      <c r="K362" s="3"/>
      <c r="L362" s="3"/>
      <c r="M362" s="3"/>
    </row>
    <row r="363" spans="6:13" x14ac:dyDescent="0.3">
      <c r="F363" s="3"/>
      <c r="G363" s="3"/>
      <c r="H363" s="3"/>
      <c r="I363" s="3"/>
      <c r="J363" s="3"/>
      <c r="K363" s="3"/>
      <c r="L363" s="3"/>
      <c r="M363" s="3"/>
    </row>
    <row r="364" spans="6:13" x14ac:dyDescent="0.3">
      <c r="F364" s="3"/>
      <c r="G364" s="3"/>
      <c r="H364" s="3"/>
      <c r="I364" s="3"/>
      <c r="J364" s="3"/>
      <c r="K364" s="3"/>
      <c r="L364" s="3"/>
      <c r="M364" s="3"/>
    </row>
    <row r="365" spans="6:13" x14ac:dyDescent="0.3">
      <c r="F365" s="3"/>
      <c r="G365" s="3"/>
      <c r="H365" s="3"/>
      <c r="I365" s="3"/>
      <c r="J365" s="3"/>
      <c r="K365" s="3"/>
      <c r="L365" s="3"/>
      <c r="M365" s="3"/>
    </row>
    <row r="366" spans="6:13" x14ac:dyDescent="0.3">
      <c r="F366" s="3"/>
      <c r="G366" s="3"/>
      <c r="H366" s="3"/>
      <c r="I366" s="3"/>
      <c r="J366" s="3"/>
      <c r="K366" s="3"/>
      <c r="L366" s="3"/>
      <c r="M366" s="3"/>
    </row>
    <row r="367" spans="6:13" x14ac:dyDescent="0.3">
      <c r="F367" s="3"/>
      <c r="G367" s="3"/>
      <c r="H367" s="3"/>
      <c r="I367" s="3"/>
      <c r="J367" s="3"/>
      <c r="K367" s="3"/>
      <c r="L367" s="3"/>
      <c r="M367" s="3"/>
    </row>
    <row r="368" spans="6:13" x14ac:dyDescent="0.3">
      <c r="F368" s="3"/>
      <c r="G368" s="3"/>
      <c r="H368" s="3"/>
      <c r="I368" s="3"/>
      <c r="J368" s="3"/>
      <c r="K368" s="3"/>
      <c r="L368" s="3"/>
      <c r="M368" s="3"/>
    </row>
    <row r="369" spans="6:13" x14ac:dyDescent="0.3">
      <c r="F369" s="3"/>
      <c r="G369" s="3"/>
      <c r="H369" s="3"/>
      <c r="I369" s="3"/>
      <c r="J369" s="3"/>
      <c r="K369" s="3"/>
      <c r="L369" s="3"/>
      <c r="M369" s="3"/>
    </row>
    <row r="370" spans="6:13" x14ac:dyDescent="0.3">
      <c r="F370" s="3"/>
      <c r="G370" s="3"/>
      <c r="H370" s="3"/>
      <c r="I370" s="3"/>
      <c r="J370" s="3"/>
      <c r="K370" s="3"/>
      <c r="L370" s="3"/>
      <c r="M370" s="3"/>
    </row>
    <row r="371" spans="6:13" x14ac:dyDescent="0.3">
      <c r="F371" s="3"/>
      <c r="G371" s="3"/>
      <c r="H371" s="3"/>
      <c r="I371" s="3"/>
      <c r="J371" s="3"/>
      <c r="K371" s="3"/>
      <c r="L371" s="3"/>
      <c r="M371" s="3"/>
    </row>
    <row r="372" spans="6:13" x14ac:dyDescent="0.3">
      <c r="F372" s="3"/>
      <c r="G372" s="3"/>
      <c r="H372" s="3"/>
      <c r="I372" s="3"/>
      <c r="J372" s="3"/>
      <c r="K372" s="3"/>
      <c r="L372" s="3"/>
      <c r="M372" s="3"/>
    </row>
    <row r="373" spans="6:13" x14ac:dyDescent="0.3">
      <c r="F373" s="3"/>
      <c r="G373" s="3"/>
      <c r="H373" s="3"/>
      <c r="I373" s="3"/>
      <c r="J373" s="3"/>
      <c r="K373" s="3"/>
      <c r="L373" s="3"/>
      <c r="M373" s="3"/>
    </row>
    <row r="374" spans="6:13" x14ac:dyDescent="0.3">
      <c r="F374" s="3"/>
      <c r="G374" s="3"/>
      <c r="H374" s="3"/>
      <c r="I374" s="3"/>
      <c r="J374" s="3"/>
      <c r="K374" s="3"/>
      <c r="L374" s="3"/>
      <c r="M374" s="3"/>
    </row>
    <row r="375" spans="6:13" x14ac:dyDescent="0.3">
      <c r="F375" s="3"/>
      <c r="G375" s="3"/>
      <c r="H375" s="3"/>
      <c r="I375" s="3"/>
      <c r="J375" s="3"/>
      <c r="K375" s="3"/>
      <c r="L375" s="3"/>
      <c r="M375" s="3"/>
    </row>
    <row r="376" spans="6:13" x14ac:dyDescent="0.3">
      <c r="F376" s="3"/>
      <c r="G376" s="3"/>
      <c r="H376" s="3"/>
      <c r="I376" s="3"/>
      <c r="J376" s="3"/>
      <c r="K376" s="3"/>
      <c r="L376" s="3"/>
      <c r="M376" s="3"/>
    </row>
    <row r="377" spans="6:13" x14ac:dyDescent="0.3">
      <c r="F377" s="3"/>
      <c r="G377" s="3"/>
      <c r="H377" s="3"/>
      <c r="I377" s="3"/>
      <c r="J377" s="3"/>
      <c r="K377" s="3"/>
      <c r="L377" s="3"/>
      <c r="M377" s="3"/>
    </row>
    <row r="378" spans="6:13" x14ac:dyDescent="0.3">
      <c r="F378" s="3"/>
      <c r="G378" s="3"/>
      <c r="H378" s="3"/>
      <c r="I378" s="3"/>
      <c r="J378" s="3"/>
      <c r="K378" s="3"/>
      <c r="L378" s="3"/>
      <c r="M378" s="3"/>
    </row>
    <row r="379" spans="6:13" x14ac:dyDescent="0.3">
      <c r="F379" s="3"/>
      <c r="G379" s="3"/>
      <c r="H379" s="3"/>
      <c r="I379" s="3"/>
      <c r="J379" s="3"/>
      <c r="K379" s="3"/>
      <c r="L379" s="3"/>
      <c r="M379" s="3"/>
    </row>
    <row r="380" spans="6:13" x14ac:dyDescent="0.3">
      <c r="F380" s="3"/>
      <c r="G380" s="3"/>
      <c r="H380" s="3"/>
      <c r="I380" s="3"/>
      <c r="J380" s="3"/>
      <c r="K380" s="3"/>
      <c r="L380" s="3"/>
      <c r="M380" s="3"/>
    </row>
    <row r="381" spans="6:13" x14ac:dyDescent="0.3">
      <c r="F381" s="3"/>
      <c r="G381" s="3"/>
      <c r="H381" s="3"/>
      <c r="I381" s="3"/>
      <c r="J381" s="3"/>
      <c r="K381" s="3"/>
      <c r="L381" s="3"/>
      <c r="M381" s="3"/>
    </row>
    <row r="382" spans="6:13" x14ac:dyDescent="0.3">
      <c r="F382" s="3"/>
      <c r="G382" s="3"/>
      <c r="H382" s="3"/>
      <c r="I382" s="3"/>
      <c r="J382" s="3"/>
      <c r="K382" s="3"/>
      <c r="L382" s="3"/>
      <c r="M382" s="3"/>
    </row>
    <row r="383" spans="6:13" x14ac:dyDescent="0.3">
      <c r="F383" s="3"/>
      <c r="G383" s="3"/>
      <c r="H383" s="3"/>
      <c r="I383" s="3"/>
      <c r="J383" s="3"/>
      <c r="K383" s="3"/>
      <c r="L383" s="3"/>
      <c r="M383" s="3"/>
    </row>
    <row r="384" spans="6:13" x14ac:dyDescent="0.3">
      <c r="F384" s="3"/>
      <c r="G384" s="3"/>
      <c r="H384" s="3"/>
      <c r="I384" s="3"/>
      <c r="J384" s="3"/>
      <c r="K384" s="3"/>
      <c r="L384" s="3"/>
      <c r="M384" s="3"/>
    </row>
    <row r="385" spans="6:13" x14ac:dyDescent="0.3">
      <c r="F385" s="3"/>
      <c r="G385" s="3"/>
      <c r="H385" s="3"/>
      <c r="I385" s="3"/>
      <c r="J385" s="3"/>
      <c r="K385" s="3"/>
      <c r="L385" s="3"/>
      <c r="M385" s="3"/>
    </row>
    <row r="386" spans="6:13" x14ac:dyDescent="0.3">
      <c r="F386" s="3"/>
      <c r="G386" s="3"/>
      <c r="H386" s="3"/>
      <c r="I386" s="3"/>
      <c r="J386" s="3"/>
      <c r="K386" s="3"/>
      <c r="L386" s="3"/>
      <c r="M386" s="3"/>
    </row>
    <row r="387" spans="6:13" x14ac:dyDescent="0.3">
      <c r="F387" s="3"/>
      <c r="G387" s="3"/>
      <c r="H387" s="3"/>
      <c r="I387" s="3"/>
      <c r="J387" s="3"/>
      <c r="K387" s="3"/>
      <c r="L387" s="3"/>
      <c r="M387" s="3"/>
    </row>
    <row r="388" spans="6:13" x14ac:dyDescent="0.3">
      <c r="F388" s="3"/>
      <c r="G388" s="3"/>
      <c r="H388" s="3"/>
      <c r="I388" s="3"/>
      <c r="J388" s="3"/>
      <c r="K388" s="3"/>
      <c r="L388" s="3"/>
      <c r="M388" s="3"/>
    </row>
    <row r="389" spans="6:13" x14ac:dyDescent="0.3">
      <c r="F389" s="3"/>
      <c r="G389" s="3"/>
      <c r="H389" s="3"/>
      <c r="I389" s="3"/>
      <c r="J389" s="3"/>
      <c r="K389" s="3"/>
      <c r="L389" s="3"/>
      <c r="M389" s="3"/>
    </row>
    <row r="390" spans="6:13" x14ac:dyDescent="0.3">
      <c r="F390" s="3"/>
      <c r="G390" s="3"/>
      <c r="H390" s="3"/>
      <c r="I390" s="3"/>
      <c r="J390" s="3"/>
      <c r="K390" s="3"/>
      <c r="L390" s="3"/>
      <c r="M390" s="3"/>
    </row>
    <row r="391" spans="6:13" x14ac:dyDescent="0.3">
      <c r="F391" s="3"/>
      <c r="G391" s="3"/>
      <c r="H391" s="3"/>
      <c r="I391" s="3"/>
      <c r="J391" s="3"/>
      <c r="K391" s="3"/>
      <c r="L391" s="3"/>
      <c r="M391" s="3"/>
    </row>
    <row r="392" spans="6:13" x14ac:dyDescent="0.3">
      <c r="F392" s="3"/>
      <c r="G392" s="3"/>
      <c r="H392" s="3"/>
      <c r="I392" s="3"/>
      <c r="J392" s="3"/>
      <c r="K392" s="3"/>
      <c r="L392" s="3"/>
      <c r="M392" s="3"/>
    </row>
    <row r="393" spans="6:13" x14ac:dyDescent="0.3">
      <c r="F393" s="3"/>
      <c r="G393" s="3"/>
      <c r="H393" s="3"/>
      <c r="I393" s="3"/>
      <c r="J393" s="3"/>
      <c r="K393" s="3"/>
      <c r="L393" s="3"/>
      <c r="M393" s="3"/>
    </row>
    <row r="394" spans="6:13" x14ac:dyDescent="0.3">
      <c r="F394" s="3"/>
      <c r="G394" s="3"/>
      <c r="H394" s="3"/>
      <c r="I394" s="3"/>
      <c r="J394" s="3"/>
      <c r="K394" s="3"/>
      <c r="L394" s="3"/>
      <c r="M394" s="3"/>
    </row>
    <row r="395" spans="6:13" x14ac:dyDescent="0.3">
      <c r="F395" s="3"/>
      <c r="G395" s="3"/>
      <c r="H395" s="3"/>
      <c r="I395" s="3"/>
      <c r="J395" s="3"/>
      <c r="K395" s="3"/>
      <c r="L395" s="3"/>
      <c r="M395" s="3"/>
    </row>
    <row r="396" spans="6:13" x14ac:dyDescent="0.3">
      <c r="F396" s="3"/>
      <c r="G396" s="3"/>
      <c r="H396" s="3"/>
      <c r="I396" s="3"/>
      <c r="J396" s="3"/>
      <c r="K396" s="3"/>
      <c r="L396" s="3"/>
      <c r="M396" s="3"/>
    </row>
    <row r="397" spans="6:13" x14ac:dyDescent="0.3">
      <c r="F397" s="3"/>
      <c r="G397" s="3"/>
      <c r="H397" s="3"/>
      <c r="I397" s="3"/>
      <c r="J397" s="3"/>
      <c r="K397" s="3"/>
      <c r="L397" s="3"/>
      <c r="M397" s="3"/>
    </row>
    <row r="398" spans="6:13" x14ac:dyDescent="0.3">
      <c r="F398" s="3"/>
      <c r="G398" s="3"/>
      <c r="H398" s="3"/>
      <c r="I398" s="3"/>
      <c r="J398" s="3"/>
      <c r="K398" s="3"/>
      <c r="L398" s="3"/>
      <c r="M398" s="3"/>
    </row>
    <row r="399" spans="6:13" x14ac:dyDescent="0.3">
      <c r="F399" s="3"/>
      <c r="G399" s="3"/>
      <c r="H399" s="3"/>
      <c r="I399" s="3"/>
      <c r="J399" s="3"/>
      <c r="K399" s="3"/>
      <c r="L399" s="3"/>
      <c r="M399" s="3"/>
    </row>
    <row r="400" spans="6:13" x14ac:dyDescent="0.3">
      <c r="F400" s="3"/>
      <c r="G400" s="3"/>
      <c r="H400" s="3"/>
      <c r="I400" s="3"/>
      <c r="J400" s="3"/>
      <c r="K400" s="3"/>
      <c r="L400" s="3"/>
      <c r="M400" s="3"/>
    </row>
    <row r="401" spans="6:13" x14ac:dyDescent="0.3">
      <c r="F401" s="3"/>
      <c r="G401" s="3"/>
      <c r="H401" s="3"/>
      <c r="I401" s="3"/>
      <c r="J401" s="3"/>
      <c r="K401" s="3"/>
      <c r="L401" s="3"/>
      <c r="M401" s="3"/>
    </row>
    <row r="402" spans="6:13" x14ac:dyDescent="0.3">
      <c r="F402" s="3"/>
      <c r="G402" s="3"/>
      <c r="H402" s="3"/>
      <c r="I402" s="3"/>
      <c r="J402" s="3"/>
      <c r="K402" s="3"/>
      <c r="L402" s="3"/>
      <c r="M402" s="3"/>
    </row>
    <row r="403" spans="6:13" x14ac:dyDescent="0.3">
      <c r="F403" s="3"/>
      <c r="G403" s="3"/>
      <c r="H403" s="3"/>
      <c r="I403" s="3"/>
      <c r="J403" s="3"/>
      <c r="K403" s="3"/>
      <c r="L403" s="3"/>
      <c r="M403" s="3"/>
    </row>
    <row r="404" spans="6:13" x14ac:dyDescent="0.3">
      <c r="F404" s="3"/>
      <c r="G404" s="3"/>
      <c r="H404" s="3"/>
      <c r="I404" s="3"/>
      <c r="J404" s="3"/>
      <c r="K404" s="3"/>
      <c r="L404" s="3"/>
      <c r="M404" s="3"/>
    </row>
    <row r="405" spans="6:13" x14ac:dyDescent="0.3">
      <c r="F405" s="3"/>
      <c r="G405" s="3"/>
      <c r="H405" s="3"/>
      <c r="I405" s="3"/>
      <c r="J405" s="3"/>
      <c r="K405" s="3"/>
      <c r="L405" s="3"/>
      <c r="M405" s="3"/>
    </row>
    <row r="406" spans="6:13" x14ac:dyDescent="0.3">
      <c r="F406" s="3"/>
      <c r="G406" s="3"/>
      <c r="H406" s="3"/>
      <c r="I406" s="3"/>
      <c r="J406" s="3"/>
      <c r="K406" s="3"/>
      <c r="L406" s="3"/>
      <c r="M406" s="3"/>
    </row>
    <row r="407" spans="6:13" x14ac:dyDescent="0.3">
      <c r="F407" s="3"/>
      <c r="G407" s="3"/>
      <c r="H407" s="3"/>
      <c r="I407" s="3"/>
      <c r="J407" s="3"/>
      <c r="K407" s="3"/>
      <c r="L407" s="3"/>
      <c r="M407" s="3"/>
    </row>
    <row r="408" spans="6:13" x14ac:dyDescent="0.3">
      <c r="F408" s="3"/>
      <c r="G408" s="3"/>
      <c r="H408" s="3"/>
      <c r="I408" s="3"/>
      <c r="J408" s="3"/>
      <c r="K408" s="3"/>
      <c r="L408" s="3"/>
      <c r="M408" s="3"/>
    </row>
    <row r="409" spans="6:13" x14ac:dyDescent="0.3">
      <c r="F409" s="3"/>
      <c r="G409" s="3"/>
      <c r="H409" s="3"/>
      <c r="I409" s="3"/>
      <c r="J409" s="3"/>
      <c r="K409" s="3"/>
      <c r="L409" s="3"/>
      <c r="M409" s="3"/>
    </row>
    <row r="410" spans="6:13" x14ac:dyDescent="0.3">
      <c r="F410" s="3"/>
      <c r="G410" s="3"/>
      <c r="H410" s="3"/>
      <c r="I410" s="3"/>
      <c r="J410" s="3"/>
      <c r="K410" s="3"/>
      <c r="L410" s="3"/>
      <c r="M410" s="3"/>
    </row>
    <row r="411" spans="6:13" x14ac:dyDescent="0.3">
      <c r="F411" s="3"/>
      <c r="G411" s="3"/>
      <c r="H411" s="3"/>
      <c r="I411" s="3"/>
      <c r="J411" s="3"/>
      <c r="K411" s="3"/>
      <c r="L411" s="3"/>
      <c r="M411" s="3"/>
    </row>
    <row r="412" spans="6:13" x14ac:dyDescent="0.3">
      <c r="F412" s="3"/>
      <c r="G412" s="3"/>
      <c r="H412" s="3"/>
      <c r="I412" s="3"/>
      <c r="J412" s="3"/>
      <c r="K412" s="3"/>
      <c r="L412" s="3"/>
      <c r="M412" s="3"/>
    </row>
    <row r="413" spans="6:13" x14ac:dyDescent="0.3">
      <c r="F413" s="3"/>
      <c r="G413" s="3"/>
      <c r="H413" s="3"/>
      <c r="I413" s="3"/>
      <c r="J413" s="3"/>
      <c r="K413" s="3"/>
      <c r="L413" s="3"/>
      <c r="M413" s="3"/>
    </row>
    <row r="414" spans="6:13" x14ac:dyDescent="0.3">
      <c r="F414" s="3"/>
      <c r="G414" s="3"/>
      <c r="H414" s="3"/>
      <c r="I414" s="3"/>
      <c r="J414" s="3"/>
      <c r="K414" s="3"/>
      <c r="L414" s="3"/>
      <c r="M414" s="3"/>
    </row>
    <row r="415" spans="6:13" x14ac:dyDescent="0.3">
      <c r="F415" s="3"/>
      <c r="G415" s="3"/>
      <c r="H415" s="3"/>
      <c r="I415" s="3"/>
      <c r="J415" s="3"/>
      <c r="K415" s="3"/>
      <c r="L415" s="3"/>
      <c r="M415" s="3"/>
    </row>
    <row r="416" spans="6:13" x14ac:dyDescent="0.3">
      <c r="F416" s="3"/>
      <c r="G416" s="3"/>
      <c r="H416" s="3"/>
      <c r="I416" s="3"/>
      <c r="J416" s="3"/>
      <c r="K416" s="3"/>
      <c r="L416" s="3"/>
      <c r="M416" s="3"/>
    </row>
    <row r="417" spans="6:13" x14ac:dyDescent="0.3">
      <c r="F417" s="3"/>
      <c r="G417" s="3"/>
      <c r="H417" s="3"/>
      <c r="I417" s="3"/>
      <c r="J417" s="3"/>
      <c r="K417" s="3"/>
      <c r="L417" s="3"/>
      <c r="M417" s="3"/>
    </row>
    <row r="418" spans="6:13" x14ac:dyDescent="0.3">
      <c r="F418" s="3"/>
      <c r="G418" s="3"/>
      <c r="H418" s="3"/>
      <c r="I418" s="3"/>
      <c r="J418" s="3"/>
      <c r="K418" s="3"/>
      <c r="L418" s="3"/>
      <c r="M418" s="3"/>
    </row>
    <row r="419" spans="6:13" x14ac:dyDescent="0.3">
      <c r="F419" s="3"/>
      <c r="G419" s="3"/>
      <c r="H419" s="3"/>
      <c r="I419" s="3"/>
      <c r="J419" s="3"/>
      <c r="K419" s="3"/>
      <c r="L419" s="3"/>
      <c r="M419" s="3"/>
    </row>
    <row r="420" spans="6:13" x14ac:dyDescent="0.3">
      <c r="F420" s="3"/>
      <c r="G420" s="3"/>
      <c r="H420" s="3"/>
      <c r="I420" s="3"/>
      <c r="J420" s="3"/>
      <c r="K420" s="3"/>
      <c r="L420" s="3"/>
      <c r="M420" s="3"/>
    </row>
    <row r="421" spans="6:13" x14ac:dyDescent="0.3">
      <c r="F421" s="3"/>
      <c r="G421" s="3"/>
      <c r="H421" s="3"/>
      <c r="I421" s="3"/>
      <c r="J421" s="3"/>
      <c r="K421" s="3"/>
      <c r="L421" s="3"/>
      <c r="M421" s="3"/>
    </row>
    <row r="422" spans="6:13" x14ac:dyDescent="0.3">
      <c r="F422" s="3"/>
      <c r="G422" s="3"/>
      <c r="H422" s="3"/>
      <c r="I422" s="3"/>
      <c r="J422" s="3"/>
      <c r="K422" s="3"/>
      <c r="L422" s="3"/>
      <c r="M422" s="3"/>
    </row>
    <row r="423" spans="6:13" x14ac:dyDescent="0.3">
      <c r="F423" s="3"/>
      <c r="G423" s="3"/>
      <c r="H423" s="3"/>
      <c r="I423" s="3"/>
      <c r="J423" s="3"/>
      <c r="K423" s="3"/>
      <c r="L423" s="3"/>
      <c r="M423" s="3"/>
    </row>
    <row r="424" spans="6:13" x14ac:dyDescent="0.3">
      <c r="F424" s="3"/>
      <c r="G424" s="3"/>
      <c r="H424" s="3"/>
      <c r="I424" s="3"/>
      <c r="J424" s="3"/>
      <c r="K424" s="3"/>
      <c r="L424" s="3"/>
      <c r="M424" s="3"/>
    </row>
    <row r="425" spans="6:13" x14ac:dyDescent="0.3">
      <c r="F425" s="3"/>
      <c r="G425" s="3"/>
      <c r="H425" s="3"/>
      <c r="I425" s="3"/>
      <c r="J425" s="3"/>
      <c r="K425" s="3"/>
      <c r="L425" s="3"/>
      <c r="M425" s="3"/>
    </row>
    <row r="426" spans="6:13" x14ac:dyDescent="0.3">
      <c r="F426" s="3"/>
      <c r="G426" s="3"/>
      <c r="H426" s="3"/>
      <c r="I426" s="3"/>
      <c r="J426" s="3"/>
      <c r="K426" s="3"/>
      <c r="L426" s="3"/>
      <c r="M426" s="3"/>
    </row>
    <row r="427" spans="6:13" x14ac:dyDescent="0.3">
      <c r="F427" s="3"/>
      <c r="G427" s="3"/>
      <c r="H427" s="3"/>
      <c r="I427" s="3"/>
      <c r="J427" s="3"/>
      <c r="K427" s="3"/>
      <c r="L427" s="3"/>
      <c r="M427" s="3"/>
    </row>
    <row r="428" spans="6:13" x14ac:dyDescent="0.3">
      <c r="F428" s="3"/>
      <c r="G428" s="3"/>
      <c r="H428" s="3"/>
      <c r="I428" s="3"/>
      <c r="J428" s="3"/>
      <c r="K428" s="3"/>
      <c r="L428" s="3"/>
      <c r="M428" s="3"/>
    </row>
    <row r="429" spans="6:13" x14ac:dyDescent="0.3">
      <c r="F429" s="3"/>
      <c r="G429" s="3"/>
      <c r="H429" s="3"/>
      <c r="I429" s="3"/>
      <c r="J429" s="3"/>
      <c r="K429" s="3"/>
      <c r="L429" s="3"/>
      <c r="M429" s="3"/>
    </row>
    <row r="430" spans="6:13" x14ac:dyDescent="0.3">
      <c r="F430" s="3"/>
      <c r="G430" s="3"/>
      <c r="H430" s="3"/>
      <c r="I430" s="3"/>
      <c r="J430" s="3"/>
      <c r="K430" s="3"/>
      <c r="L430" s="3"/>
      <c r="M430" s="3"/>
    </row>
    <row r="431" spans="6:13" x14ac:dyDescent="0.3">
      <c r="F431" s="3"/>
      <c r="G431" s="3"/>
      <c r="H431" s="3"/>
      <c r="I431" s="3"/>
      <c r="J431" s="3"/>
      <c r="K431" s="3"/>
      <c r="L431" s="3"/>
      <c r="M431" s="3"/>
    </row>
    <row r="432" spans="6:13" x14ac:dyDescent="0.3">
      <c r="F432" s="3"/>
      <c r="G432" s="3"/>
      <c r="H432" s="3"/>
      <c r="I432" s="3"/>
      <c r="J432" s="3"/>
      <c r="K432" s="3"/>
      <c r="L432" s="3"/>
      <c r="M432" s="3"/>
    </row>
    <row r="433" spans="6:13" x14ac:dyDescent="0.3">
      <c r="F433" s="3"/>
      <c r="G433" s="3"/>
      <c r="H433" s="3"/>
      <c r="I433" s="3"/>
      <c r="J433" s="3"/>
      <c r="K433" s="3"/>
      <c r="L433" s="3"/>
      <c r="M433" s="3"/>
    </row>
    <row r="434" spans="6:13" x14ac:dyDescent="0.3">
      <c r="F434" s="3"/>
      <c r="G434" s="3"/>
      <c r="H434" s="3"/>
      <c r="I434" s="3"/>
      <c r="J434" s="3"/>
      <c r="K434" s="3"/>
      <c r="L434" s="3"/>
      <c r="M434" s="3"/>
    </row>
    <row r="435" spans="6:13" x14ac:dyDescent="0.3">
      <c r="F435" s="3"/>
      <c r="G435" s="3"/>
      <c r="H435" s="3"/>
      <c r="I435" s="3"/>
      <c r="J435" s="3"/>
      <c r="K435" s="3"/>
      <c r="L435" s="3"/>
      <c r="M435" s="3"/>
    </row>
    <row r="436" spans="6:13" x14ac:dyDescent="0.3">
      <c r="F436" s="3"/>
      <c r="G436" s="3"/>
      <c r="H436" s="3"/>
      <c r="I436" s="3"/>
      <c r="J436" s="3"/>
      <c r="K436" s="3"/>
      <c r="L436" s="3"/>
      <c r="M436" s="3"/>
    </row>
    <row r="437" spans="6:13" x14ac:dyDescent="0.3">
      <c r="F437" s="3"/>
      <c r="G437" s="3"/>
      <c r="H437" s="3"/>
      <c r="I437" s="3"/>
      <c r="J437" s="3"/>
      <c r="K437" s="3"/>
      <c r="L437" s="3"/>
      <c r="M437" s="3"/>
    </row>
    <row r="438" spans="6:13" x14ac:dyDescent="0.3">
      <c r="F438" s="3"/>
      <c r="G438" s="3"/>
      <c r="H438" s="3"/>
      <c r="I438" s="3"/>
      <c r="J438" s="3"/>
      <c r="K438" s="3"/>
      <c r="L438" s="3"/>
      <c r="M438" s="3"/>
    </row>
    <row r="439" spans="6:13" x14ac:dyDescent="0.3">
      <c r="F439" s="3"/>
      <c r="G439" s="3"/>
      <c r="H439" s="3"/>
      <c r="I439" s="3"/>
      <c r="J439" s="3"/>
      <c r="K439" s="3"/>
      <c r="L439" s="3"/>
      <c r="M439" s="3"/>
    </row>
    <row r="440" spans="6:13" x14ac:dyDescent="0.3">
      <c r="F440" s="3"/>
      <c r="G440" s="3"/>
      <c r="H440" s="3"/>
      <c r="I440" s="3"/>
      <c r="J440" s="3"/>
      <c r="K440" s="3"/>
      <c r="L440" s="3"/>
      <c r="M440" s="3"/>
    </row>
    <row r="441" spans="6:13" x14ac:dyDescent="0.3">
      <c r="F441" s="3"/>
      <c r="G441" s="3"/>
      <c r="H441" s="3"/>
      <c r="I441" s="3"/>
      <c r="J441" s="3"/>
      <c r="K441" s="3"/>
      <c r="L441" s="3"/>
      <c r="M441" s="3"/>
    </row>
    <row r="442" spans="6:13" x14ac:dyDescent="0.3">
      <c r="F442" s="3"/>
      <c r="G442" s="3"/>
      <c r="H442" s="3"/>
      <c r="I442" s="3"/>
      <c r="J442" s="3"/>
      <c r="K442" s="3"/>
      <c r="L442" s="3"/>
      <c r="M442" s="3"/>
    </row>
    <row r="443" spans="6:13" x14ac:dyDescent="0.3">
      <c r="F443" s="3"/>
      <c r="G443" s="3"/>
      <c r="H443" s="3"/>
      <c r="I443" s="3"/>
      <c r="J443" s="3"/>
      <c r="K443" s="3"/>
      <c r="L443" s="3"/>
      <c r="M443" s="3"/>
    </row>
    <row r="444" spans="6:13" x14ac:dyDescent="0.3">
      <c r="F444" s="3"/>
      <c r="G444" s="3"/>
      <c r="H444" s="3"/>
      <c r="I444" s="3"/>
      <c r="J444" s="3"/>
      <c r="K444" s="3"/>
      <c r="L444" s="3"/>
      <c r="M444" s="3"/>
    </row>
    <row r="445" spans="6:13" x14ac:dyDescent="0.3">
      <c r="F445" s="3"/>
      <c r="G445" s="3"/>
      <c r="H445" s="3"/>
      <c r="I445" s="3"/>
      <c r="J445" s="3"/>
      <c r="K445" s="3"/>
      <c r="L445" s="3"/>
      <c r="M445" s="3"/>
    </row>
    <row r="446" spans="6:13" x14ac:dyDescent="0.3">
      <c r="F446" s="3"/>
      <c r="G446" s="3"/>
      <c r="H446" s="3"/>
      <c r="I446" s="3"/>
      <c r="J446" s="3"/>
      <c r="K446" s="3"/>
      <c r="L446" s="3"/>
      <c r="M446" s="3"/>
    </row>
    <row r="447" spans="6:13" x14ac:dyDescent="0.3">
      <c r="F447" s="3"/>
      <c r="G447" s="3"/>
      <c r="H447" s="3"/>
      <c r="I447" s="3"/>
      <c r="J447" s="3"/>
      <c r="K447" s="3"/>
      <c r="L447" s="3"/>
      <c r="M447" s="3"/>
    </row>
    <row r="448" spans="6:13" x14ac:dyDescent="0.3">
      <c r="F448" s="3"/>
      <c r="G448" s="3"/>
      <c r="H448" s="3"/>
      <c r="I448" s="3"/>
      <c r="J448" s="3"/>
      <c r="K448" s="3"/>
      <c r="L448" s="3"/>
      <c r="M448" s="3"/>
    </row>
    <row r="449" spans="6:13" x14ac:dyDescent="0.3">
      <c r="F449" s="3"/>
      <c r="G449" s="3"/>
      <c r="H449" s="3"/>
      <c r="I449" s="3"/>
      <c r="J449" s="3"/>
      <c r="K449" s="3"/>
      <c r="L449" s="3"/>
      <c r="M449" s="3"/>
    </row>
    <row r="450" spans="6:13" x14ac:dyDescent="0.3">
      <c r="F450" s="3"/>
      <c r="G450" s="3"/>
      <c r="H450" s="3"/>
      <c r="I450" s="3"/>
      <c r="J450" s="3"/>
      <c r="K450" s="3"/>
      <c r="L450" s="3"/>
      <c r="M450" s="3"/>
    </row>
    <row r="451" spans="6:13" x14ac:dyDescent="0.3">
      <c r="F451" s="3"/>
      <c r="G451" s="3"/>
      <c r="H451" s="3"/>
      <c r="I451" s="3"/>
      <c r="J451" s="3"/>
      <c r="K451" s="3"/>
      <c r="L451" s="3"/>
      <c r="M451" s="3"/>
    </row>
    <row r="452" spans="6:13" x14ac:dyDescent="0.3">
      <c r="F452" s="3"/>
      <c r="G452" s="3"/>
      <c r="H452" s="3"/>
      <c r="I452" s="3"/>
      <c r="J452" s="3"/>
      <c r="K452" s="3"/>
      <c r="L452" s="3"/>
      <c r="M452" s="3"/>
    </row>
    <row r="453" spans="6:13" x14ac:dyDescent="0.3">
      <c r="F453" s="3"/>
      <c r="G453" s="3"/>
      <c r="H453" s="3"/>
      <c r="I453" s="3"/>
      <c r="J453" s="3"/>
      <c r="K453" s="3"/>
      <c r="L453" s="3"/>
      <c r="M453" s="3"/>
    </row>
    <row r="454" spans="6:13" x14ac:dyDescent="0.3">
      <c r="F454" s="3"/>
      <c r="G454" s="3"/>
      <c r="H454" s="3"/>
      <c r="I454" s="3"/>
      <c r="J454" s="3"/>
      <c r="K454" s="3"/>
      <c r="L454" s="3"/>
      <c r="M454" s="3"/>
    </row>
    <row r="455" spans="6:13" x14ac:dyDescent="0.3">
      <c r="F455" s="3"/>
      <c r="G455" s="3"/>
      <c r="H455" s="3"/>
      <c r="I455" s="3"/>
      <c r="J455" s="3"/>
      <c r="K455" s="3"/>
      <c r="L455" s="3"/>
      <c r="M455" s="3"/>
    </row>
    <row r="456" spans="6:13" x14ac:dyDescent="0.3">
      <c r="F456" s="3"/>
      <c r="G456" s="3"/>
      <c r="H456" s="3"/>
      <c r="I456" s="3"/>
      <c r="J456" s="3"/>
      <c r="K456" s="3"/>
      <c r="L456" s="3"/>
      <c r="M456" s="3"/>
    </row>
    <row r="457" spans="6:13" x14ac:dyDescent="0.3">
      <c r="F457" s="3"/>
      <c r="G457" s="3"/>
      <c r="H457" s="3"/>
      <c r="I457" s="3"/>
      <c r="J457" s="3"/>
      <c r="K457" s="3"/>
      <c r="L457" s="3"/>
      <c r="M457" s="3"/>
    </row>
    <row r="458" spans="6:13" x14ac:dyDescent="0.3">
      <c r="F458" s="3"/>
      <c r="G458" s="3"/>
      <c r="H458" s="3"/>
      <c r="I458" s="3"/>
      <c r="J458" s="3"/>
      <c r="K458" s="3"/>
      <c r="L458" s="3"/>
      <c r="M458" s="3"/>
    </row>
    <row r="459" spans="6:13" x14ac:dyDescent="0.3">
      <c r="F459" s="3"/>
      <c r="G459" s="3"/>
      <c r="H459" s="3"/>
      <c r="I459" s="3"/>
      <c r="J459" s="3"/>
      <c r="K459" s="3"/>
      <c r="L459" s="3"/>
      <c r="M459" s="3"/>
    </row>
    <row r="460" spans="6:13" x14ac:dyDescent="0.3">
      <c r="F460" s="3"/>
      <c r="G460" s="3"/>
      <c r="H460" s="3"/>
      <c r="I460" s="3"/>
      <c r="J460" s="3"/>
      <c r="K460" s="3"/>
      <c r="L460" s="3"/>
      <c r="M460" s="3"/>
    </row>
    <row r="461" spans="6:13" x14ac:dyDescent="0.3">
      <c r="F461" s="3"/>
      <c r="G461" s="3"/>
      <c r="H461" s="3"/>
      <c r="I461" s="3"/>
      <c r="J461" s="3"/>
      <c r="K461" s="3"/>
      <c r="L461" s="3"/>
      <c r="M461" s="3"/>
    </row>
    <row r="462" spans="6:13" x14ac:dyDescent="0.3">
      <c r="F462" s="3"/>
      <c r="G462" s="3"/>
      <c r="H462" s="3"/>
      <c r="I462" s="3"/>
      <c r="J462" s="3"/>
      <c r="K462" s="3"/>
      <c r="L462" s="3"/>
      <c r="M462" s="3"/>
    </row>
    <row r="463" spans="6:13" x14ac:dyDescent="0.3">
      <c r="F463" s="3"/>
      <c r="G463" s="3"/>
      <c r="H463" s="3"/>
      <c r="I463" s="3"/>
      <c r="J463" s="3"/>
      <c r="K463" s="3"/>
      <c r="L463" s="3"/>
      <c r="M463" s="3"/>
    </row>
    <row r="464" spans="6:13" x14ac:dyDescent="0.3">
      <c r="F464" s="3"/>
      <c r="G464" s="3"/>
      <c r="H464" s="3"/>
      <c r="I464" s="3"/>
      <c r="J464" s="3"/>
      <c r="K464" s="3"/>
      <c r="L464" s="3"/>
      <c r="M464" s="3"/>
    </row>
    <row r="465" spans="6:13" x14ac:dyDescent="0.3">
      <c r="F465" s="3"/>
      <c r="G465" s="3"/>
      <c r="H465" s="3"/>
      <c r="I465" s="3"/>
      <c r="J465" s="3"/>
      <c r="K465" s="3"/>
      <c r="L465" s="3"/>
      <c r="M465" s="3"/>
    </row>
    <row r="466" spans="6:13" x14ac:dyDescent="0.3">
      <c r="F466" s="3"/>
      <c r="G466" s="3"/>
      <c r="H466" s="3"/>
      <c r="I466" s="3"/>
      <c r="J466" s="3"/>
      <c r="K466" s="3"/>
      <c r="L466" s="3"/>
      <c r="M466" s="3"/>
    </row>
    <row r="467" spans="6:13" x14ac:dyDescent="0.3">
      <c r="F467" s="3"/>
      <c r="G467" s="3"/>
      <c r="H467" s="3"/>
      <c r="I467" s="3"/>
      <c r="J467" s="3"/>
      <c r="K467" s="3"/>
      <c r="L467" s="3"/>
      <c r="M467" s="3"/>
    </row>
    <row r="468" spans="6:13" x14ac:dyDescent="0.3">
      <c r="F468" s="3"/>
      <c r="G468" s="3"/>
      <c r="H468" s="3"/>
      <c r="I468" s="3"/>
      <c r="J468" s="3"/>
      <c r="K468" s="3"/>
      <c r="L468" s="3"/>
      <c r="M468" s="3"/>
    </row>
    <row r="469" spans="6:13" x14ac:dyDescent="0.3">
      <c r="F469" s="3"/>
      <c r="G469" s="3"/>
      <c r="H469" s="3"/>
      <c r="I469" s="3"/>
      <c r="J469" s="3"/>
      <c r="K469" s="3"/>
      <c r="L469" s="3"/>
      <c r="M469" s="3"/>
    </row>
    <row r="470" spans="6:13" x14ac:dyDescent="0.3">
      <c r="F470" s="3"/>
      <c r="G470" s="3"/>
      <c r="H470" s="3"/>
      <c r="I470" s="3"/>
      <c r="J470" s="3"/>
      <c r="K470" s="3"/>
      <c r="L470" s="3"/>
      <c r="M470" s="3"/>
    </row>
    <row r="471" spans="6:13" x14ac:dyDescent="0.3">
      <c r="F471" s="3"/>
      <c r="G471" s="3"/>
      <c r="H471" s="3"/>
      <c r="I471" s="3"/>
      <c r="J471" s="3"/>
      <c r="K471" s="3"/>
      <c r="L471" s="3"/>
      <c r="M471" s="3"/>
    </row>
    <row r="472" spans="6:13" x14ac:dyDescent="0.3">
      <c r="F472" s="3"/>
      <c r="G472" s="3"/>
      <c r="H472" s="3"/>
      <c r="I472" s="3"/>
      <c r="J472" s="3"/>
      <c r="K472" s="3"/>
      <c r="L472" s="3"/>
      <c r="M472" s="3"/>
    </row>
    <row r="473" spans="6:13" x14ac:dyDescent="0.3">
      <c r="F473" s="3"/>
      <c r="G473" s="3"/>
      <c r="H473" s="3"/>
      <c r="I473" s="3"/>
      <c r="J473" s="3"/>
      <c r="K473" s="3"/>
      <c r="L473" s="3"/>
      <c r="M473" s="3"/>
    </row>
    <row r="474" spans="6:13" x14ac:dyDescent="0.3">
      <c r="F474" s="3"/>
      <c r="G474" s="3"/>
      <c r="H474" s="3"/>
      <c r="I474" s="3"/>
      <c r="J474" s="3"/>
      <c r="K474" s="3"/>
      <c r="L474" s="3"/>
      <c r="M474" s="3"/>
    </row>
    <row r="475" spans="6:13" x14ac:dyDescent="0.3">
      <c r="F475" s="3"/>
      <c r="G475" s="3"/>
      <c r="H475" s="3"/>
      <c r="I475" s="3"/>
      <c r="J475" s="3"/>
      <c r="K475" s="3"/>
      <c r="L475" s="3"/>
      <c r="M475" s="3"/>
    </row>
    <row r="476" spans="6:13" x14ac:dyDescent="0.3">
      <c r="F476" s="3"/>
      <c r="G476" s="3"/>
      <c r="H476" s="3"/>
      <c r="I476" s="3"/>
      <c r="J476" s="3"/>
      <c r="K476" s="3"/>
      <c r="L476" s="3"/>
      <c r="M476" s="3"/>
    </row>
    <row r="477" spans="6:13" x14ac:dyDescent="0.3">
      <c r="F477" s="3"/>
      <c r="G477" s="3"/>
      <c r="H477" s="3"/>
      <c r="I477" s="3"/>
      <c r="J477" s="3"/>
      <c r="K477" s="3"/>
      <c r="L477" s="3"/>
      <c r="M477" s="3"/>
    </row>
    <row r="478" spans="6:13" x14ac:dyDescent="0.3">
      <c r="F478" s="3"/>
      <c r="G478" s="3"/>
      <c r="H478" s="3"/>
      <c r="I478" s="3"/>
      <c r="J478" s="3"/>
      <c r="K478" s="3"/>
      <c r="L478" s="3"/>
      <c r="M478" s="3"/>
    </row>
    <row r="479" spans="6:13" x14ac:dyDescent="0.3">
      <c r="F479" s="3"/>
      <c r="G479" s="3"/>
      <c r="H479" s="3"/>
      <c r="I479" s="3"/>
      <c r="J479" s="3"/>
      <c r="K479" s="3"/>
      <c r="L479" s="3"/>
      <c r="M479" s="3"/>
    </row>
    <row r="480" spans="6:13" x14ac:dyDescent="0.3">
      <c r="F480" s="3"/>
      <c r="G480" s="3"/>
      <c r="H480" s="3"/>
      <c r="I480" s="3"/>
      <c r="J480" s="3"/>
      <c r="K480" s="3"/>
      <c r="L480" s="3"/>
      <c r="M480" s="3"/>
    </row>
    <row r="481" spans="6:13" x14ac:dyDescent="0.3">
      <c r="F481" s="3"/>
      <c r="G481" s="3"/>
      <c r="H481" s="3"/>
      <c r="I481" s="3"/>
      <c r="J481" s="3"/>
      <c r="K481" s="3"/>
      <c r="L481" s="3"/>
      <c r="M481" s="3"/>
    </row>
    <row r="482" spans="6:13" x14ac:dyDescent="0.3">
      <c r="F482" s="3"/>
      <c r="G482" s="3"/>
      <c r="H482" s="3"/>
      <c r="I482" s="3"/>
      <c r="J482" s="3"/>
      <c r="K482" s="3"/>
      <c r="L482" s="3"/>
      <c r="M482" s="3"/>
    </row>
    <row r="483" spans="6:13" x14ac:dyDescent="0.3">
      <c r="F483" s="3"/>
      <c r="G483" s="3"/>
      <c r="H483" s="3"/>
      <c r="I483" s="3"/>
      <c r="J483" s="3"/>
      <c r="K483" s="3"/>
      <c r="L483" s="3"/>
      <c r="M483" s="3"/>
    </row>
    <row r="484" spans="6:13" x14ac:dyDescent="0.3">
      <c r="F484" s="3"/>
      <c r="G484" s="3"/>
      <c r="H484" s="3"/>
      <c r="I484" s="3"/>
      <c r="J484" s="3"/>
      <c r="K484" s="3"/>
      <c r="L484" s="3"/>
      <c r="M484" s="3"/>
    </row>
    <row r="485" spans="6:13" x14ac:dyDescent="0.3">
      <c r="F485" s="3"/>
      <c r="G485" s="3"/>
      <c r="H485" s="3"/>
      <c r="I485" s="3"/>
      <c r="J485" s="3"/>
      <c r="K485" s="3"/>
      <c r="L485" s="3"/>
      <c r="M485" s="3"/>
    </row>
    <row r="486" spans="6:13" x14ac:dyDescent="0.3">
      <c r="F486" s="3"/>
      <c r="G486" s="3"/>
      <c r="H486" s="3"/>
      <c r="I486" s="3"/>
      <c r="J486" s="3"/>
      <c r="K486" s="3"/>
      <c r="L486" s="3"/>
      <c r="M486" s="3"/>
    </row>
    <row r="487" spans="6:13" x14ac:dyDescent="0.3">
      <c r="F487" s="3"/>
      <c r="G487" s="3"/>
      <c r="H487" s="3"/>
      <c r="I487" s="3"/>
      <c r="J487" s="3"/>
      <c r="K487" s="3"/>
      <c r="L487" s="3"/>
      <c r="M487" s="3"/>
    </row>
    <row r="488" spans="6:13" x14ac:dyDescent="0.3">
      <c r="F488" s="3"/>
      <c r="G488" s="3"/>
      <c r="H488" s="3"/>
      <c r="I488" s="3"/>
      <c r="J488" s="3"/>
      <c r="K488" s="3"/>
      <c r="L488" s="3"/>
      <c r="M488" s="3"/>
    </row>
  </sheetData>
  <mergeCells count="12">
    <mergeCell ref="B37:E37"/>
    <mergeCell ref="B81:E81"/>
    <mergeCell ref="B66:E66"/>
    <mergeCell ref="B4:B5"/>
    <mergeCell ref="C4:E4"/>
    <mergeCell ref="B23:E23"/>
    <mergeCell ref="B62:E62"/>
    <mergeCell ref="B3:M3"/>
    <mergeCell ref="F4:I4"/>
    <mergeCell ref="J4:M4"/>
    <mergeCell ref="B19:M19"/>
    <mergeCell ref="B33:E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22E7-4BD3-4D23-8B4F-FA5E360F4928}">
  <dimension ref="C2:L66"/>
  <sheetViews>
    <sheetView tabSelected="1" workbookViewId="0">
      <selection sqref="A1:XFD1048576"/>
    </sheetView>
  </sheetViews>
  <sheetFormatPr defaultColWidth="8.88671875" defaultRowHeight="14.4" x14ac:dyDescent="0.3"/>
  <cols>
    <col min="1" max="1" width="2.88671875" style="3" customWidth="1"/>
    <col min="2" max="2" width="3.109375" style="3" customWidth="1"/>
    <col min="3" max="3" width="43" style="3" bestFit="1" customWidth="1"/>
    <col min="4" max="12" width="9.44140625" style="3" customWidth="1"/>
    <col min="13" max="16384" width="8.88671875" style="3"/>
  </cols>
  <sheetData>
    <row r="2" spans="3:12" ht="33" customHeight="1" x14ac:dyDescent="0.3">
      <c r="C2" s="204" t="s">
        <v>319</v>
      </c>
      <c r="D2" s="204"/>
      <c r="E2" s="204"/>
      <c r="F2" s="204"/>
      <c r="G2" s="204"/>
      <c r="H2" s="204"/>
      <c r="I2" s="204"/>
      <c r="J2" s="204"/>
      <c r="K2" s="204"/>
      <c r="L2" s="204"/>
    </row>
    <row r="3" spans="3:12" x14ac:dyDescent="0.3">
      <c r="C3" s="206" t="s">
        <v>136</v>
      </c>
      <c r="D3" s="179" t="s">
        <v>134</v>
      </c>
      <c r="E3" s="179"/>
      <c r="F3" s="180"/>
      <c r="G3" s="178" t="s">
        <v>113</v>
      </c>
      <c r="H3" s="179"/>
      <c r="I3" s="180"/>
      <c r="J3" s="178" t="s">
        <v>135</v>
      </c>
      <c r="K3" s="179"/>
      <c r="L3" s="180"/>
    </row>
    <row r="4" spans="3:12" ht="15" thickBot="1" x14ac:dyDescent="0.35">
      <c r="C4" s="207"/>
      <c r="D4" s="149" t="s">
        <v>1</v>
      </c>
      <c r="E4" s="41" t="s">
        <v>4</v>
      </c>
      <c r="F4" s="41" t="s">
        <v>5</v>
      </c>
      <c r="G4" s="40" t="s">
        <v>1</v>
      </c>
      <c r="H4" s="41" t="s">
        <v>4</v>
      </c>
      <c r="I4" s="41" t="s">
        <v>5</v>
      </c>
      <c r="J4" s="109" t="s">
        <v>1</v>
      </c>
      <c r="K4" s="41" t="s">
        <v>4</v>
      </c>
      <c r="L4" s="41" t="s">
        <v>5</v>
      </c>
    </row>
    <row r="5" spans="3:12" ht="15" thickTop="1" x14ac:dyDescent="0.3">
      <c r="C5" s="113" t="s">
        <v>1</v>
      </c>
      <c r="D5" s="112">
        <v>4472</v>
      </c>
      <c r="E5" s="112">
        <v>3003</v>
      </c>
      <c r="F5" s="112">
        <v>1469</v>
      </c>
      <c r="G5" s="112">
        <v>8752</v>
      </c>
      <c r="H5" s="112">
        <v>5663</v>
      </c>
      <c r="I5" s="112">
        <v>3089</v>
      </c>
      <c r="J5" s="112">
        <v>8786</v>
      </c>
      <c r="K5" s="112">
        <v>5665</v>
      </c>
      <c r="L5" s="112">
        <v>3121</v>
      </c>
    </row>
    <row r="6" spans="3:12" x14ac:dyDescent="0.3">
      <c r="C6" s="43" t="s">
        <v>138</v>
      </c>
      <c r="D6" s="44">
        <v>462</v>
      </c>
      <c r="E6" s="44">
        <v>347</v>
      </c>
      <c r="F6" s="44">
        <v>115</v>
      </c>
      <c r="G6" s="44">
        <v>619</v>
      </c>
      <c r="H6" s="44">
        <v>432</v>
      </c>
      <c r="I6" s="44">
        <v>187</v>
      </c>
      <c r="J6" s="44">
        <v>1101</v>
      </c>
      <c r="K6" s="44">
        <v>842</v>
      </c>
      <c r="L6" s="44">
        <v>259</v>
      </c>
    </row>
    <row r="7" spans="3:12" x14ac:dyDescent="0.3">
      <c r="C7" s="43" t="s">
        <v>140</v>
      </c>
      <c r="D7" s="45">
        <v>60</v>
      </c>
      <c r="E7" s="45">
        <v>42</v>
      </c>
      <c r="F7" s="45">
        <v>18</v>
      </c>
      <c r="G7" s="45">
        <v>502</v>
      </c>
      <c r="H7" s="45">
        <v>409</v>
      </c>
      <c r="I7" s="45">
        <v>93</v>
      </c>
      <c r="J7" s="45">
        <v>800</v>
      </c>
      <c r="K7" s="45">
        <v>670</v>
      </c>
      <c r="L7" s="45">
        <v>130</v>
      </c>
    </row>
    <row r="8" spans="3:12" x14ac:dyDescent="0.3">
      <c r="C8" s="43" t="s">
        <v>137</v>
      </c>
      <c r="D8" s="44">
        <v>342</v>
      </c>
      <c r="E8" s="44">
        <v>169</v>
      </c>
      <c r="F8" s="44">
        <v>173</v>
      </c>
      <c r="G8" s="44">
        <v>1687</v>
      </c>
      <c r="H8" s="44">
        <v>866</v>
      </c>
      <c r="I8" s="44">
        <v>821</v>
      </c>
      <c r="J8" s="44">
        <v>695</v>
      </c>
      <c r="K8" s="44">
        <v>356</v>
      </c>
      <c r="L8" s="44">
        <v>339</v>
      </c>
    </row>
    <row r="9" spans="3:12" x14ac:dyDescent="0.3">
      <c r="C9" s="43" t="s">
        <v>139</v>
      </c>
      <c r="D9" s="45">
        <v>376</v>
      </c>
      <c r="E9" s="45">
        <v>306</v>
      </c>
      <c r="F9" s="45">
        <v>70</v>
      </c>
      <c r="G9" s="45">
        <v>560</v>
      </c>
      <c r="H9" s="45">
        <v>425</v>
      </c>
      <c r="I9" s="45">
        <v>135</v>
      </c>
      <c r="J9" s="45">
        <v>593</v>
      </c>
      <c r="K9" s="45">
        <v>418</v>
      </c>
      <c r="L9" s="45">
        <v>175</v>
      </c>
    </row>
    <row r="10" spans="3:12" x14ac:dyDescent="0.3">
      <c r="C10" s="43" t="s">
        <v>143</v>
      </c>
      <c r="D10" s="44">
        <v>13</v>
      </c>
      <c r="E10" s="44">
        <v>10</v>
      </c>
      <c r="F10" s="44">
        <v>3</v>
      </c>
      <c r="G10" s="44">
        <v>290</v>
      </c>
      <c r="H10" s="44">
        <v>185</v>
      </c>
      <c r="I10" s="44">
        <v>105</v>
      </c>
      <c r="J10" s="44">
        <v>468</v>
      </c>
      <c r="K10" s="44">
        <v>291</v>
      </c>
      <c r="L10" s="44">
        <v>177</v>
      </c>
    </row>
    <row r="11" spans="3:12" x14ac:dyDescent="0.3">
      <c r="C11" s="43" t="s">
        <v>141</v>
      </c>
      <c r="D11" s="45">
        <v>102</v>
      </c>
      <c r="E11" s="45">
        <v>51</v>
      </c>
      <c r="F11" s="45">
        <v>51</v>
      </c>
      <c r="G11" s="45">
        <v>372</v>
      </c>
      <c r="H11" s="45">
        <v>182</v>
      </c>
      <c r="I11" s="45">
        <v>190</v>
      </c>
      <c r="J11" s="45">
        <v>393</v>
      </c>
      <c r="K11" s="45">
        <v>172</v>
      </c>
      <c r="L11" s="45">
        <v>221</v>
      </c>
    </row>
    <row r="12" spans="3:12" x14ac:dyDescent="0.3">
      <c r="C12" s="43" t="s">
        <v>146</v>
      </c>
      <c r="D12" s="44">
        <v>169</v>
      </c>
      <c r="E12" s="44">
        <v>88</v>
      </c>
      <c r="F12" s="44">
        <v>81</v>
      </c>
      <c r="G12" s="44">
        <v>175</v>
      </c>
      <c r="H12" s="44">
        <v>93</v>
      </c>
      <c r="I12" s="44">
        <v>82</v>
      </c>
      <c r="J12" s="44">
        <v>374</v>
      </c>
      <c r="K12" s="44">
        <v>190</v>
      </c>
      <c r="L12" s="44">
        <v>184</v>
      </c>
    </row>
    <row r="13" spans="3:12" x14ac:dyDescent="0.3">
      <c r="C13" s="43" t="s">
        <v>145</v>
      </c>
      <c r="D13" s="45">
        <v>131</v>
      </c>
      <c r="E13" s="45">
        <v>105</v>
      </c>
      <c r="F13" s="45">
        <v>26</v>
      </c>
      <c r="G13" s="45">
        <v>212</v>
      </c>
      <c r="H13" s="45">
        <v>143</v>
      </c>
      <c r="I13" s="45">
        <v>69</v>
      </c>
      <c r="J13" s="45">
        <v>292</v>
      </c>
      <c r="K13" s="45">
        <v>174</v>
      </c>
      <c r="L13" s="45">
        <v>118</v>
      </c>
    </row>
    <row r="14" spans="3:12" x14ac:dyDescent="0.3">
      <c r="C14" s="43" t="s">
        <v>320</v>
      </c>
      <c r="D14" s="44">
        <v>91</v>
      </c>
      <c r="E14" s="44">
        <v>47</v>
      </c>
      <c r="F14" s="44">
        <v>44</v>
      </c>
      <c r="G14" s="44">
        <v>146</v>
      </c>
      <c r="H14" s="44">
        <v>73</v>
      </c>
      <c r="I14" s="44">
        <v>73</v>
      </c>
      <c r="J14" s="44">
        <v>218</v>
      </c>
      <c r="K14" s="44">
        <v>109</v>
      </c>
      <c r="L14" s="44">
        <v>109</v>
      </c>
    </row>
    <row r="15" spans="3:12" x14ac:dyDescent="0.3">
      <c r="C15" s="43" t="s">
        <v>144</v>
      </c>
      <c r="D15" s="45">
        <v>10</v>
      </c>
      <c r="E15" s="45">
        <v>9</v>
      </c>
      <c r="F15" s="45">
        <v>1</v>
      </c>
      <c r="G15" s="45">
        <v>241</v>
      </c>
      <c r="H15" s="45">
        <v>168</v>
      </c>
      <c r="I15" s="45">
        <v>73</v>
      </c>
      <c r="J15" s="45">
        <v>144</v>
      </c>
      <c r="K15" s="45">
        <v>99</v>
      </c>
      <c r="L15" s="45">
        <v>45</v>
      </c>
    </row>
    <row r="16" spans="3:12" ht="15" thickBot="1" x14ac:dyDescent="0.35">
      <c r="C16" s="46" t="s">
        <v>76</v>
      </c>
      <c r="D16" s="47">
        <v>2716</v>
      </c>
      <c r="E16" s="47">
        <v>1829</v>
      </c>
      <c r="F16" s="47">
        <v>887</v>
      </c>
      <c r="G16" s="47">
        <v>3948</v>
      </c>
      <c r="H16" s="47">
        <v>2687</v>
      </c>
      <c r="I16" s="47">
        <v>1261</v>
      </c>
      <c r="J16" s="47">
        <v>3708</v>
      </c>
      <c r="K16" s="47">
        <v>2344</v>
      </c>
      <c r="L16" s="47">
        <v>1364</v>
      </c>
    </row>
    <row r="17" spans="3:12" ht="15" thickTop="1" x14ac:dyDescent="0.3">
      <c r="C17" s="205" t="s">
        <v>321</v>
      </c>
      <c r="D17" s="205"/>
      <c r="E17" s="205"/>
      <c r="F17" s="205"/>
      <c r="G17" s="205"/>
      <c r="H17" s="205"/>
      <c r="I17" s="205"/>
      <c r="J17" s="205"/>
      <c r="K17" s="205"/>
      <c r="L17" s="205"/>
    </row>
    <row r="21" spans="3:12" ht="27.6" customHeight="1" x14ac:dyDescent="0.3">
      <c r="C21" s="204" t="s">
        <v>322</v>
      </c>
      <c r="D21" s="204"/>
      <c r="E21" s="204"/>
      <c r="F21" s="204"/>
      <c r="G21" s="204"/>
      <c r="H21" s="204"/>
      <c r="I21" s="204"/>
      <c r="J21" s="204"/>
      <c r="K21" s="204"/>
      <c r="L21" s="204"/>
    </row>
    <row r="22" spans="3:12" x14ac:dyDescent="0.3">
      <c r="C22" s="206" t="s">
        <v>147</v>
      </c>
      <c r="D22" s="179" t="s">
        <v>134</v>
      </c>
      <c r="E22" s="179"/>
      <c r="F22" s="180"/>
      <c r="G22" s="178" t="s">
        <v>113</v>
      </c>
      <c r="H22" s="179"/>
      <c r="I22" s="180"/>
      <c r="J22" s="178" t="s">
        <v>135</v>
      </c>
      <c r="K22" s="179"/>
      <c r="L22" s="180"/>
    </row>
    <row r="23" spans="3:12" ht="15" thickBot="1" x14ac:dyDescent="0.35">
      <c r="C23" s="207"/>
      <c r="D23" s="149" t="s">
        <v>1</v>
      </c>
      <c r="E23" s="41" t="s">
        <v>4</v>
      </c>
      <c r="F23" s="41" t="s">
        <v>5</v>
      </c>
      <c r="G23" s="40" t="s">
        <v>1</v>
      </c>
      <c r="H23" s="41" t="s">
        <v>4</v>
      </c>
      <c r="I23" s="41" t="s">
        <v>5</v>
      </c>
      <c r="J23" s="109" t="s">
        <v>1</v>
      </c>
      <c r="K23" s="41" t="s">
        <v>4</v>
      </c>
      <c r="L23" s="41" t="s">
        <v>5</v>
      </c>
    </row>
    <row r="24" spans="3:12" ht="15" thickTop="1" x14ac:dyDescent="0.3">
      <c r="C24" s="113" t="s">
        <v>1</v>
      </c>
      <c r="D24" s="112">
        <v>4472</v>
      </c>
      <c r="E24" s="112">
        <v>3003</v>
      </c>
      <c r="F24" s="112">
        <v>1469</v>
      </c>
      <c r="G24" s="112">
        <v>8752</v>
      </c>
      <c r="H24" s="112">
        <v>5663</v>
      </c>
      <c r="I24" s="112">
        <v>3089</v>
      </c>
      <c r="J24" s="112">
        <v>8786</v>
      </c>
      <c r="K24" s="112">
        <v>5665</v>
      </c>
      <c r="L24" s="112">
        <v>3121</v>
      </c>
    </row>
    <row r="25" spans="3:12" x14ac:dyDescent="0.3">
      <c r="C25" s="43" t="s">
        <v>140</v>
      </c>
      <c r="D25" s="44">
        <v>91</v>
      </c>
      <c r="E25" s="44">
        <v>62</v>
      </c>
      <c r="F25" s="44">
        <v>29</v>
      </c>
      <c r="G25" s="44">
        <v>716</v>
      </c>
      <c r="H25" s="44">
        <v>585</v>
      </c>
      <c r="I25" s="44">
        <v>131</v>
      </c>
      <c r="J25" s="44">
        <v>1018</v>
      </c>
      <c r="K25" s="44">
        <v>829</v>
      </c>
      <c r="L25" s="44">
        <v>189</v>
      </c>
    </row>
    <row r="26" spans="3:12" x14ac:dyDescent="0.3">
      <c r="C26" s="43" t="s">
        <v>138</v>
      </c>
      <c r="D26" s="45">
        <v>407</v>
      </c>
      <c r="E26" s="45">
        <v>305</v>
      </c>
      <c r="F26" s="45">
        <v>102</v>
      </c>
      <c r="G26" s="45">
        <v>465</v>
      </c>
      <c r="H26" s="45">
        <v>331</v>
      </c>
      <c r="I26" s="45">
        <v>134</v>
      </c>
      <c r="J26" s="45">
        <v>892</v>
      </c>
      <c r="K26" s="45">
        <v>716</v>
      </c>
      <c r="L26" s="45">
        <v>176</v>
      </c>
    </row>
    <row r="27" spans="3:12" x14ac:dyDescent="0.3">
      <c r="C27" s="43" t="s">
        <v>139</v>
      </c>
      <c r="D27" s="44">
        <v>483</v>
      </c>
      <c r="E27" s="44">
        <v>388</v>
      </c>
      <c r="F27" s="44">
        <v>95</v>
      </c>
      <c r="G27" s="44">
        <v>794</v>
      </c>
      <c r="H27" s="44">
        <v>568</v>
      </c>
      <c r="I27" s="44">
        <v>226</v>
      </c>
      <c r="J27" s="44">
        <v>846</v>
      </c>
      <c r="K27" s="44">
        <v>570</v>
      </c>
      <c r="L27" s="44">
        <v>276</v>
      </c>
    </row>
    <row r="28" spans="3:12" x14ac:dyDescent="0.3">
      <c r="C28" s="43" t="s">
        <v>137</v>
      </c>
      <c r="D28" s="45">
        <v>336</v>
      </c>
      <c r="E28" s="45">
        <v>163</v>
      </c>
      <c r="F28" s="45">
        <v>173</v>
      </c>
      <c r="G28" s="45">
        <v>1606</v>
      </c>
      <c r="H28" s="45">
        <v>794</v>
      </c>
      <c r="I28" s="45">
        <v>812</v>
      </c>
      <c r="J28" s="45">
        <v>679</v>
      </c>
      <c r="K28" s="45">
        <v>337</v>
      </c>
      <c r="L28" s="45">
        <v>342</v>
      </c>
    </row>
    <row r="29" spans="3:12" x14ac:dyDescent="0.3">
      <c r="C29" s="43" t="s">
        <v>148</v>
      </c>
      <c r="D29" s="44">
        <v>1</v>
      </c>
      <c r="E29" s="44">
        <v>1</v>
      </c>
      <c r="F29" s="44">
        <v>0</v>
      </c>
      <c r="G29" s="44">
        <v>406</v>
      </c>
      <c r="H29" s="44">
        <v>268</v>
      </c>
      <c r="I29" s="44">
        <v>138</v>
      </c>
      <c r="J29" s="44">
        <v>545</v>
      </c>
      <c r="K29" s="44">
        <v>341</v>
      </c>
      <c r="L29" s="44">
        <v>204</v>
      </c>
    </row>
    <row r="30" spans="3:12" x14ac:dyDescent="0.3">
      <c r="C30" s="43" t="s">
        <v>141</v>
      </c>
      <c r="D30" s="45">
        <v>140</v>
      </c>
      <c r="E30" s="45">
        <v>73</v>
      </c>
      <c r="F30" s="45">
        <v>67</v>
      </c>
      <c r="G30" s="45">
        <v>432</v>
      </c>
      <c r="H30" s="45">
        <v>208</v>
      </c>
      <c r="I30" s="45">
        <v>224</v>
      </c>
      <c r="J30" s="45">
        <v>444</v>
      </c>
      <c r="K30" s="45">
        <v>198</v>
      </c>
      <c r="L30" s="45">
        <v>246</v>
      </c>
    </row>
    <row r="31" spans="3:12" x14ac:dyDescent="0.3">
      <c r="C31" s="43" t="s">
        <v>146</v>
      </c>
      <c r="D31" s="44">
        <v>187</v>
      </c>
      <c r="E31" s="44">
        <v>105</v>
      </c>
      <c r="F31" s="44">
        <v>82</v>
      </c>
      <c r="G31" s="44">
        <v>196</v>
      </c>
      <c r="H31" s="44">
        <v>107</v>
      </c>
      <c r="I31" s="44">
        <v>89</v>
      </c>
      <c r="J31" s="44">
        <v>363</v>
      </c>
      <c r="K31" s="44">
        <v>184</v>
      </c>
      <c r="L31" s="44">
        <v>179</v>
      </c>
    </row>
    <row r="32" spans="3:12" x14ac:dyDescent="0.3">
      <c r="C32" s="43" t="s">
        <v>145</v>
      </c>
      <c r="D32" s="45">
        <v>125</v>
      </c>
      <c r="E32" s="45">
        <v>102</v>
      </c>
      <c r="F32" s="45">
        <v>23</v>
      </c>
      <c r="G32" s="45">
        <v>191</v>
      </c>
      <c r="H32" s="45">
        <v>132</v>
      </c>
      <c r="I32" s="45">
        <v>59</v>
      </c>
      <c r="J32" s="45">
        <v>279</v>
      </c>
      <c r="K32" s="45">
        <v>165</v>
      </c>
      <c r="L32" s="45">
        <v>114</v>
      </c>
    </row>
    <row r="33" spans="3:12" x14ac:dyDescent="0.3">
      <c r="C33" s="43" t="s">
        <v>320</v>
      </c>
      <c r="D33" s="44">
        <v>80</v>
      </c>
      <c r="E33" s="44">
        <v>36</v>
      </c>
      <c r="F33" s="44">
        <v>44</v>
      </c>
      <c r="G33" s="44">
        <v>131</v>
      </c>
      <c r="H33" s="44">
        <v>61</v>
      </c>
      <c r="I33" s="44">
        <v>70</v>
      </c>
      <c r="J33" s="44">
        <v>200</v>
      </c>
      <c r="K33" s="44">
        <v>94</v>
      </c>
      <c r="L33" s="44">
        <v>106</v>
      </c>
    </row>
    <row r="34" spans="3:12" x14ac:dyDescent="0.3">
      <c r="C34" s="43" t="s">
        <v>142</v>
      </c>
      <c r="D34" s="45">
        <v>743</v>
      </c>
      <c r="E34" s="45">
        <v>403</v>
      </c>
      <c r="F34" s="45">
        <v>340</v>
      </c>
      <c r="G34" s="45">
        <v>353</v>
      </c>
      <c r="H34" s="45">
        <v>151</v>
      </c>
      <c r="I34" s="45">
        <v>202</v>
      </c>
      <c r="J34" s="45">
        <v>184</v>
      </c>
      <c r="K34" s="45">
        <v>77</v>
      </c>
      <c r="L34" s="45">
        <v>107</v>
      </c>
    </row>
    <row r="35" spans="3:12" ht="15" thickBot="1" x14ac:dyDescent="0.35">
      <c r="C35" s="46" t="s">
        <v>76</v>
      </c>
      <c r="D35" s="47">
        <v>1879</v>
      </c>
      <c r="E35" s="47">
        <v>1365</v>
      </c>
      <c r="F35" s="47">
        <v>514</v>
      </c>
      <c r="G35" s="47">
        <v>3462</v>
      </c>
      <c r="H35" s="47">
        <v>2458</v>
      </c>
      <c r="I35" s="47">
        <v>1004</v>
      </c>
      <c r="J35" s="47">
        <v>3336</v>
      </c>
      <c r="K35" s="47">
        <v>2154</v>
      </c>
      <c r="L35" s="47">
        <v>1182</v>
      </c>
    </row>
    <row r="36" spans="3:12" ht="15" customHeight="1" thickTop="1" x14ac:dyDescent="0.3">
      <c r="C36" s="205" t="s">
        <v>321</v>
      </c>
      <c r="D36" s="205"/>
      <c r="E36" s="205"/>
      <c r="F36" s="205"/>
      <c r="G36" s="205"/>
      <c r="H36" s="205"/>
      <c r="I36" s="205"/>
      <c r="J36" s="205"/>
      <c r="K36" s="205"/>
      <c r="L36" s="205"/>
    </row>
    <row r="40" spans="3:12" ht="42.6" customHeight="1" x14ac:dyDescent="0.3">
      <c r="C40" s="204" t="s">
        <v>323</v>
      </c>
      <c r="D40" s="204"/>
      <c r="E40" s="204"/>
      <c r="F40" s="204"/>
    </row>
    <row r="41" spans="3:12" ht="15" thickBot="1" x14ac:dyDescent="0.35">
      <c r="C41" s="122" t="s">
        <v>72</v>
      </c>
      <c r="D41" s="108" t="s">
        <v>134</v>
      </c>
      <c r="E41" s="108" t="s">
        <v>113</v>
      </c>
      <c r="F41" s="108" t="s">
        <v>135</v>
      </c>
    </row>
    <row r="42" spans="3:12" ht="15" thickTop="1" x14ac:dyDescent="0.3">
      <c r="C42" s="113" t="s">
        <v>1</v>
      </c>
      <c r="D42" s="112">
        <f>SUM(D43:D48)</f>
        <v>4472</v>
      </c>
      <c r="E42" s="112">
        <f t="shared" ref="E42:F42" si="0">SUM(E43:E48)</f>
        <v>8752</v>
      </c>
      <c r="F42" s="112">
        <f t="shared" si="0"/>
        <v>8786</v>
      </c>
    </row>
    <row r="43" spans="3:12" x14ac:dyDescent="0.3">
      <c r="C43" s="43" t="s">
        <v>105</v>
      </c>
      <c r="D43" s="50">
        <v>423</v>
      </c>
      <c r="E43" s="50">
        <v>905</v>
      </c>
      <c r="F43" s="50">
        <v>690</v>
      </c>
    </row>
    <row r="44" spans="3:12" x14ac:dyDescent="0.3">
      <c r="C44" s="43" t="s">
        <v>42</v>
      </c>
      <c r="D44" s="95">
        <v>737</v>
      </c>
      <c r="E44" s="95">
        <v>1303</v>
      </c>
      <c r="F44" s="95">
        <v>1918</v>
      </c>
    </row>
    <row r="45" spans="3:12" x14ac:dyDescent="0.3">
      <c r="C45" s="43" t="s">
        <v>106</v>
      </c>
      <c r="D45" s="50">
        <v>1867</v>
      </c>
      <c r="E45" s="50">
        <v>3644</v>
      </c>
      <c r="F45" s="50">
        <v>3504</v>
      </c>
    </row>
    <row r="46" spans="3:12" x14ac:dyDescent="0.3">
      <c r="C46" s="43" t="s">
        <v>102</v>
      </c>
      <c r="D46" s="95">
        <v>800</v>
      </c>
      <c r="E46" s="95">
        <v>1542</v>
      </c>
      <c r="F46" s="95">
        <v>1431</v>
      </c>
    </row>
    <row r="47" spans="3:12" x14ac:dyDescent="0.3">
      <c r="C47" s="43" t="s">
        <v>103</v>
      </c>
      <c r="D47" s="50">
        <v>456</v>
      </c>
      <c r="E47" s="50">
        <v>892</v>
      </c>
      <c r="F47" s="50">
        <v>863</v>
      </c>
    </row>
    <row r="48" spans="3:12" ht="15" thickBot="1" x14ac:dyDescent="0.35">
      <c r="C48" s="43" t="s">
        <v>104</v>
      </c>
      <c r="D48" s="95">
        <v>189</v>
      </c>
      <c r="E48" s="95">
        <v>466</v>
      </c>
      <c r="F48" s="95">
        <v>380</v>
      </c>
    </row>
    <row r="49" spans="3:6" ht="30" customHeight="1" thickTop="1" x14ac:dyDescent="0.3">
      <c r="C49" s="205" t="s">
        <v>321</v>
      </c>
      <c r="D49" s="205"/>
      <c r="E49" s="205"/>
      <c r="F49" s="205"/>
    </row>
    <row r="53" spans="3:6" ht="28.2" customHeight="1" x14ac:dyDescent="0.3">
      <c r="C53" s="204" t="s">
        <v>324</v>
      </c>
      <c r="D53" s="204"/>
      <c r="E53" s="204"/>
      <c r="F53" s="204"/>
    </row>
    <row r="54" spans="3:6" ht="15" thickBot="1" x14ac:dyDescent="0.35">
      <c r="C54" s="122" t="s">
        <v>149</v>
      </c>
      <c r="D54" s="108" t="s">
        <v>134</v>
      </c>
      <c r="E54" s="108" t="s">
        <v>113</v>
      </c>
      <c r="F54" s="108" t="s">
        <v>135</v>
      </c>
    </row>
    <row r="55" spans="3:6" ht="15" thickTop="1" x14ac:dyDescent="0.3">
      <c r="C55" s="113" t="s">
        <v>1</v>
      </c>
      <c r="D55" s="112">
        <f>SUM(D56:D65)</f>
        <v>4472</v>
      </c>
      <c r="E55" s="112">
        <f t="shared" ref="E55:F55" si="1">SUM(E56:E65)</f>
        <v>8752</v>
      </c>
      <c r="F55" s="112">
        <f t="shared" si="1"/>
        <v>8786</v>
      </c>
    </row>
    <row r="56" spans="3:6" x14ac:dyDescent="0.3">
      <c r="C56" s="43" t="s">
        <v>150</v>
      </c>
      <c r="D56" s="50">
        <v>1385</v>
      </c>
      <c r="E56" s="50">
        <v>4717</v>
      </c>
      <c r="F56" s="50">
        <v>4120</v>
      </c>
    </row>
    <row r="57" spans="3:6" x14ac:dyDescent="0.3">
      <c r="C57" s="43" t="s">
        <v>151</v>
      </c>
      <c r="D57" s="95">
        <v>499</v>
      </c>
      <c r="E57" s="95">
        <v>669</v>
      </c>
      <c r="F57" s="95">
        <v>602</v>
      </c>
    </row>
    <row r="58" spans="3:6" x14ac:dyDescent="0.3">
      <c r="C58" s="43" t="s">
        <v>152</v>
      </c>
      <c r="D58" s="50">
        <v>328</v>
      </c>
      <c r="E58" s="50">
        <v>536</v>
      </c>
      <c r="F58" s="50">
        <v>1236</v>
      </c>
    </row>
    <row r="59" spans="3:6" x14ac:dyDescent="0.3">
      <c r="C59" s="43" t="s">
        <v>153</v>
      </c>
      <c r="D59" s="95">
        <v>1199</v>
      </c>
      <c r="E59" s="95">
        <v>1300</v>
      </c>
      <c r="F59" s="95">
        <v>1059</v>
      </c>
    </row>
    <row r="60" spans="3:6" x14ac:dyDescent="0.3">
      <c r="C60" s="43" t="s">
        <v>154</v>
      </c>
      <c r="D60" s="50">
        <v>543</v>
      </c>
      <c r="E60" s="50">
        <v>746</v>
      </c>
      <c r="F60" s="50">
        <v>553</v>
      </c>
    </row>
    <row r="61" spans="3:6" x14ac:dyDescent="0.3">
      <c r="C61" s="43" t="s">
        <v>155</v>
      </c>
      <c r="D61" s="95">
        <v>129</v>
      </c>
      <c r="E61" s="95">
        <v>183</v>
      </c>
      <c r="F61" s="95">
        <v>177</v>
      </c>
    </row>
    <row r="62" spans="3:6" x14ac:dyDescent="0.3">
      <c r="C62" s="43" t="s">
        <v>156</v>
      </c>
      <c r="D62" s="50">
        <v>120</v>
      </c>
      <c r="E62" s="50">
        <v>140</v>
      </c>
      <c r="F62" s="50">
        <v>151</v>
      </c>
    </row>
    <row r="63" spans="3:6" x14ac:dyDescent="0.3">
      <c r="C63" s="43" t="s">
        <v>157</v>
      </c>
      <c r="D63" s="95">
        <v>230</v>
      </c>
      <c r="E63" s="95">
        <v>352</v>
      </c>
      <c r="F63" s="95">
        <v>791</v>
      </c>
    </row>
    <row r="64" spans="3:6" x14ac:dyDescent="0.3">
      <c r="C64" s="43" t="s">
        <v>158</v>
      </c>
      <c r="D64" s="50">
        <v>24</v>
      </c>
      <c r="E64" s="50">
        <v>84</v>
      </c>
      <c r="F64" s="50">
        <v>87</v>
      </c>
    </row>
    <row r="65" spans="3:6" ht="15" thickBot="1" x14ac:dyDescent="0.35">
      <c r="C65" s="46" t="s">
        <v>85</v>
      </c>
      <c r="D65" s="95">
        <v>15</v>
      </c>
      <c r="E65" s="95">
        <v>25</v>
      </c>
      <c r="F65" s="95">
        <v>10</v>
      </c>
    </row>
    <row r="66" spans="3:6" ht="30.6" customHeight="1" thickTop="1" x14ac:dyDescent="0.3">
      <c r="C66" s="205" t="s">
        <v>321</v>
      </c>
      <c r="D66" s="205"/>
      <c r="E66" s="205"/>
      <c r="F66" s="205"/>
    </row>
  </sheetData>
  <mergeCells count="16">
    <mergeCell ref="C40:F40"/>
    <mergeCell ref="C49:F49"/>
    <mergeCell ref="C53:F53"/>
    <mergeCell ref="C66:F66"/>
    <mergeCell ref="C2:L2"/>
    <mergeCell ref="C3:C4"/>
    <mergeCell ref="D3:F3"/>
    <mergeCell ref="G3:I3"/>
    <mergeCell ref="J3:L3"/>
    <mergeCell ref="C17:L17"/>
    <mergeCell ref="C21:L21"/>
    <mergeCell ref="C22:C23"/>
    <mergeCell ref="D22:F22"/>
    <mergeCell ref="G22:I22"/>
    <mergeCell ref="J22:L22"/>
    <mergeCell ref="C36:L3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CGIL</vt:lpstr>
      <vt:lpstr>CAGED</vt:lpstr>
      <vt:lpstr>STI</vt:lpstr>
      <vt:lpstr>SISMIGRA</vt:lpstr>
      <vt:lpstr>SOLIC_REFÚGIO</vt:lpstr>
      <vt:lpstr>MRE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2022-10-14T18:52:21Z</dcterms:modified>
</cp:coreProperties>
</file>