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OBMigra\2022\Relatórios\Mensal\10_2022\"/>
    </mc:Choice>
  </mc:AlternateContent>
  <xr:revisionPtr revIDLastSave="0" documentId="13_ncr:1_{87FA13C4-E697-40DD-B26F-23F2E06DD2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GIL" sheetId="6" r:id="rId1"/>
    <sheet name="CAGED" sheetId="7" r:id="rId2"/>
    <sheet name="STI" sheetId="2" r:id="rId3"/>
    <sheet name="SISMIGRA" sheetId="1" r:id="rId4"/>
    <sheet name="SOLIC_REFÚGIO" sheetId="3" r:id="rId5"/>
    <sheet name="MRE" sheetId="8" r:id="rId6"/>
  </sheets>
  <definedNames>
    <definedName name="_xlnm._FilterDatabase" localSheetId="0" hidden="1">CGIL!$G$42:$G$159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1" i="1" l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C80" i="1"/>
  <c r="E72" i="1"/>
  <c r="D72" i="1"/>
  <c r="C72" i="1"/>
  <c r="E71" i="1"/>
  <c r="D71" i="1"/>
  <c r="C71" i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K39" i="1"/>
  <c r="J39" i="1"/>
  <c r="I39" i="1"/>
  <c r="H39" i="1"/>
  <c r="G39" i="1"/>
  <c r="F39" i="1"/>
  <c r="E39" i="1"/>
  <c r="D39" i="1"/>
  <c r="C39" i="1"/>
  <c r="F18" i="1"/>
  <c r="E18" i="1"/>
  <c r="D18" i="1"/>
  <c r="E5" i="1"/>
  <c r="D5" i="1"/>
  <c r="C5" i="1"/>
  <c r="K84" i="2"/>
  <c r="H84" i="2"/>
  <c r="E84" i="2"/>
  <c r="K83" i="2"/>
  <c r="H83" i="2"/>
  <c r="E83" i="2"/>
  <c r="K82" i="2"/>
  <c r="H82" i="2"/>
  <c r="E82" i="2"/>
  <c r="K81" i="2"/>
  <c r="H81" i="2"/>
  <c r="E81" i="2"/>
  <c r="K80" i="2"/>
  <c r="J80" i="2"/>
  <c r="I80" i="2"/>
  <c r="H80" i="2"/>
  <c r="G80" i="2"/>
  <c r="F80" i="2"/>
  <c r="E80" i="2"/>
  <c r="D80" i="2"/>
  <c r="C80" i="2"/>
  <c r="K79" i="2"/>
  <c r="H79" i="2"/>
  <c r="E79" i="2"/>
  <c r="K78" i="2"/>
  <c r="H78" i="2"/>
  <c r="E78" i="2"/>
  <c r="K77" i="2"/>
  <c r="H77" i="2"/>
  <c r="E77" i="2"/>
  <c r="K76" i="2"/>
  <c r="J76" i="2"/>
  <c r="I76" i="2"/>
  <c r="H76" i="2"/>
  <c r="G76" i="2"/>
  <c r="F76" i="2"/>
  <c r="E76" i="2"/>
  <c r="D76" i="2"/>
  <c r="C76" i="2"/>
  <c r="K75" i="2"/>
  <c r="H75" i="2"/>
  <c r="E75" i="2"/>
  <c r="K74" i="2"/>
  <c r="H74" i="2"/>
  <c r="E74" i="2"/>
  <c r="K73" i="2"/>
  <c r="H73" i="2"/>
  <c r="E73" i="2"/>
  <c r="K72" i="2"/>
  <c r="H72" i="2"/>
  <c r="E72" i="2"/>
  <c r="K71" i="2"/>
  <c r="J71" i="2"/>
  <c r="I71" i="2"/>
  <c r="H71" i="2"/>
  <c r="G71" i="2"/>
  <c r="F71" i="2"/>
  <c r="E71" i="2"/>
  <c r="D71" i="2"/>
  <c r="C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J61" i="2"/>
  <c r="I61" i="2"/>
  <c r="H61" i="2"/>
  <c r="G61" i="2"/>
  <c r="F61" i="2"/>
  <c r="E61" i="2"/>
  <c r="D61" i="2"/>
  <c r="C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J53" i="2"/>
  <c r="I53" i="2"/>
  <c r="H53" i="2"/>
  <c r="G53" i="2"/>
  <c r="F53" i="2"/>
  <c r="E53" i="2"/>
  <c r="D53" i="2"/>
  <c r="C53" i="2"/>
  <c r="K52" i="2"/>
  <c r="J52" i="2"/>
  <c r="I52" i="2"/>
  <c r="H52" i="2"/>
  <c r="G52" i="2"/>
  <c r="F52" i="2"/>
  <c r="E52" i="2"/>
  <c r="D52" i="2"/>
  <c r="C52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K22" i="2"/>
  <c r="J22" i="2"/>
  <c r="I22" i="2"/>
  <c r="H22" i="2"/>
  <c r="G22" i="2"/>
  <c r="F22" i="2"/>
  <c r="E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K6" i="2"/>
  <c r="J6" i="2"/>
  <c r="I6" i="2"/>
  <c r="H6" i="2"/>
  <c r="G6" i="2"/>
  <c r="F6" i="2"/>
  <c r="E6" i="2"/>
  <c r="D6" i="2"/>
  <c r="C6" i="2"/>
  <c r="E77" i="3"/>
  <c r="D77" i="3"/>
  <c r="C77" i="3"/>
  <c r="I18" i="3"/>
  <c r="F18" i="3"/>
  <c r="C18" i="3"/>
  <c r="I17" i="3"/>
  <c r="F17" i="3"/>
  <c r="C17" i="3"/>
  <c r="I16" i="3"/>
  <c r="F16" i="3"/>
  <c r="C16" i="3"/>
  <c r="I15" i="3"/>
  <c r="F15" i="3"/>
  <c r="C15" i="3"/>
  <c r="I14" i="3"/>
  <c r="F14" i="3"/>
  <c r="C14" i="3"/>
  <c r="I13" i="3"/>
  <c r="F13" i="3"/>
  <c r="C13" i="3"/>
  <c r="I12" i="3"/>
  <c r="F12" i="3"/>
  <c r="C12" i="3"/>
  <c r="I11" i="3"/>
  <c r="F11" i="3"/>
  <c r="C11" i="3"/>
  <c r="I10" i="3"/>
  <c r="I6" i="3"/>
  <c r="F10" i="3"/>
  <c r="C10" i="3"/>
  <c r="I9" i="3"/>
  <c r="F9" i="3"/>
  <c r="C9" i="3"/>
  <c r="I8" i="3"/>
  <c r="F8" i="3"/>
  <c r="F6" i="3"/>
  <c r="C8" i="3"/>
  <c r="I7" i="3"/>
  <c r="F7" i="3"/>
  <c r="C7" i="3"/>
  <c r="C6" i="3"/>
  <c r="K6" i="3"/>
  <c r="J6" i="3"/>
  <c r="H6" i="3"/>
  <c r="G6" i="3"/>
  <c r="E6" i="3"/>
  <c r="D6" i="3"/>
  <c r="F55" i="8"/>
  <c r="E55" i="8"/>
  <c r="D55" i="8"/>
  <c r="F42" i="8"/>
  <c r="E42" i="8"/>
  <c r="D42" i="8"/>
</calcChain>
</file>

<file path=xl/sharedStrings.xml><?xml version="1.0" encoding="utf-8"?>
<sst xmlns="http://schemas.openxmlformats.org/spreadsheetml/2006/main" count="928" uniqueCount="324">
  <si>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</si>
  <si>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</si>
  <si>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</si>
  <si>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</si>
  <si>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</si>
  <si>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</si>
  <si>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</si>
  <si>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</si>
  <si>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</si>
  <si>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</si>
  <si>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</si>
  <si>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</si>
  <si>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</si>
  <si>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</si>
  <si>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</si>
  <si>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</si>
  <si>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</si>
  <si>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</si>
  <si>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</si>
  <si>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</si>
  <si>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</si>
  <si>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</si>
  <si>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</si>
  <si>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</si>
  <si>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</si>
  <si>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</si>
  <si>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</si>
  <si>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</si>
  <si>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</si>
  <si>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</si>
  <si>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</si>
  <si>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</si>
  <si>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</si>
  <si>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</si>
  <si>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</si>
  <si>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</si>
  <si>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</si>
  <si>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</si>
  <si>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</si>
  <si>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</si>
  <si>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</si>
  <si>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</si>
  <si>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</si>
  <si>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</si>
  <si>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</si>
  <si>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</si>
  <si>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</si>
  <si>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</si>
  <si>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</si>
  <si>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</si>
  <si>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</si>
  <si>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</si>
  <si>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</si>
  <si>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</si>
  <si>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</si>
  <si>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</si>
  <si>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</si>
  <si>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</si>
  <si>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</si>
  <si>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</si>
  <si>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</si>
  <si>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</si>
  <si>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</si>
  <si>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</si>
  <si>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</si>
  <si>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</si>
  <si>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</si>
  <si>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</si>
  <si>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</si>
  <si>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</si>
  <si>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</si>
  <si>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</si>
  <si>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</si>
  <si>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</si>
  <si>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</si>
  <si>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</si>
  <si>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</si>
  <si>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</si>
  <si>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</si>
  <si>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</si>
  <si>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</si>
  <si>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</si>
  <si>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</si>
  <si>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</si>
  <si>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</si>
  <si>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</si>
  <si>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</si>
  <si>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</si>
  <si>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</si>
  <si>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</si>
  <si>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</si>
  <si>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</si>
  <si>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</si>
  <si>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</si>
  <si>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</si>
  <si>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</si>
  <si>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</si>
  <si>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</si>
  <si>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</si>
  <si>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</si>
  <si>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</si>
  <si>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</si>
  <si>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</si>
  <si>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</si>
  <si>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</si>
  <si>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</si>
  <si>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</si>
  <si>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</si>
  <si>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</si>
  <si>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</si>
  <si>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</si>
  <si>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</si>
  <si>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</si>
  <si>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</si>
  <si>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</si>
  <si>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</si>
  <si>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</si>
  <si>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</si>
  <si>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</si>
  <si>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</si>
  <si>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</si>
  <si>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</si>
  <si>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</si>
  <si>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</si>
  <si>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</si>
  <si>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agosto/22</t>
  </si>
  <si>
    <t>setembro/21</t>
  </si>
  <si>
    <t>setembro/22</t>
  </si>
  <si>
    <t>Número de autorizações concedidas, por mês e sexo, segundo o tipo de autorização - Brasil, outubro/2021 e setembro e outubro de 2022.</t>
  </si>
  <si>
    <t>Fonte: Coordenação Geral de Imigração Laboral/ Ministério da Justiça e Segurança Pública, outubro/2021 e setembro e outubro de 2022.</t>
  </si>
  <si>
    <t>Número de Resoluções Normativas 30 editadas em função de alteração de prazo, por mês e sexo, segundo o tipo de autorização - Brasil, outubro/2021 e setembro e outubro de 2022.</t>
  </si>
  <si>
    <t>Fonte: Coordenação Geral de Imigração Laboral/ Ministério da Justiça e Segurança Pública,outubro/2021 e setembro e outubro de 2022.</t>
  </si>
  <si>
    <t>Número de Resoluções Normativas 30 editadas em função de renovação de residência, por mês e sexo, segundo o tipo de autorização - Brasil, outubro/2021 e setembro e outubro de 2022.</t>
  </si>
  <si>
    <t>Número de autorizações concedidas, por mês e sexo, segundo principais países - Brasil, outubro/2021 e setembro e outubro de 2022.</t>
  </si>
  <si>
    <t>Número de autorizações concedidas, por mês, segundo grupos de idade - Brasil, outubro/2021 e setembro e outubro de 2022.</t>
  </si>
  <si>
    <t>Número de autorizações concedidas, por mês, segundo escolaridade - Brasil, outubro/2021 e setembro e outubro de 2022.</t>
  </si>
  <si>
    <t>Número de autorizações concedidas, por mês, segundo grupos ocupacionais - Brasil, outubro/2021 e setembro e outubro de 2022.</t>
  </si>
  <si>
    <t>Número de autorizações concedidas, por mês, segundo Brasil, Grandes Regiões e Unidades da Federação, outubro/2021 e setembro e outubro de 2022.</t>
  </si>
  <si>
    <t>Número de autorizações concedidas para trabalhadores qualificados, por mês e sexo, segundo tipo de autorização, Brasil, outubro/2021 e setembro e outubro de 2022.</t>
  </si>
  <si>
    <t>Número de autorizações concedidas para trabalhadores qualificados, por mês e sexo, segundo principais países - Brasil, outubro/2021 e setembro e outubro de 2022.</t>
  </si>
  <si>
    <t>Número de autorizações concedidas para trabalhadores qualificados, por mês, segundo grupos de idade, Brasil,  outubro/2021 e setembro e outubro de 2022.</t>
  </si>
  <si>
    <t>Número de autorizações concedidas para trabalhadores qualificados, por mês, segundo escolaridade,  Brasil, outubro/2021 e setembro e outubro de 2022.</t>
  </si>
  <si>
    <t>Número de autorizações concedidas para trabalhadores qualificados, por mês, segundo grupos ocupacionais, Brasil, outubro/2021 e setembro e outubro de 2022.</t>
  </si>
  <si>
    <t>Número de autorizações concedidas para trabalhadores qualificados, por mês, segundo Brasil, Grandes Regiões e Unidades da Federação, outubro/2021 e setembro e outubro de 2022.</t>
  </si>
  <si>
    <t>Fonte: Elaborado pelo OBMigra, a partir dos dados da Polícia Federal, Sistema de Tráfego Internacional (STI), outubro/2021 e setembro e outubro de 2022.</t>
  </si>
  <si>
    <t>Número de registros de migrantes, por mês de registro, segundo classificação - Brasil, outubro/2021 e setembro e outubro de 2022.</t>
  </si>
  <si>
    <t>Fonte: Elaborado pelo OBMigra, a partir dos dados da Polícia Federal, Sistema de Registro Nacional Migratório (SISMIGRA), outubro/2021 e setembro e outubro de 2022.</t>
  </si>
  <si>
    <t>Número total de registros, por mês de registro, segundo amparo e descrição do amparo,  Brasil, outubro/2021 e setembro e outubro de 2022.</t>
  </si>
  <si>
    <t>Número de registros de migrantes, por mês de registro e sexo, segundo principais países - Brasil, outubro/2021 e setembro e outubro de 2022.</t>
  </si>
  <si>
    <t>Número de registros de migrantes, por mês de registro, segundo grupos de idade - Brasil, outubro/2021 e setembro e outubro de 2022.</t>
  </si>
  <si>
    <t>Número de registros de migrantes, por mês de registro, segundo Brasil,  Grandes Regiões e Unidades da Federação, outubro/2021 e setembro e outubro de 2022.</t>
  </si>
  <si>
    <t>Número de registros de migrantes, por mês de registro, segundo principais municípios, outubro/2021 e setembro e outubro de 2022.</t>
  </si>
  <si>
    <t>Número de solicitações de reconhecimento da condição de refugiado, por mês e sexo, segundo principais países - Brasil, outubro/2021 e setembro e outubro de 2022.</t>
  </si>
  <si>
    <t>Fonte: Elaborado pelo OBMigra, a partir dos dados da Polícia Federal, Solicitações de reconhecimento da condição de refugiado, outubro/2021 e setembro e outubro de 2022.</t>
  </si>
  <si>
    <t>Número de  solicitações de reconhecimento da condição de refugiado, por mês, segundo grupos de idade - Brasil, outubro/2021 e setembro e outubro de 2022.</t>
  </si>
  <si>
    <t>Número de  solicitações de reconhecimento da condição de refugiado, por mês, segundo Brasil, Grandes Regiões e Unidades da Federação, outubro/2021 e setembro e outubro de 2022.</t>
  </si>
  <si>
    <t>Número de solicitações de reconhecimento da condição de refugiado, por mês, segundo principais municípios - Brasil, outubro/2021 e setembro e outubro de 2022.</t>
  </si>
  <si>
    <t>Movimentação de trabalhadores migrantes no mercado de trabalho formal, por mês e sexo, segundo principais países - Brasil, setembro/2021 e agosto e setembro de 2022.</t>
  </si>
  <si>
    <t>Fonte: Elaborado pelo OBMigra, a partir dos dados do Ministério da Economia, base harmonizada RAIS-CTPS-CAGED, setembro/2021 e agosto e setembro de 2022.</t>
  </si>
  <si>
    <t>Movimentação de trabalhadores migrantes no mercado de trabalho formal, por mês, segundo grupos de idade - Brasil, setembro/2021 e agosto e setembro de 2022.</t>
  </si>
  <si>
    <t>Movimentação de trabalhadores migrantes no mercado de trabalho formal, por mês, segundo escolaridade - Brasil, setembro/2021 e agosto e setembro de 2022.</t>
  </si>
  <si>
    <t>Movimentação de trabalhadores migrantes no mercado de trabalho formal, por mês, segundo principais ocupações - Brasil, setembro/2021 e agosto e setembro de 2022.</t>
  </si>
  <si>
    <t>Movimentação de trabalhadores migrantes no mercado de trabalho formal, por mês, segundo principais atividades econômicas - Brasil, setembro/2021 e agosto e setembro de 2022.</t>
  </si>
  <si>
    <t>Movimentação de trabalhadores migrantes no mercado de trabalho formal, por mês, segundo Brasil, Grandes Regiões e Unidades da Federação, setembro/2021 e agosto e setembro de 2022.</t>
  </si>
  <si>
    <t>Movimentação de trabalhadores migrantes no mercado de trabalho formal, por mês, segundo principais cidades - Brasil, setembro/2021 e agosto e setembro de 2022.</t>
  </si>
  <si>
    <t>outubro/21</t>
  </si>
  <si>
    <t>outubro/22</t>
  </si>
  <si>
    <t>Número de vistos concedidos, por mês e sexo, segundo principais países de localização do posto consular - Brasil, outubro de 2021, setembro de 2022 e outubro de 2022</t>
  </si>
  <si>
    <t>Angola</t>
  </si>
  <si>
    <t>Estados Unidos</t>
  </si>
  <si>
    <t>China</t>
  </si>
  <si>
    <t>Índia</t>
  </si>
  <si>
    <t>Irã</t>
  </si>
  <si>
    <t>Cuba</t>
  </si>
  <si>
    <t>Moçambique</t>
  </si>
  <si>
    <t>Haiti</t>
  </si>
  <si>
    <t>Senegal</t>
  </si>
  <si>
    <t>Alemanha</t>
  </si>
  <si>
    <t>Demais países</t>
  </si>
  <si>
    <t>Fonte: Elaborado pelo OBMigra, a partir dos dados do Ministério das Relações Exteriores, outubro de 2021, setembro de 2022 e outubro de 2022.</t>
  </si>
  <si>
    <t>Número de vistos concedidos, por mês e sexo, segundo principais nacionalidades - Brasil, outubro de 2021, setembro de 2022 e outubro de 2022</t>
  </si>
  <si>
    <t>Afeganistão</t>
  </si>
  <si>
    <t>França</t>
  </si>
  <si>
    <t>Número de vistos concedidos, por mês, segundo grupos de idade - Brasil, outubro de 2021, setembro de 2022 e outubro de 2022.</t>
  </si>
  <si>
    <t>Número de vistos concedidos, por mês, segundo tipologias - Brasil, outubro de 2021, setembro de 2022 e outubro de 2022.</t>
  </si>
  <si>
    <t>Venezuela</t>
  </si>
  <si>
    <t>Paraguai</t>
  </si>
  <si>
    <t>Argentina</t>
  </si>
  <si>
    <t>Bolívia</t>
  </si>
  <si>
    <t>Colômbia</t>
  </si>
  <si>
    <t>Uruguai</t>
  </si>
  <si>
    <t>Peru</t>
  </si>
  <si>
    <t>Alimentador de linha de produção</t>
  </si>
  <si>
    <t>Faxineiro</t>
  </si>
  <si>
    <t>Servente de obras</t>
  </si>
  <si>
    <t>Magarefe</t>
  </si>
  <si>
    <t>Auxiliar nos serviços de alimentação</t>
  </si>
  <si>
    <t>Repositor de mercadorias</t>
  </si>
  <si>
    <t>Vendedor de comércio varejista</t>
  </si>
  <si>
    <t>Atendente de lanchonete</t>
  </si>
  <si>
    <t>Cozinheiro geral</t>
  </si>
  <si>
    <t>Operador de caixa</t>
  </si>
  <si>
    <t>Abate de aves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</si>
  <si>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</si>
  <si>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</si>
  <si>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</si>
  <si>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</si>
  <si>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Locação de mão-de-obra temporária</t>
  </si>
  <si>
    <t>Lanchonetes, casas de chá, de sucos e similares</t>
  </si>
  <si>
    <t>Hotéis</t>
  </si>
  <si>
    <t>Limpeza em prédios e em domicílios</t>
  </si>
  <si>
    <t>Atividades de teleatendimento</t>
  </si>
  <si>
    <t>São Paulo - SP</t>
  </si>
  <si>
    <t>Curitiba - PR</t>
  </si>
  <si>
    <t>Boa Vista - RR</t>
  </si>
  <si>
    <t>Chapecó - SC</t>
  </si>
  <si>
    <t>Joinville - SC</t>
  </si>
  <si>
    <t>Cascavel - PR</t>
  </si>
  <si>
    <t>Manaus - AM</t>
  </si>
  <si>
    <t>Rio de Janeiro - RJ</t>
  </si>
  <si>
    <t>Florianópolis - SC</t>
  </si>
  <si>
    <t>Caxias do Sul - SC</t>
  </si>
  <si>
    <t>VENEZUELA</t>
  </si>
  <si>
    <t>CUBA</t>
  </si>
  <si>
    <t>ANGOLA</t>
  </si>
  <si>
    <t>COLÔMBIA</t>
  </si>
  <si>
    <t>AFEGANISTÃO</t>
  </si>
  <si>
    <t>CHINA</t>
  </si>
  <si>
    <t>LÍBANO</t>
  </si>
  <si>
    <t>MARROCOS</t>
  </si>
  <si>
    <t>REPÚBLICA DOMINICANA</t>
  </si>
  <si>
    <t>PERU</t>
  </si>
  <si>
    <t>NIGÉRIA</t>
  </si>
  <si>
    <t>Mato grosso do sul</t>
  </si>
  <si>
    <t>Mato grosso</t>
  </si>
  <si>
    <t>PACARAIMA-RR</t>
  </si>
  <si>
    <t>BOA VISTA-RR</t>
  </si>
  <si>
    <t>SAO PAULO-SP</t>
  </si>
  <si>
    <t>MANAUS-AM</t>
  </si>
  <si>
    <t>EPITACIOLANDIA-AC</t>
  </si>
  <si>
    <t>CURITIBA-PR</t>
  </si>
  <si>
    <t>FLORIANOPOLIS-SC</t>
  </si>
  <si>
    <t>RIO DE JANEIRO-RJ</t>
  </si>
  <si>
    <t>CHAPECO-SC</t>
  </si>
  <si>
    <t>TABATINGA-AM</t>
  </si>
  <si>
    <t>RN 02</t>
  </si>
  <si>
    <t>RN 14</t>
  </si>
  <si>
    <t>RN 23</t>
  </si>
  <si>
    <t>RN 24</t>
  </si>
  <si>
    <t>RN 40</t>
  </si>
  <si>
    <t>RN 03</t>
  </si>
  <si>
    <t>RN 04</t>
  </si>
  <si>
    <t>RN 06</t>
  </si>
  <si>
    <t>RN 07</t>
  </si>
  <si>
    <t>RN 08</t>
  </si>
  <si>
    <t>RN 10</t>
  </si>
  <si>
    <t>RN 11</t>
  </si>
  <si>
    <t>RN 15</t>
  </si>
  <si>
    <t>RN 17</t>
  </si>
  <si>
    <t>RN 20</t>
  </si>
  <si>
    <t>RN 21</t>
  </si>
  <si>
    <t>FILIPINAS</t>
  </si>
  <si>
    <t>ÍNDIA</t>
  </si>
  <si>
    <t>ESTADOS UNIDOS</t>
  </si>
  <si>
    <t>REINO UNIDO</t>
  </si>
  <si>
    <t>MÉXICO</t>
  </si>
  <si>
    <t>ITÁLIA</t>
  </si>
  <si>
    <t>ALEMANHA</t>
  </si>
  <si>
    <t>FRANÇA</t>
  </si>
  <si>
    <t>JAPÃO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</si>
  <si>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</si>
  <si>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</si>
  <si>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</si>
  <si>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</si>
  <si>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DOS SERVIÇOS, VENDEDORES DO COMÉRCIO EM LOJAS E MERCADOS</t>
  </si>
  <si>
    <t>TRABALHADORES EM SERVIÇOS DE REPARAÇÃO E MANUTENÇÃO</t>
  </si>
  <si>
    <t>TRABALHADORES DE SERVIÇOS ADMINISTRATIVOS</t>
  </si>
  <si>
    <t>MEMBROS DAS FORÇAS ARMADAS, POLICIAIS E BOMBEIROS MILITARES</t>
  </si>
  <si>
    <t>TRABALHADORES AGROPECUÁRIOS, FLORESTAIS E DA PESCA</t>
  </si>
  <si>
    <t xml:space="preserve">Total </t>
  </si>
  <si>
    <t>RN 30</t>
  </si>
  <si>
    <t>CORÉIA DO SUL</t>
  </si>
  <si>
    <t>ESPANHA</t>
  </si>
  <si>
    <t>PORTUGAL</t>
  </si>
  <si>
    <t>Entrada e saídas do território brasileiro nos pontos de fronteira, por mês, segundo tipologias de classificação - Brasil, outubro/2021 e setembro e outubro de 2022.</t>
  </si>
  <si>
    <t>Entrada</t>
  </si>
  <si>
    <t>Saída</t>
  </si>
  <si>
    <t>Entrada e saídas do território brasileiro nos pontos de fronteira, por mês, segundo principais países - Brasil, outubro/2021 e setembro e outubro de 2022.</t>
  </si>
  <si>
    <t>ARGENTINA</t>
  </si>
  <si>
    <t>BOLÍVIA</t>
  </si>
  <si>
    <t>CANADÁ</t>
  </si>
  <si>
    <t>CHILE</t>
  </si>
  <si>
    <t>HOLANDA</t>
  </si>
  <si>
    <t>PARAGUAI</t>
  </si>
  <si>
    <t>UCRÂNIA</t>
  </si>
  <si>
    <t>URUGUAI</t>
  </si>
  <si>
    <t>Entrada e saídas do território brasileiro nos pontos de fronteira, por mês, segundo Brasil, Grandes Regiões e Unidades da Federação, outubro/2021 e setembro e outubro de 2022.</t>
  </si>
  <si>
    <t>Não Aplicável/Não Especificado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</si>
  <si>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</si>
  <si>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</si>
  <si>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</si>
  <si>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</si>
  <si>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</si>
  <si>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</si>
  <si>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</si>
  <si>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</si>
  <si>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</si>
  <si>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</si>
  <si>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</si>
  <si>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</si>
  <si>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</si>
  <si>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HAITI</t>
  </si>
  <si>
    <t>Nulos</t>
  </si>
  <si>
    <t>Fonte: Elaborado pelo OBMigra, a partir dos dados da Polícia Federal, Sistema de Registro Nacional Migratório (SISMIGRA),outubro/2021 e setembro e outubro de 2022.</t>
  </si>
  <si>
    <t>AM - MANAUS</t>
  </si>
  <si>
    <t>DF - BRASÍLIA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</si>
  <si>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</si>
  <si>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</si>
  <si>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</si>
  <si>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</si>
  <si>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</si>
  <si>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</si>
  <si>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SC - FLORIANÓPOLIS</t>
  </si>
  <si>
    <t>SP -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</si>
</sst>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</fills>
  <borders count="39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6" fillId="6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2" fillId="4" borderId="36" xfId="0" applyFont="1" applyFill="1" applyBorder="1" applyAlignment="1">
      <alignment horizontal="center" vertical="center" wrapText="1"/>
    </xf>
    <xf numFmtId="164" fontId="2" fillId="6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49" fontId="2" fillId="6" borderId="35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33" borderId="35" xfId="0" applyNumberFormat="1" applyFont="1" applyFill="1" applyBorder="1" applyAlignment="1">
      <alignment horizontal="center" vertical="center"/>
    </xf>
    <xf numFmtId="49" fontId="2" fillId="15" borderId="7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0" fillId="0" borderId="0" xfId="0"/>
    <xf numFmtId="0" fontId="0" fillId="6" borderId="0" xfId="0" applyFill="1"/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2" applyNumberFormat="1" applyFont="1" applyFill="1" applyBorder="1" applyAlignment="1">
      <alignment horizontal="right" vertical="center"/>
    </xf>
    <xf numFmtId="164" fontId="4" fillId="12" borderId="4" xfId="2" applyNumberFormat="1" applyFont="1" applyFill="1" applyBorder="1" applyAlignment="1">
      <alignment horizontal="left" vertical="center"/>
    </xf>
    <xf numFmtId="164" fontId="4" fillId="12" borderId="4" xfId="2" applyNumberFormat="1" applyFont="1" applyFill="1" applyBorder="1" applyAlignment="1">
      <alignment horizontal="right" vertical="center"/>
    </xf>
    <xf numFmtId="164" fontId="4" fillId="13" borderId="4" xfId="2" applyNumberFormat="1" applyFont="1" applyFill="1" applyBorder="1" applyAlignment="1">
      <alignment horizontal="left" vertical="center"/>
    </xf>
    <xf numFmtId="164" fontId="4" fillId="13" borderId="4" xfId="2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2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64" fontId="6" fillId="6" borderId="1" xfId="2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2" applyNumberFormat="1" applyFont="1" applyFill="1" applyBorder="1" applyAlignment="1">
      <alignment horizontal="center" vertical="center"/>
    </xf>
    <xf numFmtId="164" fontId="6" fillId="13" borderId="4" xfId="2" applyNumberFormat="1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0" fillId="6" borderId="0" xfId="0" applyFill="1" applyAlignment="1"/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0" fontId="4" fillId="13" borderId="4" xfId="0" applyFont="1" applyFill="1" applyBorder="1" applyAlignment="1">
      <alignment horizontal="left" vertical="center"/>
    </xf>
    <xf numFmtId="0" fontId="4" fillId="12" borderId="4" xfId="0" applyFont="1" applyFill="1" applyBorder="1" applyAlignment="1">
      <alignment horizontal="left" vertical="center"/>
    </xf>
    <xf numFmtId="164" fontId="11" fillId="6" borderId="0" xfId="2" applyNumberFormat="1" applyFont="1" applyFill="1" applyAlignment="1">
      <alignment horizontal="center" vertical="center"/>
    </xf>
    <xf numFmtId="164" fontId="9" fillId="24" borderId="0" xfId="2" applyNumberFormat="1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left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166" fontId="2" fillId="6" borderId="4" xfId="1" applyNumberFormat="1" applyFont="1" applyFill="1" applyBorder="1" applyAlignment="1">
      <alignment horizontal="center" vertical="center"/>
    </xf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166" fontId="2" fillId="16" borderId="4" xfId="1" applyNumberFormat="1" applyFont="1" applyFill="1" applyBorder="1" applyAlignment="1">
      <alignment horizontal="center" vertical="center"/>
    </xf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 xr:uid="{844B5C6E-1786-4141-ADC2-8C2BC67FA567}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95"/>
  <sheetViews>
    <sheetView tabSelected="1" workbookViewId="0">
      <selection activeCell="B1" sqref="B1"/>
    </sheetView>
  </sheetViews>
  <sheetFormatPr defaultRowHeight="14.4" x14ac:dyDescent="0.3"/>
  <cols>
    <col min="1" max="1" width="9.109375" style="3"/>
    <col min="2" max="2" width="56.88671875" customWidth="1"/>
    <col min="3" max="5" width="14.88671875" customWidth="1"/>
    <col min="7" max="7" width="8.44140625" bestFit="1" customWidth="1"/>
    <col min="8" max="8" width="9.5546875" bestFit="1" customWidth="1"/>
    <col min="12" max="45" width="9.109375" style="3"/>
  </cols>
  <sheetData>
    <row r="1" spans="2:11" s="3" customFormat="1" x14ac:dyDescent="0.3"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2:11" s="3" customFormat="1" x14ac:dyDescent="0.3"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2:11" ht="15.6" customHeight="1" x14ac:dyDescent="0.3">
      <c r="B3" s="135" t="s">
        <v>128</v>
      </c>
      <c r="C3" s="135"/>
      <c r="D3" s="135"/>
      <c r="E3" s="135"/>
      <c r="F3" s="135"/>
      <c r="G3" s="135"/>
      <c r="H3" s="135"/>
      <c r="I3" s="135"/>
      <c r="J3" s="135"/>
      <c r="K3" s="135"/>
    </row>
    <row r="4" spans="2:11" ht="15.75" customHeight="1" x14ac:dyDescent="0.3">
      <c r="B4" s="143" t="s">
        <v>79</v>
      </c>
      <c r="C4" s="140" t="s">
        <v>165</v>
      </c>
      <c r="D4" s="140"/>
      <c r="E4" s="140" t="s">
        <v>74</v>
      </c>
      <c r="F4" s="140" t="s">
        <v>127</v>
      </c>
      <c r="G4" s="140"/>
      <c r="H4" s="140" t="s">
        <v>75</v>
      </c>
      <c r="I4" s="140" t="s">
        <v>166</v>
      </c>
      <c r="J4" s="140"/>
      <c r="K4" s="140" t="s">
        <v>75</v>
      </c>
    </row>
    <row r="5" spans="2:11" ht="16.2" thickBot="1" x14ac:dyDescent="0.35">
      <c r="B5" s="143"/>
      <c r="C5" s="111" t="s">
        <v>1</v>
      </c>
      <c r="D5" s="112" t="s">
        <v>4</v>
      </c>
      <c r="E5" s="113" t="s">
        <v>5</v>
      </c>
      <c r="F5" s="111" t="s">
        <v>1</v>
      </c>
      <c r="G5" s="112" t="s">
        <v>4</v>
      </c>
      <c r="H5" s="113" t="s">
        <v>5</v>
      </c>
      <c r="I5" s="111" t="s">
        <v>1</v>
      </c>
      <c r="J5" s="95" t="s">
        <v>4</v>
      </c>
      <c r="K5" s="95" t="s">
        <v>5</v>
      </c>
    </row>
    <row r="6" spans="2:11" ht="15.6" x14ac:dyDescent="0.3">
      <c r="B6" s="96" t="s">
        <v>1</v>
      </c>
      <c r="C6" s="97">
        <v>1403</v>
      </c>
      <c r="D6" s="97">
        <v>1312</v>
      </c>
      <c r="E6" s="97">
        <v>91</v>
      </c>
      <c r="F6" s="97">
        <v>2540</v>
      </c>
      <c r="G6" s="97">
        <v>2356</v>
      </c>
      <c r="H6" s="97">
        <v>184</v>
      </c>
      <c r="I6" s="97">
        <v>2871</v>
      </c>
      <c r="J6" s="97">
        <v>2516</v>
      </c>
      <c r="K6" s="97">
        <v>355</v>
      </c>
    </row>
    <row r="7" spans="2:11" ht="15.6" x14ac:dyDescent="0.3">
      <c r="B7" s="102" t="s">
        <v>57</v>
      </c>
      <c r="C7" s="99">
        <v>406</v>
      </c>
      <c r="D7" s="99">
        <v>355</v>
      </c>
      <c r="E7" s="99">
        <v>51</v>
      </c>
      <c r="F7" s="99">
        <v>546</v>
      </c>
      <c r="G7" s="99">
        <v>462</v>
      </c>
      <c r="H7" s="99">
        <v>84</v>
      </c>
      <c r="I7" s="99">
        <v>582</v>
      </c>
      <c r="J7" s="99">
        <v>480</v>
      </c>
      <c r="K7" s="99">
        <v>102</v>
      </c>
    </row>
    <row r="8" spans="2:11" ht="15.6" x14ac:dyDescent="0.3">
      <c r="B8" s="103" t="s">
        <v>58</v>
      </c>
      <c r="C8" s="101">
        <v>997</v>
      </c>
      <c r="D8" s="101">
        <v>957</v>
      </c>
      <c r="E8" s="101">
        <v>40</v>
      </c>
      <c r="F8" s="101">
        <v>1994</v>
      </c>
      <c r="G8" s="101">
        <v>1894</v>
      </c>
      <c r="H8" s="101">
        <v>100</v>
      </c>
      <c r="I8" s="101">
        <v>2289</v>
      </c>
      <c r="J8" s="101">
        <v>2036</v>
      </c>
      <c r="K8" s="101">
        <v>253</v>
      </c>
    </row>
    <row r="9" spans="2:11" ht="14.4" customHeight="1" x14ac:dyDescent="0.3">
      <c r="B9" s="130" t="s">
        <v>129</v>
      </c>
      <c r="C9" s="130"/>
      <c r="D9" s="130"/>
      <c r="E9" s="130"/>
      <c r="F9" s="130"/>
      <c r="G9" s="130"/>
      <c r="H9" s="130"/>
      <c r="I9" s="130"/>
      <c r="J9" s="130"/>
      <c r="K9" s="130"/>
    </row>
    <row r="10" spans="2:11" s="3" customFormat="1" x14ac:dyDescent="0.3"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2:11" s="3" customFormat="1" x14ac:dyDescent="0.3"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2:11" s="3" customFormat="1" x14ac:dyDescent="0.3"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2:11" s="3" customFormat="1" ht="34.5" customHeight="1" x14ac:dyDescent="0.3">
      <c r="B13" s="135" t="s">
        <v>130</v>
      </c>
      <c r="C13" s="135"/>
      <c r="D13" s="135"/>
      <c r="E13" s="135"/>
      <c r="F13" s="135"/>
      <c r="G13" s="135"/>
      <c r="H13" s="135"/>
      <c r="I13" s="135"/>
      <c r="J13" s="135"/>
      <c r="K13" s="135"/>
    </row>
    <row r="14" spans="2:11" s="3" customFormat="1" ht="15.75" customHeight="1" x14ac:dyDescent="0.3">
      <c r="B14" s="143" t="s">
        <v>112</v>
      </c>
      <c r="C14" s="140" t="s">
        <v>165</v>
      </c>
      <c r="D14" s="140"/>
      <c r="E14" s="140" t="s">
        <v>74</v>
      </c>
      <c r="F14" s="140" t="s">
        <v>127</v>
      </c>
      <c r="G14" s="140"/>
      <c r="H14" s="140" t="s">
        <v>75</v>
      </c>
      <c r="I14" s="140" t="s">
        <v>166</v>
      </c>
      <c r="J14" s="140"/>
      <c r="K14" s="140" t="s">
        <v>75</v>
      </c>
    </row>
    <row r="15" spans="2:11" s="3" customFormat="1" ht="16.2" thickBot="1" x14ac:dyDescent="0.35">
      <c r="B15" s="143"/>
      <c r="C15" s="111" t="s">
        <v>1</v>
      </c>
      <c r="D15" s="112" t="s">
        <v>4</v>
      </c>
      <c r="E15" s="113" t="s">
        <v>5</v>
      </c>
      <c r="F15" s="111" t="s">
        <v>1</v>
      </c>
      <c r="G15" s="112" t="s">
        <v>4</v>
      </c>
      <c r="H15" s="113" t="s">
        <v>5</v>
      </c>
      <c r="I15" s="111" t="s">
        <v>1</v>
      </c>
      <c r="J15" s="95" t="s">
        <v>4</v>
      </c>
      <c r="K15" s="95" t="s">
        <v>5</v>
      </c>
    </row>
    <row r="16" spans="2:11" s="3" customFormat="1" ht="15.6" x14ac:dyDescent="0.3">
      <c r="B16" s="107" t="s">
        <v>1</v>
      </c>
      <c r="C16" s="97">
        <v>75</v>
      </c>
      <c r="D16" s="97">
        <v>62</v>
      </c>
      <c r="E16" s="97">
        <v>13</v>
      </c>
      <c r="F16" s="97">
        <v>130</v>
      </c>
      <c r="G16" s="97">
        <v>100</v>
      </c>
      <c r="H16" s="97">
        <v>30</v>
      </c>
      <c r="I16" s="97">
        <v>85</v>
      </c>
      <c r="J16" s="97">
        <v>63</v>
      </c>
      <c r="K16" s="97">
        <v>22</v>
      </c>
    </row>
    <row r="17" spans="2:11" s="3" customFormat="1" ht="15.6" x14ac:dyDescent="0.3">
      <c r="B17" s="98" t="s">
        <v>245</v>
      </c>
      <c r="C17" s="99">
        <v>74</v>
      </c>
      <c r="D17" s="99">
        <v>61</v>
      </c>
      <c r="E17" s="99">
        <v>13</v>
      </c>
      <c r="F17" s="99">
        <v>115</v>
      </c>
      <c r="G17" s="99">
        <v>90</v>
      </c>
      <c r="H17" s="99">
        <v>25</v>
      </c>
      <c r="I17" s="99">
        <v>69</v>
      </c>
      <c r="J17" s="99">
        <v>54</v>
      </c>
      <c r="K17" s="99">
        <v>15</v>
      </c>
    </row>
    <row r="18" spans="2:11" s="3" customFormat="1" ht="15.6" x14ac:dyDescent="0.3">
      <c r="B18" s="100" t="s">
        <v>246</v>
      </c>
      <c r="C18" s="101">
        <v>0</v>
      </c>
      <c r="D18" s="101">
        <v>0</v>
      </c>
      <c r="E18" s="101">
        <v>0</v>
      </c>
      <c r="F18" s="101">
        <v>10</v>
      </c>
      <c r="G18" s="101">
        <v>6</v>
      </c>
      <c r="H18" s="101">
        <v>4</v>
      </c>
      <c r="I18" s="101">
        <v>14</v>
      </c>
      <c r="J18" s="101">
        <v>8</v>
      </c>
      <c r="K18" s="101">
        <v>6</v>
      </c>
    </row>
    <row r="19" spans="2:11" s="3" customFormat="1" ht="14.4" customHeight="1" x14ac:dyDescent="0.3">
      <c r="B19" s="98" t="s">
        <v>247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1</v>
      </c>
      <c r="J19" s="99">
        <v>0</v>
      </c>
      <c r="K19" s="99">
        <v>1</v>
      </c>
    </row>
    <row r="20" spans="2:11" s="3" customFormat="1" ht="15.6" x14ac:dyDescent="0.3">
      <c r="B20" s="100" t="s">
        <v>248</v>
      </c>
      <c r="C20" s="101">
        <v>1</v>
      </c>
      <c r="D20" s="101">
        <v>1</v>
      </c>
      <c r="E20" s="101">
        <v>0</v>
      </c>
      <c r="F20" s="101">
        <v>1</v>
      </c>
      <c r="G20" s="101">
        <v>1</v>
      </c>
      <c r="H20" s="101">
        <v>0</v>
      </c>
      <c r="I20" s="101">
        <v>0</v>
      </c>
      <c r="J20" s="101">
        <v>0</v>
      </c>
      <c r="K20" s="101">
        <v>0</v>
      </c>
    </row>
    <row r="21" spans="2:11" s="3" customFormat="1" ht="15.6" x14ac:dyDescent="0.3">
      <c r="B21" s="98" t="s">
        <v>249</v>
      </c>
      <c r="C21" s="99">
        <v>0</v>
      </c>
      <c r="D21" s="99">
        <v>0</v>
      </c>
      <c r="E21" s="99">
        <v>0</v>
      </c>
      <c r="F21" s="99">
        <v>4</v>
      </c>
      <c r="G21" s="99">
        <v>3</v>
      </c>
      <c r="H21" s="99">
        <v>1</v>
      </c>
      <c r="I21" s="99">
        <v>1</v>
      </c>
      <c r="J21" s="99">
        <v>1</v>
      </c>
      <c r="K21" s="99">
        <v>0</v>
      </c>
    </row>
    <row r="22" spans="2:11" s="3" customFormat="1" x14ac:dyDescent="0.3">
      <c r="B22" s="130" t="s">
        <v>131</v>
      </c>
      <c r="C22" s="130"/>
      <c r="D22" s="130"/>
      <c r="E22" s="130"/>
      <c r="F22" s="130"/>
      <c r="G22" s="130"/>
      <c r="H22" s="130"/>
      <c r="I22" s="130"/>
      <c r="J22" s="130"/>
      <c r="K22" s="130"/>
    </row>
    <row r="23" spans="2:11" s="3" customFormat="1" ht="30.75" customHeight="1" x14ac:dyDescent="0.3"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2:11" s="3" customFormat="1" ht="15.75" customHeight="1" x14ac:dyDescent="0.3"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2:11" s="3" customFormat="1" x14ac:dyDescent="0.3"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2:11" s="3" customFormat="1" ht="15.6" x14ac:dyDescent="0.3">
      <c r="B26" s="135" t="s">
        <v>132</v>
      </c>
      <c r="C26" s="135"/>
      <c r="D26" s="135"/>
      <c r="E26" s="135"/>
      <c r="F26" s="135"/>
      <c r="G26" s="135"/>
      <c r="H26" s="135"/>
      <c r="I26" s="135"/>
      <c r="J26" s="135"/>
      <c r="K26" s="135"/>
    </row>
    <row r="27" spans="2:11" s="3" customFormat="1" ht="15.6" x14ac:dyDescent="0.3">
      <c r="B27" s="143" t="s">
        <v>112</v>
      </c>
      <c r="C27" s="140" t="s">
        <v>165</v>
      </c>
      <c r="D27" s="140"/>
      <c r="E27" s="140" t="s">
        <v>74</v>
      </c>
      <c r="F27" s="140" t="s">
        <v>127</v>
      </c>
      <c r="G27" s="140"/>
      <c r="H27" s="140" t="s">
        <v>75</v>
      </c>
      <c r="I27" s="140" t="s">
        <v>166</v>
      </c>
      <c r="J27" s="140"/>
      <c r="K27" s="140" t="s">
        <v>75</v>
      </c>
    </row>
    <row r="28" spans="2:11" s="3" customFormat="1" ht="16.2" thickBot="1" x14ac:dyDescent="0.35">
      <c r="B28" s="143"/>
      <c r="C28" s="111" t="s">
        <v>1</v>
      </c>
      <c r="D28" s="112" t="s">
        <v>4</v>
      </c>
      <c r="E28" s="113" t="s">
        <v>5</v>
      </c>
      <c r="F28" s="111" t="s">
        <v>1</v>
      </c>
      <c r="G28" s="112" t="s">
        <v>4</v>
      </c>
      <c r="H28" s="113" t="s">
        <v>5</v>
      </c>
      <c r="I28" s="111" t="s">
        <v>1</v>
      </c>
      <c r="J28" s="95" t="s">
        <v>4</v>
      </c>
      <c r="K28" s="95" t="s">
        <v>5</v>
      </c>
    </row>
    <row r="29" spans="2:11" s="3" customFormat="1" ht="15.6" x14ac:dyDescent="0.3">
      <c r="B29" s="107" t="s">
        <v>1</v>
      </c>
      <c r="C29" s="97">
        <v>126</v>
      </c>
      <c r="D29" s="97">
        <v>114</v>
      </c>
      <c r="E29" s="97">
        <v>12</v>
      </c>
      <c r="F29" s="97">
        <v>183</v>
      </c>
      <c r="G29" s="97">
        <v>169</v>
      </c>
      <c r="H29" s="97">
        <v>14</v>
      </c>
      <c r="I29" s="97">
        <v>203</v>
      </c>
      <c r="J29" s="97">
        <v>187</v>
      </c>
      <c r="K29" s="97">
        <v>16</v>
      </c>
    </row>
    <row r="30" spans="2:11" s="3" customFormat="1" ht="15.6" x14ac:dyDescent="0.3">
      <c r="B30" s="98" t="s">
        <v>245</v>
      </c>
      <c r="C30" s="99">
        <v>7</v>
      </c>
      <c r="D30" s="99">
        <v>4</v>
      </c>
      <c r="E30" s="99">
        <v>3</v>
      </c>
      <c r="F30" s="99">
        <v>26</v>
      </c>
      <c r="G30" s="99">
        <v>21</v>
      </c>
      <c r="H30" s="99">
        <v>5</v>
      </c>
      <c r="I30" s="99">
        <v>17</v>
      </c>
      <c r="J30" s="99">
        <v>16</v>
      </c>
      <c r="K30" s="99">
        <v>1</v>
      </c>
    </row>
    <row r="31" spans="2:11" s="3" customFormat="1" ht="15.6" x14ac:dyDescent="0.3">
      <c r="B31" s="100" t="s">
        <v>250</v>
      </c>
      <c r="C31" s="101">
        <v>37</v>
      </c>
      <c r="D31" s="101">
        <v>36</v>
      </c>
      <c r="E31" s="101">
        <v>1</v>
      </c>
      <c r="F31" s="101">
        <v>50</v>
      </c>
      <c r="G31" s="101">
        <v>49</v>
      </c>
      <c r="H31" s="101">
        <v>1</v>
      </c>
      <c r="I31" s="101">
        <v>53</v>
      </c>
      <c r="J31" s="101">
        <v>53</v>
      </c>
      <c r="K31" s="101">
        <v>0</v>
      </c>
    </row>
    <row r="32" spans="2:11" s="3" customFormat="1" ht="15.6" x14ac:dyDescent="0.3">
      <c r="B32" s="98" t="s">
        <v>251</v>
      </c>
      <c r="C32" s="99">
        <v>1</v>
      </c>
      <c r="D32" s="99">
        <v>1</v>
      </c>
      <c r="E32" s="99">
        <v>0</v>
      </c>
      <c r="F32" s="99">
        <v>5</v>
      </c>
      <c r="G32" s="99">
        <v>3</v>
      </c>
      <c r="H32" s="99">
        <v>2</v>
      </c>
      <c r="I32" s="99">
        <v>6</v>
      </c>
      <c r="J32" s="99">
        <v>5</v>
      </c>
      <c r="K32" s="99">
        <v>1</v>
      </c>
    </row>
    <row r="33" spans="2:11" s="3" customFormat="1" ht="15.6" x14ac:dyDescent="0.3">
      <c r="B33" s="100" t="s">
        <v>252</v>
      </c>
      <c r="C33" s="101">
        <v>59</v>
      </c>
      <c r="D33" s="101">
        <v>59</v>
      </c>
      <c r="E33" s="101">
        <v>0</v>
      </c>
      <c r="F33" s="101">
        <v>77</v>
      </c>
      <c r="G33" s="101">
        <v>77</v>
      </c>
      <c r="H33" s="101">
        <v>0</v>
      </c>
      <c r="I33" s="101">
        <v>87</v>
      </c>
      <c r="J33" s="101">
        <v>86</v>
      </c>
      <c r="K33" s="101">
        <v>1</v>
      </c>
    </row>
    <row r="34" spans="2:11" s="3" customFormat="1" ht="15.6" x14ac:dyDescent="0.3">
      <c r="B34" s="98" t="s">
        <v>253</v>
      </c>
      <c r="C34" s="99">
        <v>3</v>
      </c>
      <c r="D34" s="99">
        <v>2</v>
      </c>
      <c r="E34" s="99">
        <v>1</v>
      </c>
      <c r="F34" s="99">
        <v>4</v>
      </c>
      <c r="G34" s="99">
        <v>4</v>
      </c>
      <c r="H34" s="99">
        <v>0</v>
      </c>
      <c r="I34" s="99">
        <v>2</v>
      </c>
      <c r="J34" s="99">
        <v>2</v>
      </c>
      <c r="K34" s="99">
        <v>0</v>
      </c>
    </row>
    <row r="35" spans="2:11" s="3" customFormat="1" ht="15.6" x14ac:dyDescent="0.3">
      <c r="B35" s="100" t="s">
        <v>254</v>
      </c>
      <c r="C35" s="101">
        <v>1</v>
      </c>
      <c r="D35" s="101">
        <v>0</v>
      </c>
      <c r="E35" s="101">
        <v>1</v>
      </c>
      <c r="F35" s="101">
        <v>2</v>
      </c>
      <c r="G35" s="101">
        <v>2</v>
      </c>
      <c r="H35" s="101">
        <v>0</v>
      </c>
      <c r="I35" s="101">
        <v>0</v>
      </c>
      <c r="J35" s="101">
        <v>0</v>
      </c>
      <c r="K35" s="101">
        <v>0</v>
      </c>
    </row>
    <row r="36" spans="2:11" s="3" customFormat="1" ht="15.6" x14ac:dyDescent="0.3">
      <c r="B36" s="98" t="s">
        <v>255</v>
      </c>
      <c r="C36" s="99">
        <v>0</v>
      </c>
      <c r="D36" s="99">
        <v>0</v>
      </c>
      <c r="E36" s="99">
        <v>0</v>
      </c>
      <c r="F36" s="99">
        <v>1</v>
      </c>
      <c r="G36" s="99">
        <v>1</v>
      </c>
      <c r="H36" s="99">
        <v>0</v>
      </c>
      <c r="I36" s="99">
        <v>0</v>
      </c>
      <c r="J36" s="99">
        <v>0</v>
      </c>
      <c r="K36" s="99">
        <v>0</v>
      </c>
    </row>
    <row r="37" spans="2:11" s="3" customFormat="1" ht="15.6" x14ac:dyDescent="0.3">
      <c r="B37" s="100" t="s">
        <v>256</v>
      </c>
      <c r="C37" s="101">
        <v>4</v>
      </c>
      <c r="D37" s="101">
        <v>4</v>
      </c>
      <c r="E37" s="101">
        <v>0</v>
      </c>
      <c r="F37" s="101">
        <v>1</v>
      </c>
      <c r="G37" s="101">
        <v>1</v>
      </c>
      <c r="H37" s="101">
        <v>0</v>
      </c>
      <c r="I37" s="101">
        <v>6</v>
      </c>
      <c r="J37" s="101">
        <v>6</v>
      </c>
      <c r="K37" s="101">
        <v>0</v>
      </c>
    </row>
    <row r="38" spans="2:11" s="3" customFormat="1" ht="15.6" x14ac:dyDescent="0.3">
      <c r="B38" s="98" t="s">
        <v>246</v>
      </c>
      <c r="C38" s="99">
        <v>5</v>
      </c>
      <c r="D38" s="99">
        <v>2</v>
      </c>
      <c r="E38" s="99">
        <v>3</v>
      </c>
      <c r="F38" s="99">
        <v>7</v>
      </c>
      <c r="G38" s="99">
        <v>6</v>
      </c>
      <c r="H38" s="99">
        <v>1</v>
      </c>
      <c r="I38" s="99">
        <v>9</v>
      </c>
      <c r="J38" s="99">
        <v>5</v>
      </c>
      <c r="K38" s="99">
        <v>4</v>
      </c>
    </row>
    <row r="39" spans="2:11" s="3" customFormat="1" ht="15.6" x14ac:dyDescent="0.3">
      <c r="B39" s="100" t="s">
        <v>257</v>
      </c>
      <c r="C39" s="101">
        <v>4</v>
      </c>
      <c r="D39" s="101">
        <v>1</v>
      </c>
      <c r="E39" s="101">
        <v>3</v>
      </c>
      <c r="F39" s="101">
        <v>4</v>
      </c>
      <c r="G39" s="101">
        <v>1</v>
      </c>
      <c r="H39" s="101">
        <v>3</v>
      </c>
      <c r="I39" s="101">
        <v>7</v>
      </c>
      <c r="J39" s="101">
        <v>2</v>
      </c>
      <c r="K39" s="101">
        <v>5</v>
      </c>
    </row>
    <row r="40" spans="2:11" s="3" customFormat="1" ht="15.6" x14ac:dyDescent="0.3">
      <c r="B40" s="98" t="s">
        <v>258</v>
      </c>
      <c r="C40" s="99">
        <v>0</v>
      </c>
      <c r="D40" s="99">
        <v>0</v>
      </c>
      <c r="E40" s="99">
        <v>0</v>
      </c>
      <c r="F40" s="99">
        <v>2</v>
      </c>
      <c r="G40" s="99">
        <v>1</v>
      </c>
      <c r="H40" s="99">
        <v>1</v>
      </c>
      <c r="I40" s="99">
        <v>3</v>
      </c>
      <c r="J40" s="99">
        <v>3</v>
      </c>
      <c r="K40" s="99">
        <v>0</v>
      </c>
    </row>
    <row r="41" spans="2:11" s="3" customFormat="1" ht="15.6" x14ac:dyDescent="0.3">
      <c r="B41" s="100" t="s">
        <v>259</v>
      </c>
      <c r="C41" s="101">
        <v>1</v>
      </c>
      <c r="D41" s="101">
        <v>1</v>
      </c>
      <c r="E41" s="101">
        <v>0</v>
      </c>
      <c r="F41" s="101">
        <v>3</v>
      </c>
      <c r="G41" s="101">
        <v>2</v>
      </c>
      <c r="H41" s="101">
        <v>1</v>
      </c>
      <c r="I41" s="101">
        <v>4</v>
      </c>
      <c r="J41" s="101">
        <v>3</v>
      </c>
      <c r="K41" s="101">
        <v>1</v>
      </c>
    </row>
    <row r="42" spans="2:11" ht="15.75" customHeight="1" x14ac:dyDescent="0.3">
      <c r="B42" s="98" t="s">
        <v>260</v>
      </c>
      <c r="C42" s="99">
        <v>1</v>
      </c>
      <c r="D42" s="99">
        <v>1</v>
      </c>
      <c r="E42" s="99">
        <v>0</v>
      </c>
      <c r="F42" s="99">
        <v>0</v>
      </c>
      <c r="G42" s="99">
        <v>0</v>
      </c>
      <c r="H42" s="99">
        <v>0</v>
      </c>
      <c r="I42" s="99">
        <v>1</v>
      </c>
      <c r="J42" s="99">
        <v>1</v>
      </c>
      <c r="K42" s="99">
        <v>0</v>
      </c>
    </row>
    <row r="43" spans="2:11" s="3" customFormat="1" ht="15.75" customHeight="1" x14ac:dyDescent="0.3">
      <c r="B43" s="100" t="s">
        <v>247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1</v>
      </c>
      <c r="J43" s="101">
        <v>0</v>
      </c>
      <c r="K43" s="101">
        <v>1</v>
      </c>
    </row>
    <row r="44" spans="2:11" s="3" customFormat="1" ht="15.75" customHeight="1" x14ac:dyDescent="0.3">
      <c r="B44" s="98" t="s">
        <v>248</v>
      </c>
      <c r="C44" s="99">
        <v>3</v>
      </c>
      <c r="D44" s="99">
        <v>3</v>
      </c>
      <c r="E44" s="99">
        <v>0</v>
      </c>
      <c r="F44" s="99">
        <v>0</v>
      </c>
      <c r="G44" s="99">
        <v>0</v>
      </c>
      <c r="H44" s="99">
        <v>0</v>
      </c>
      <c r="I44" s="99">
        <v>5</v>
      </c>
      <c r="J44" s="99">
        <v>4</v>
      </c>
      <c r="K44" s="99">
        <v>1</v>
      </c>
    </row>
    <row r="45" spans="2:11" s="3" customFormat="1" ht="15.75" customHeight="1" x14ac:dyDescent="0.3">
      <c r="B45" s="100" t="s">
        <v>249</v>
      </c>
      <c r="C45" s="101">
        <v>0</v>
      </c>
      <c r="D45" s="101">
        <v>0</v>
      </c>
      <c r="E45" s="101">
        <v>0</v>
      </c>
      <c r="F45" s="101">
        <v>1</v>
      </c>
      <c r="G45" s="101">
        <v>1</v>
      </c>
      <c r="H45" s="101">
        <v>0</v>
      </c>
      <c r="I45" s="101">
        <v>2</v>
      </c>
      <c r="J45" s="101">
        <v>1</v>
      </c>
      <c r="K45" s="101">
        <v>1</v>
      </c>
    </row>
    <row r="46" spans="2:11" s="3" customFormat="1" ht="15.75" customHeight="1" x14ac:dyDescent="0.3">
      <c r="B46" s="130" t="s">
        <v>129</v>
      </c>
      <c r="C46" s="130"/>
      <c r="D46" s="130"/>
      <c r="E46" s="130"/>
      <c r="F46" s="130"/>
      <c r="G46" s="130"/>
      <c r="H46" s="130"/>
      <c r="I46" s="130"/>
      <c r="J46" s="130"/>
      <c r="K46" s="130"/>
    </row>
    <row r="47" spans="2:11" ht="15.75" customHeight="1" x14ac:dyDescent="0.3">
      <c r="B47" s="124"/>
      <c r="C47" s="125"/>
      <c r="D47" s="125"/>
      <c r="E47" s="125"/>
      <c r="F47" s="125"/>
      <c r="G47" s="125"/>
      <c r="H47" s="125"/>
      <c r="I47" s="125"/>
      <c r="J47" s="125"/>
      <c r="K47" s="125"/>
    </row>
    <row r="48" spans="2:11" x14ac:dyDescent="0.3">
      <c r="B48" s="124"/>
      <c r="C48" s="125"/>
      <c r="D48" s="125"/>
      <c r="E48" s="125"/>
      <c r="F48" s="125"/>
      <c r="G48" s="125"/>
      <c r="H48" s="125"/>
      <c r="I48" s="125"/>
      <c r="J48" s="125"/>
      <c r="K48" s="125"/>
    </row>
    <row r="49" spans="2:11" s="3" customFormat="1" x14ac:dyDescent="0.3">
      <c r="B49" s="124"/>
      <c r="C49" s="125"/>
      <c r="D49" s="125"/>
      <c r="E49" s="125"/>
      <c r="F49" s="125"/>
      <c r="G49" s="125"/>
      <c r="H49" s="125"/>
      <c r="I49" s="125"/>
      <c r="J49" s="125"/>
      <c r="K49" s="125"/>
    </row>
    <row r="50" spans="2:11" ht="15.6" x14ac:dyDescent="0.3">
      <c r="B50" s="135" t="s">
        <v>133</v>
      </c>
      <c r="C50" s="135"/>
      <c r="D50" s="135"/>
      <c r="E50" s="135"/>
      <c r="F50" s="135"/>
      <c r="G50" s="135"/>
      <c r="H50" s="135"/>
      <c r="I50" s="135"/>
      <c r="J50" s="135"/>
      <c r="K50" s="135"/>
    </row>
    <row r="51" spans="2:11" ht="15.6" x14ac:dyDescent="0.3">
      <c r="B51" s="138" t="s">
        <v>55</v>
      </c>
      <c r="C51" s="140" t="s">
        <v>165</v>
      </c>
      <c r="D51" s="140"/>
      <c r="E51" s="140" t="s">
        <v>74</v>
      </c>
      <c r="F51" s="140" t="s">
        <v>127</v>
      </c>
      <c r="G51" s="140"/>
      <c r="H51" s="140" t="s">
        <v>75</v>
      </c>
      <c r="I51" s="140" t="s">
        <v>166</v>
      </c>
      <c r="J51" s="140"/>
      <c r="K51" s="140" t="s">
        <v>75</v>
      </c>
    </row>
    <row r="52" spans="2:11" ht="16.2" thickBot="1" x14ac:dyDescent="0.35">
      <c r="B52" s="139"/>
      <c r="C52" s="111" t="s">
        <v>1</v>
      </c>
      <c r="D52" s="112" t="s">
        <v>4</v>
      </c>
      <c r="E52" s="113" t="s">
        <v>5</v>
      </c>
      <c r="F52" s="111" t="s">
        <v>1</v>
      </c>
      <c r="G52" s="112" t="s">
        <v>4</v>
      </c>
      <c r="H52" s="113" t="s">
        <v>5</v>
      </c>
      <c r="I52" s="111" t="s">
        <v>1</v>
      </c>
      <c r="J52" s="95" t="s">
        <v>4</v>
      </c>
      <c r="K52" s="95" t="s">
        <v>5</v>
      </c>
    </row>
    <row r="53" spans="2:11" ht="15.6" x14ac:dyDescent="0.3">
      <c r="B53" s="96" t="s">
        <v>1</v>
      </c>
      <c r="C53" s="128">
        <v>1403</v>
      </c>
      <c r="D53" s="128">
        <v>1312</v>
      </c>
      <c r="E53" s="128">
        <v>91</v>
      </c>
      <c r="F53" s="128">
        <v>2540</v>
      </c>
      <c r="G53" s="129">
        <v>2356</v>
      </c>
      <c r="H53" s="129">
        <v>184</v>
      </c>
      <c r="I53" s="128">
        <v>2871</v>
      </c>
      <c r="J53" s="128">
        <v>2516</v>
      </c>
      <c r="K53" s="128">
        <v>355</v>
      </c>
    </row>
    <row r="54" spans="2:11" ht="15.6" x14ac:dyDescent="0.3">
      <c r="B54" s="98" t="s">
        <v>261</v>
      </c>
      <c r="C54" s="99">
        <v>113</v>
      </c>
      <c r="D54" s="99">
        <v>108</v>
      </c>
      <c r="E54" s="99">
        <v>5</v>
      </c>
      <c r="F54" s="99">
        <v>312</v>
      </c>
      <c r="G54" s="99">
        <v>307</v>
      </c>
      <c r="H54" s="99">
        <v>5</v>
      </c>
      <c r="I54" s="99">
        <v>327</v>
      </c>
      <c r="J54" s="99">
        <v>304</v>
      </c>
      <c r="K54" s="99">
        <v>23</v>
      </c>
    </row>
    <row r="55" spans="2:11" ht="15.6" x14ac:dyDescent="0.3">
      <c r="B55" s="100" t="s">
        <v>227</v>
      </c>
      <c r="C55" s="101">
        <v>111</v>
      </c>
      <c r="D55" s="101">
        <v>97</v>
      </c>
      <c r="E55" s="101">
        <v>14</v>
      </c>
      <c r="F55" s="101">
        <v>218</v>
      </c>
      <c r="G55" s="101">
        <v>193</v>
      </c>
      <c r="H55" s="101">
        <v>25</v>
      </c>
      <c r="I55" s="101">
        <v>210</v>
      </c>
      <c r="J55" s="101">
        <v>169</v>
      </c>
      <c r="K55" s="101">
        <v>41</v>
      </c>
    </row>
    <row r="56" spans="2:11" ht="15.6" x14ac:dyDescent="0.3">
      <c r="B56" s="98" t="s">
        <v>262</v>
      </c>
      <c r="C56" s="99">
        <v>65</v>
      </c>
      <c r="D56" s="99">
        <v>57</v>
      </c>
      <c r="E56" s="99">
        <v>8</v>
      </c>
      <c r="F56" s="99">
        <v>203</v>
      </c>
      <c r="G56" s="99">
        <v>194</v>
      </c>
      <c r="H56" s="99">
        <v>9</v>
      </c>
      <c r="I56" s="99">
        <v>148</v>
      </c>
      <c r="J56" s="99">
        <v>138</v>
      </c>
      <c r="K56" s="99">
        <v>10</v>
      </c>
    </row>
    <row r="57" spans="2:11" ht="15.6" x14ac:dyDescent="0.3">
      <c r="B57" s="100" t="s">
        <v>263</v>
      </c>
      <c r="C57" s="101">
        <v>93</v>
      </c>
      <c r="D57" s="101">
        <v>90</v>
      </c>
      <c r="E57" s="101">
        <v>3</v>
      </c>
      <c r="F57" s="101">
        <v>162</v>
      </c>
      <c r="G57" s="101">
        <v>135</v>
      </c>
      <c r="H57" s="101">
        <v>27</v>
      </c>
      <c r="I57" s="101">
        <v>114</v>
      </c>
      <c r="J57" s="101">
        <v>95</v>
      </c>
      <c r="K57" s="101">
        <v>19</v>
      </c>
    </row>
    <row r="58" spans="2:11" ht="15.6" x14ac:dyDescent="0.3">
      <c r="B58" s="98" t="s">
        <v>264</v>
      </c>
      <c r="C58" s="99">
        <v>63</v>
      </c>
      <c r="D58" s="99">
        <v>62</v>
      </c>
      <c r="E58" s="99">
        <v>1</v>
      </c>
      <c r="F58" s="99">
        <v>145</v>
      </c>
      <c r="G58" s="99">
        <v>142</v>
      </c>
      <c r="H58" s="99">
        <v>3</v>
      </c>
      <c r="I58" s="99">
        <v>165</v>
      </c>
      <c r="J58" s="99">
        <v>156</v>
      </c>
      <c r="K58" s="99">
        <v>9</v>
      </c>
    </row>
    <row r="59" spans="2:11" ht="15.6" x14ac:dyDescent="0.3">
      <c r="B59" s="100" t="s">
        <v>265</v>
      </c>
      <c r="C59" s="101">
        <v>38</v>
      </c>
      <c r="D59" s="101">
        <v>31</v>
      </c>
      <c r="E59" s="101">
        <v>7</v>
      </c>
      <c r="F59" s="101">
        <v>122</v>
      </c>
      <c r="G59" s="101">
        <v>112</v>
      </c>
      <c r="H59" s="101">
        <v>10</v>
      </c>
      <c r="I59" s="101">
        <v>94</v>
      </c>
      <c r="J59" s="101">
        <v>82</v>
      </c>
      <c r="K59" s="101">
        <v>12</v>
      </c>
    </row>
    <row r="60" spans="2:11" ht="15.6" x14ac:dyDescent="0.3">
      <c r="B60" s="98" t="s">
        <v>266</v>
      </c>
      <c r="C60" s="99">
        <v>67</v>
      </c>
      <c r="D60" s="99">
        <v>65</v>
      </c>
      <c r="E60" s="99">
        <v>2</v>
      </c>
      <c r="F60" s="99">
        <v>111</v>
      </c>
      <c r="G60" s="99">
        <v>99</v>
      </c>
      <c r="H60" s="99">
        <v>12</v>
      </c>
      <c r="I60" s="99">
        <v>354</v>
      </c>
      <c r="J60" s="99">
        <v>270</v>
      </c>
      <c r="K60" s="99">
        <v>84</v>
      </c>
    </row>
    <row r="61" spans="2:11" ht="22.5" customHeight="1" x14ac:dyDescent="0.3">
      <c r="B61" s="100" t="s">
        <v>267</v>
      </c>
      <c r="C61" s="101">
        <v>74</v>
      </c>
      <c r="D61" s="101">
        <v>71</v>
      </c>
      <c r="E61" s="101">
        <v>3</v>
      </c>
      <c r="F61" s="101">
        <v>100</v>
      </c>
      <c r="G61" s="101">
        <v>93</v>
      </c>
      <c r="H61" s="101">
        <v>7</v>
      </c>
      <c r="I61" s="101">
        <v>147</v>
      </c>
      <c r="J61" s="101">
        <v>137</v>
      </c>
      <c r="K61" s="101">
        <v>10</v>
      </c>
    </row>
    <row r="62" spans="2:11" s="3" customFormat="1" ht="15.6" x14ac:dyDescent="0.3">
      <c r="B62" s="98" t="s">
        <v>268</v>
      </c>
      <c r="C62" s="99">
        <v>64</v>
      </c>
      <c r="D62" s="99">
        <v>53</v>
      </c>
      <c r="E62" s="99">
        <v>11</v>
      </c>
      <c r="F62" s="99">
        <v>100</v>
      </c>
      <c r="G62" s="99">
        <v>86</v>
      </c>
      <c r="H62" s="99">
        <v>14</v>
      </c>
      <c r="I62" s="99">
        <v>90</v>
      </c>
      <c r="J62" s="99">
        <v>75</v>
      </c>
      <c r="K62" s="99">
        <v>15</v>
      </c>
    </row>
    <row r="63" spans="2:11" s="3" customFormat="1" ht="15.6" x14ac:dyDescent="0.3">
      <c r="B63" s="100" t="s">
        <v>269</v>
      </c>
      <c r="C63" s="101">
        <v>46</v>
      </c>
      <c r="D63" s="101">
        <v>46</v>
      </c>
      <c r="E63" s="101">
        <v>0</v>
      </c>
      <c r="F63" s="101">
        <v>79</v>
      </c>
      <c r="G63" s="101">
        <v>76</v>
      </c>
      <c r="H63" s="101">
        <v>3</v>
      </c>
      <c r="I63" s="101">
        <v>86</v>
      </c>
      <c r="J63" s="101">
        <v>85</v>
      </c>
      <c r="K63" s="101">
        <v>1</v>
      </c>
    </row>
    <row r="64" spans="2:11" s="3" customFormat="1" ht="15.6" x14ac:dyDescent="0.3">
      <c r="B64" s="98" t="s">
        <v>46</v>
      </c>
      <c r="C64" s="99">
        <v>669</v>
      </c>
      <c r="D64" s="99">
        <v>632</v>
      </c>
      <c r="E64" s="99">
        <v>37</v>
      </c>
      <c r="F64" s="99">
        <v>988</v>
      </c>
      <c r="G64" s="99">
        <v>919</v>
      </c>
      <c r="H64" s="99">
        <v>69</v>
      </c>
      <c r="I64" s="99">
        <v>1136</v>
      </c>
      <c r="J64" s="99">
        <v>1005</v>
      </c>
      <c r="K64" s="99">
        <v>131</v>
      </c>
    </row>
    <row r="65" spans="2:11" ht="47.25" customHeight="1" x14ac:dyDescent="0.3">
      <c r="B65" s="133" t="s">
        <v>129</v>
      </c>
      <c r="C65" s="134"/>
      <c r="D65" s="134"/>
      <c r="E65" s="134"/>
      <c r="F65" s="134"/>
      <c r="G65" s="134"/>
      <c r="H65" s="134"/>
      <c r="I65" s="134"/>
      <c r="J65" s="134"/>
      <c r="K65" s="134"/>
    </row>
    <row r="66" spans="2:11" ht="15.75" customHeight="1" x14ac:dyDescent="0.3">
      <c r="B66" s="122"/>
      <c r="C66" s="122"/>
      <c r="D66" s="122"/>
      <c r="E66" s="122"/>
      <c r="F66" s="94"/>
      <c r="G66" s="94"/>
      <c r="H66" s="94"/>
      <c r="I66" s="94"/>
      <c r="J66" s="94"/>
      <c r="K66" s="94"/>
    </row>
    <row r="67" spans="2:11" x14ac:dyDescent="0.3">
      <c r="B67" s="94"/>
      <c r="C67" s="94"/>
      <c r="D67" s="94"/>
      <c r="E67" s="94"/>
      <c r="F67" s="94"/>
      <c r="G67" s="94"/>
      <c r="H67" s="94"/>
      <c r="I67" s="94"/>
      <c r="J67" s="94"/>
      <c r="K67" s="94"/>
    </row>
    <row r="68" spans="2:11" x14ac:dyDescent="0.3">
      <c r="B68" s="94"/>
      <c r="C68" s="94"/>
      <c r="D68" s="94"/>
      <c r="E68" s="94"/>
      <c r="F68" s="94"/>
      <c r="G68" s="94"/>
      <c r="H68" s="94"/>
      <c r="I68" s="94"/>
      <c r="J68" s="94"/>
      <c r="K68" s="94"/>
    </row>
    <row r="69" spans="2:11" ht="15.6" x14ac:dyDescent="0.3">
      <c r="B69" s="135" t="s">
        <v>134</v>
      </c>
      <c r="C69" s="135"/>
      <c r="D69" s="135"/>
      <c r="E69" s="135"/>
      <c r="F69" s="94"/>
      <c r="G69" s="94"/>
      <c r="H69" s="94"/>
      <c r="I69" s="94"/>
      <c r="J69" s="94"/>
      <c r="K69" s="94"/>
    </row>
    <row r="70" spans="2:11" ht="15.6" x14ac:dyDescent="0.3">
      <c r="B70" s="116" t="s">
        <v>77</v>
      </c>
      <c r="C70" s="120" t="s">
        <v>165</v>
      </c>
      <c r="D70" s="120" t="s">
        <v>127</v>
      </c>
      <c r="E70" s="120" t="s">
        <v>166</v>
      </c>
      <c r="F70" s="94"/>
      <c r="G70" s="94"/>
      <c r="H70" s="94"/>
      <c r="I70" s="94"/>
      <c r="J70" s="94"/>
      <c r="K70" s="94"/>
    </row>
    <row r="71" spans="2:11" ht="15.6" x14ac:dyDescent="0.3">
      <c r="B71" s="96" t="s">
        <v>1</v>
      </c>
      <c r="C71" s="97">
        <v>1403</v>
      </c>
      <c r="D71" s="97">
        <v>2540</v>
      </c>
      <c r="E71" s="97">
        <v>2871</v>
      </c>
      <c r="F71" s="94"/>
      <c r="G71" s="94"/>
      <c r="H71" s="94"/>
      <c r="I71" s="94"/>
      <c r="J71" s="94"/>
      <c r="K71" s="94"/>
    </row>
    <row r="72" spans="2:11" ht="15.6" x14ac:dyDescent="0.3">
      <c r="B72" s="102" t="s">
        <v>50</v>
      </c>
      <c r="C72" s="99">
        <v>10</v>
      </c>
      <c r="D72" s="99">
        <v>6</v>
      </c>
      <c r="E72" s="99">
        <v>5</v>
      </c>
      <c r="F72" s="94"/>
      <c r="G72" s="94"/>
      <c r="H72" s="94"/>
      <c r="I72" s="94"/>
      <c r="J72" s="94"/>
      <c r="K72" s="94"/>
    </row>
    <row r="73" spans="2:11" ht="15.6" x14ac:dyDescent="0.3">
      <c r="B73" s="103" t="s">
        <v>51</v>
      </c>
      <c r="C73" s="101">
        <v>442</v>
      </c>
      <c r="D73" s="101">
        <v>806</v>
      </c>
      <c r="E73" s="101">
        <v>961</v>
      </c>
      <c r="F73" s="94"/>
      <c r="G73" s="94"/>
      <c r="H73" s="94"/>
      <c r="I73" s="94"/>
      <c r="J73" s="94"/>
      <c r="K73" s="94"/>
    </row>
    <row r="74" spans="2:11" ht="26.1" customHeight="1" x14ac:dyDescent="0.3">
      <c r="B74" s="102" t="s">
        <v>52</v>
      </c>
      <c r="C74" s="99">
        <v>615</v>
      </c>
      <c r="D74" s="99">
        <v>1175</v>
      </c>
      <c r="E74" s="99">
        <v>1257</v>
      </c>
      <c r="F74" s="94"/>
      <c r="G74" s="94"/>
      <c r="H74" s="94"/>
      <c r="I74" s="94"/>
      <c r="J74" s="94"/>
      <c r="K74" s="94"/>
    </row>
    <row r="75" spans="2:11" s="3" customFormat="1" ht="15.6" x14ac:dyDescent="0.3">
      <c r="B75" s="103" t="s">
        <v>53</v>
      </c>
      <c r="C75" s="101">
        <v>310</v>
      </c>
      <c r="D75" s="101">
        <v>524</v>
      </c>
      <c r="E75" s="101">
        <v>608</v>
      </c>
      <c r="F75" s="94"/>
      <c r="G75" s="94"/>
      <c r="H75" s="94"/>
      <c r="I75" s="94"/>
      <c r="J75" s="94"/>
      <c r="K75" s="94"/>
    </row>
    <row r="76" spans="2:11" s="3" customFormat="1" ht="15.6" x14ac:dyDescent="0.3">
      <c r="B76" s="102" t="s">
        <v>54</v>
      </c>
      <c r="C76" s="99">
        <v>24</v>
      </c>
      <c r="D76" s="99">
        <v>29</v>
      </c>
      <c r="E76" s="99">
        <v>40</v>
      </c>
      <c r="F76" s="94"/>
      <c r="G76" s="94"/>
      <c r="H76" s="94"/>
      <c r="I76" s="94"/>
      <c r="J76" s="94"/>
      <c r="K76" s="94"/>
    </row>
    <row r="77" spans="2:11" s="3" customFormat="1" ht="15.6" x14ac:dyDescent="0.3">
      <c r="B77" s="103" t="s">
        <v>7</v>
      </c>
      <c r="C77" s="101">
        <v>2</v>
      </c>
      <c r="D77" s="101">
        <v>0</v>
      </c>
      <c r="E77" s="101">
        <v>0</v>
      </c>
      <c r="F77" s="94"/>
      <c r="G77" s="94"/>
      <c r="H77" s="94"/>
      <c r="I77" s="94"/>
      <c r="J77" s="94"/>
      <c r="K77" s="94"/>
    </row>
    <row r="78" spans="2:11" ht="45" customHeight="1" x14ac:dyDescent="0.3">
      <c r="B78" s="130" t="s">
        <v>129</v>
      </c>
      <c r="C78" s="130"/>
      <c r="D78" s="130"/>
      <c r="E78" s="130"/>
      <c r="F78" s="94"/>
      <c r="G78" s="94"/>
      <c r="H78" s="94"/>
      <c r="I78" s="94"/>
      <c r="J78" s="94"/>
      <c r="K78" s="94"/>
    </row>
    <row r="79" spans="2:11" ht="15.75" customHeight="1" x14ac:dyDescent="0.3">
      <c r="B79" s="94"/>
      <c r="C79" s="94"/>
      <c r="D79" s="94"/>
      <c r="E79" s="94"/>
      <c r="F79" s="94"/>
      <c r="G79" s="94"/>
      <c r="H79" s="94"/>
      <c r="I79" s="94"/>
      <c r="J79" s="94"/>
      <c r="K79" s="94"/>
    </row>
    <row r="80" spans="2:11" x14ac:dyDescent="0.3"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2:11" x14ac:dyDescent="0.3"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2:11" ht="15.6" x14ac:dyDescent="0.3">
      <c r="B82" s="135" t="s">
        <v>135</v>
      </c>
      <c r="C82" s="135"/>
      <c r="D82" s="135"/>
      <c r="E82" s="135"/>
      <c r="F82" s="94"/>
      <c r="G82" s="94"/>
      <c r="H82" s="94"/>
      <c r="I82" s="94"/>
      <c r="J82" s="94"/>
      <c r="K82" s="94"/>
    </row>
    <row r="83" spans="2:11" ht="15.6" x14ac:dyDescent="0.3">
      <c r="B83" s="116" t="s">
        <v>48</v>
      </c>
      <c r="C83" s="120" t="s">
        <v>165</v>
      </c>
      <c r="D83" s="120" t="s">
        <v>127</v>
      </c>
      <c r="E83" s="120" t="s">
        <v>166</v>
      </c>
      <c r="F83" s="94"/>
      <c r="G83" s="94"/>
      <c r="H83" s="94"/>
      <c r="I83" s="94"/>
      <c r="J83" s="94"/>
      <c r="K83" s="94"/>
    </row>
    <row r="84" spans="2:11" ht="15.6" x14ac:dyDescent="0.3">
      <c r="B84" s="96" t="s">
        <v>1</v>
      </c>
      <c r="C84" s="97">
        <v>1403</v>
      </c>
      <c r="D84" s="97">
        <v>2540</v>
      </c>
      <c r="E84" s="97">
        <v>2871</v>
      </c>
      <c r="F84" s="94"/>
      <c r="G84" s="94"/>
      <c r="H84" s="94"/>
      <c r="I84" s="94"/>
      <c r="J84" s="94"/>
      <c r="K84" s="94"/>
    </row>
    <row r="85" spans="2:11" ht="15.6" x14ac:dyDescent="0.3">
      <c r="B85" s="102" t="s">
        <v>62</v>
      </c>
      <c r="C85" s="99">
        <v>0</v>
      </c>
      <c r="D85" s="99">
        <v>4</v>
      </c>
      <c r="E85" s="99">
        <v>6</v>
      </c>
      <c r="F85" s="94"/>
      <c r="G85" s="94"/>
      <c r="H85" s="94"/>
      <c r="I85" s="94"/>
      <c r="J85" s="94"/>
      <c r="K85" s="94"/>
    </row>
    <row r="86" spans="2:11" ht="15.6" x14ac:dyDescent="0.3">
      <c r="B86" s="103" t="s">
        <v>107</v>
      </c>
      <c r="C86" s="101">
        <v>8</v>
      </c>
      <c r="D86" s="101">
        <v>23</v>
      </c>
      <c r="E86" s="101">
        <v>18</v>
      </c>
      <c r="F86" s="94"/>
      <c r="G86" s="94"/>
      <c r="H86" s="94"/>
      <c r="I86" s="94"/>
      <c r="J86" s="94"/>
      <c r="K86" s="94"/>
    </row>
    <row r="87" spans="2:11" ht="15.6" x14ac:dyDescent="0.3">
      <c r="B87" s="102" t="s">
        <v>108</v>
      </c>
      <c r="C87" s="99">
        <v>409</v>
      </c>
      <c r="D87" s="99">
        <v>850</v>
      </c>
      <c r="E87" s="99">
        <v>1123</v>
      </c>
      <c r="F87" s="94"/>
      <c r="G87" s="94"/>
      <c r="H87" s="94"/>
      <c r="I87" s="94"/>
      <c r="J87" s="94"/>
      <c r="K87" s="94"/>
    </row>
    <row r="88" spans="2:11" ht="26.1" customHeight="1" x14ac:dyDescent="0.3">
      <c r="B88" s="103" t="s">
        <v>82</v>
      </c>
      <c r="C88" s="101">
        <v>852</v>
      </c>
      <c r="D88" s="101">
        <v>1399</v>
      </c>
      <c r="E88" s="101">
        <v>1549</v>
      </c>
      <c r="F88" s="94"/>
      <c r="G88" s="94"/>
      <c r="H88" s="94"/>
      <c r="I88" s="94"/>
      <c r="J88" s="94"/>
      <c r="K88" s="94"/>
    </row>
    <row r="89" spans="2:11" s="3" customFormat="1" ht="15.6" x14ac:dyDescent="0.3">
      <c r="B89" s="102" t="s">
        <v>83</v>
      </c>
      <c r="C89" s="99">
        <v>30</v>
      </c>
      <c r="D89" s="99">
        <v>49</v>
      </c>
      <c r="E89" s="99">
        <v>24</v>
      </c>
      <c r="F89" s="94"/>
      <c r="G89" s="94"/>
      <c r="H89" s="94"/>
      <c r="I89" s="94"/>
      <c r="J89" s="94"/>
      <c r="K89" s="94"/>
    </row>
    <row r="90" spans="2:11" s="3" customFormat="1" ht="15.6" x14ac:dyDescent="0.3">
      <c r="B90" s="103" t="s">
        <v>63</v>
      </c>
      <c r="C90" s="101">
        <v>88</v>
      </c>
      <c r="D90" s="101">
        <v>195</v>
      </c>
      <c r="E90" s="101">
        <v>130</v>
      </c>
      <c r="F90" s="94"/>
      <c r="G90" s="94"/>
      <c r="H90" s="94"/>
      <c r="I90" s="94"/>
      <c r="J90" s="94"/>
      <c r="K90" s="94"/>
    </row>
    <row r="91" spans="2:11" s="3" customFormat="1" ht="15.6" x14ac:dyDescent="0.3">
      <c r="B91" s="102" t="s">
        <v>64</v>
      </c>
      <c r="C91" s="99">
        <v>16</v>
      </c>
      <c r="D91" s="99">
        <v>20</v>
      </c>
      <c r="E91" s="99">
        <v>21</v>
      </c>
      <c r="F91" s="94"/>
      <c r="G91" s="94"/>
      <c r="H91" s="94"/>
      <c r="I91" s="94"/>
      <c r="J91" s="94"/>
      <c r="K91" s="94"/>
    </row>
    <row r="92" spans="2:11" ht="47.25" customHeight="1" x14ac:dyDescent="0.3">
      <c r="B92" s="130" t="s">
        <v>129</v>
      </c>
      <c r="C92" s="130"/>
      <c r="D92" s="130"/>
      <c r="E92" s="130"/>
      <c r="F92" s="94"/>
      <c r="G92" s="94"/>
      <c r="H92" s="94"/>
      <c r="I92" s="94"/>
      <c r="J92" s="94"/>
      <c r="K92" s="94"/>
    </row>
    <row r="93" spans="2:11" ht="15.75" customHeight="1" x14ac:dyDescent="0.3">
      <c r="B93" s="94"/>
      <c r="C93" s="94"/>
      <c r="D93" s="94"/>
      <c r="E93" s="94"/>
      <c r="F93" s="94"/>
      <c r="G93" s="94"/>
      <c r="H93" s="94"/>
      <c r="I93" s="94"/>
      <c r="J93" s="94"/>
      <c r="K93" s="94"/>
    </row>
    <row r="94" spans="2:11" x14ac:dyDescent="0.3">
      <c r="B94" s="94"/>
      <c r="C94" s="94"/>
      <c r="D94" s="94"/>
      <c r="E94" s="94"/>
      <c r="F94" s="94"/>
      <c r="G94" s="94"/>
      <c r="H94" s="94"/>
      <c r="I94" s="94"/>
      <c r="J94" s="94"/>
      <c r="K94" s="94"/>
    </row>
    <row r="95" spans="2:11" x14ac:dyDescent="0.3">
      <c r="B95" s="94"/>
      <c r="C95" s="94"/>
      <c r="D95" s="94"/>
      <c r="E95" s="94"/>
      <c r="F95" s="94"/>
      <c r="G95" s="94"/>
      <c r="H95" s="94"/>
      <c r="I95" s="94"/>
      <c r="J95" s="94"/>
      <c r="K95" s="94"/>
    </row>
    <row r="96" spans="2:11" ht="15.6" x14ac:dyDescent="0.3">
      <c r="B96" s="135" t="s">
        <v>136</v>
      </c>
      <c r="C96" s="135"/>
      <c r="D96" s="135"/>
      <c r="E96" s="135"/>
      <c r="F96" s="94"/>
      <c r="G96" s="94"/>
      <c r="H96" s="94"/>
      <c r="I96" s="94"/>
      <c r="J96" s="94"/>
      <c r="K96" s="94"/>
    </row>
    <row r="97" spans="2:11" ht="15.6" x14ac:dyDescent="0.3">
      <c r="B97" s="116" t="s">
        <v>78</v>
      </c>
      <c r="C97" s="120" t="s">
        <v>165</v>
      </c>
      <c r="D97" s="120" t="s">
        <v>127</v>
      </c>
      <c r="E97" s="120" t="s">
        <v>166</v>
      </c>
      <c r="F97" s="94"/>
      <c r="G97" s="94"/>
      <c r="H97" s="94"/>
      <c r="I97" s="94"/>
      <c r="J97" s="94"/>
      <c r="K97" s="94"/>
    </row>
    <row r="98" spans="2:11" ht="15.6" x14ac:dyDescent="0.3">
      <c r="B98" s="96" t="s">
        <v>1</v>
      </c>
      <c r="C98" s="97">
        <v>1403</v>
      </c>
      <c r="D98" s="97">
        <v>2540</v>
      </c>
      <c r="E98" s="97">
        <v>2871</v>
      </c>
      <c r="F98" s="94"/>
      <c r="G98" s="94"/>
      <c r="H98" s="94"/>
      <c r="I98" s="94"/>
      <c r="J98" s="94"/>
      <c r="K98" s="94"/>
    </row>
    <row r="99" spans="2:11" ht="15.6" x14ac:dyDescent="0.3">
      <c r="B99" s="102" t="s">
        <v>270</v>
      </c>
      <c r="C99" s="99">
        <v>584</v>
      </c>
      <c r="D99" s="99">
        <v>1032</v>
      </c>
      <c r="E99" s="99">
        <v>983</v>
      </c>
      <c r="F99" s="94"/>
      <c r="G99" s="94"/>
      <c r="H99" s="94"/>
      <c r="I99" s="94"/>
      <c r="J99" s="94"/>
      <c r="K99" s="94"/>
    </row>
    <row r="100" spans="2:11" ht="15.6" x14ac:dyDescent="0.3">
      <c r="B100" s="103" t="s">
        <v>271</v>
      </c>
      <c r="C100" s="101">
        <v>424</v>
      </c>
      <c r="D100" s="101">
        <v>727</v>
      </c>
      <c r="E100" s="101">
        <v>816</v>
      </c>
      <c r="F100" s="94"/>
      <c r="G100" s="94"/>
      <c r="H100" s="94"/>
      <c r="I100" s="94"/>
      <c r="J100" s="94"/>
      <c r="K100" s="94"/>
    </row>
    <row r="101" spans="2:11" ht="31.2" x14ac:dyDescent="0.3">
      <c r="B101" s="109" t="s">
        <v>272</v>
      </c>
      <c r="C101" s="99">
        <v>105</v>
      </c>
      <c r="D101" s="99">
        <v>305</v>
      </c>
      <c r="E101" s="99">
        <v>401</v>
      </c>
      <c r="F101" s="94"/>
      <c r="G101" s="94"/>
      <c r="H101" s="94"/>
      <c r="I101" s="94"/>
      <c r="J101" s="94"/>
      <c r="K101" s="94"/>
    </row>
    <row r="102" spans="2:11" ht="46.8" x14ac:dyDescent="0.3">
      <c r="B102" s="110" t="s">
        <v>273</v>
      </c>
      <c r="C102" s="101">
        <v>149</v>
      </c>
      <c r="D102" s="101">
        <v>253</v>
      </c>
      <c r="E102" s="101">
        <v>301</v>
      </c>
      <c r="F102" s="94"/>
      <c r="G102" s="94"/>
      <c r="H102" s="94"/>
      <c r="I102" s="94"/>
      <c r="J102" s="94"/>
      <c r="K102" s="94"/>
    </row>
    <row r="103" spans="2:11" ht="31.2" x14ac:dyDescent="0.3">
      <c r="B103" s="109" t="s">
        <v>274</v>
      </c>
      <c r="C103" s="99">
        <v>35</v>
      </c>
      <c r="D103" s="99">
        <v>97</v>
      </c>
      <c r="E103" s="99">
        <v>205</v>
      </c>
      <c r="F103" s="94"/>
      <c r="G103" s="94"/>
      <c r="H103" s="94"/>
      <c r="I103" s="94"/>
      <c r="J103" s="94"/>
      <c r="K103" s="94"/>
    </row>
    <row r="104" spans="2:11" ht="24.6" customHeight="1" x14ac:dyDescent="0.3">
      <c r="B104" s="110" t="s">
        <v>275</v>
      </c>
      <c r="C104" s="101">
        <v>88</v>
      </c>
      <c r="D104" s="101">
        <v>95</v>
      </c>
      <c r="E104" s="101">
        <v>78</v>
      </c>
      <c r="F104" s="94"/>
      <c r="G104" s="94"/>
      <c r="H104" s="94"/>
      <c r="I104" s="94"/>
      <c r="J104" s="94"/>
      <c r="K104" s="94"/>
    </row>
    <row r="105" spans="2:11" s="3" customFormat="1" ht="15.6" x14ac:dyDescent="0.3">
      <c r="B105" s="102" t="s">
        <v>276</v>
      </c>
      <c r="C105" s="99">
        <v>13</v>
      </c>
      <c r="D105" s="99">
        <v>21</v>
      </c>
      <c r="E105" s="99">
        <v>82</v>
      </c>
      <c r="F105" s="94"/>
      <c r="G105" s="94"/>
      <c r="H105" s="94"/>
      <c r="I105" s="94"/>
      <c r="J105" s="94"/>
      <c r="K105" s="94"/>
    </row>
    <row r="106" spans="2:11" s="3" customFormat="1" ht="31.2" x14ac:dyDescent="0.3">
      <c r="B106" s="110" t="s">
        <v>277</v>
      </c>
      <c r="C106" s="101">
        <v>5</v>
      </c>
      <c r="D106" s="101">
        <v>8</v>
      </c>
      <c r="E106" s="101">
        <v>3</v>
      </c>
      <c r="F106" s="94"/>
      <c r="G106" s="94"/>
      <c r="H106" s="94"/>
      <c r="I106" s="94"/>
      <c r="J106" s="94"/>
      <c r="K106" s="94"/>
    </row>
    <row r="107" spans="2:11" s="3" customFormat="1" ht="31.2" x14ac:dyDescent="0.3">
      <c r="B107" s="109" t="s">
        <v>278</v>
      </c>
      <c r="C107" s="99">
        <v>0</v>
      </c>
      <c r="D107" s="99">
        <v>2</v>
      </c>
      <c r="E107" s="99">
        <v>2</v>
      </c>
      <c r="F107" s="94"/>
      <c r="G107" s="94"/>
      <c r="H107" s="94"/>
      <c r="I107" s="94"/>
      <c r="J107" s="94"/>
      <c r="K107" s="94"/>
    </row>
    <row r="108" spans="2:11" ht="51" customHeight="1" x14ac:dyDescent="0.3">
      <c r="B108" s="130" t="s">
        <v>129</v>
      </c>
      <c r="C108" s="130"/>
      <c r="D108" s="130"/>
      <c r="E108" s="130"/>
      <c r="F108" s="94"/>
      <c r="G108" s="94"/>
      <c r="H108" s="94"/>
      <c r="I108" s="94"/>
      <c r="J108" s="94"/>
      <c r="K108" s="94"/>
    </row>
    <row r="109" spans="2:11" ht="15.75" customHeight="1" x14ac:dyDescent="0.3">
      <c r="B109" s="117"/>
      <c r="C109" s="117"/>
      <c r="D109" s="117"/>
      <c r="E109" s="117"/>
      <c r="F109" s="94"/>
      <c r="G109" s="94"/>
      <c r="H109" s="94"/>
      <c r="I109" s="94"/>
      <c r="J109" s="94"/>
      <c r="K109" s="94"/>
    </row>
    <row r="110" spans="2:11" x14ac:dyDescent="0.3">
      <c r="B110" s="117"/>
      <c r="C110" s="117"/>
      <c r="D110" s="117"/>
      <c r="E110" s="117"/>
      <c r="F110" s="94"/>
      <c r="G110" s="94"/>
      <c r="H110" s="94"/>
      <c r="I110" s="94"/>
      <c r="J110" s="94"/>
      <c r="K110" s="94"/>
    </row>
    <row r="111" spans="2:11" x14ac:dyDescent="0.3">
      <c r="B111" s="94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2:11" ht="15.6" x14ac:dyDescent="0.3">
      <c r="B112" s="135" t="s">
        <v>137</v>
      </c>
      <c r="C112" s="135"/>
      <c r="D112" s="135"/>
      <c r="E112" s="135"/>
      <c r="F112" s="94"/>
      <c r="G112" s="94"/>
      <c r="H112" s="94"/>
      <c r="I112" s="94"/>
      <c r="J112" s="94"/>
      <c r="K112" s="94"/>
    </row>
    <row r="113" spans="2:11" ht="15.6" x14ac:dyDescent="0.3">
      <c r="B113" s="114" t="s">
        <v>71</v>
      </c>
      <c r="C113" s="120" t="s">
        <v>165</v>
      </c>
      <c r="D113" s="120" t="s">
        <v>127</v>
      </c>
      <c r="E113" s="120" t="s">
        <v>166</v>
      </c>
      <c r="F113" s="94"/>
      <c r="G113" s="94"/>
      <c r="H113" s="94"/>
      <c r="I113" s="94"/>
      <c r="J113" s="94"/>
      <c r="K113" s="94"/>
    </row>
    <row r="114" spans="2:11" ht="15.6" x14ac:dyDescent="0.3">
      <c r="B114" s="96" t="s">
        <v>47</v>
      </c>
      <c r="C114" s="97">
        <v>1403</v>
      </c>
      <c r="D114" s="97">
        <v>2540</v>
      </c>
      <c r="E114" s="97">
        <v>2871</v>
      </c>
      <c r="F114" s="94"/>
      <c r="G114" s="94"/>
      <c r="H114" s="94"/>
      <c r="I114" s="94"/>
      <c r="J114" s="94"/>
      <c r="K114" s="94"/>
    </row>
    <row r="115" spans="2:11" ht="15.6" x14ac:dyDescent="0.3">
      <c r="B115" s="104" t="s">
        <v>9</v>
      </c>
      <c r="C115" s="105">
        <v>14</v>
      </c>
      <c r="D115" s="105">
        <v>57</v>
      </c>
      <c r="E115" s="105">
        <v>64</v>
      </c>
      <c r="F115" s="94"/>
      <c r="G115" s="94"/>
      <c r="H115" s="94"/>
      <c r="I115" s="94"/>
      <c r="J115" s="94"/>
      <c r="K115" s="94"/>
    </row>
    <row r="116" spans="2:11" ht="15.6" x14ac:dyDescent="0.3">
      <c r="B116" s="103" t="s">
        <v>10</v>
      </c>
      <c r="C116" s="101">
        <v>0</v>
      </c>
      <c r="D116" s="101">
        <v>3</v>
      </c>
      <c r="E116" s="101">
        <v>0</v>
      </c>
      <c r="F116" s="94"/>
      <c r="G116" s="94"/>
      <c r="H116" s="94"/>
      <c r="I116" s="94"/>
      <c r="J116" s="94"/>
      <c r="K116" s="94"/>
    </row>
    <row r="117" spans="2:11" ht="15.6" x14ac:dyDescent="0.3">
      <c r="B117" s="102" t="s">
        <v>11</v>
      </c>
      <c r="C117" s="99">
        <v>0</v>
      </c>
      <c r="D117" s="99">
        <v>1</v>
      </c>
      <c r="E117" s="99">
        <v>2</v>
      </c>
      <c r="F117" s="94"/>
      <c r="G117" s="94"/>
      <c r="H117" s="94"/>
      <c r="I117" s="94"/>
      <c r="J117" s="94"/>
      <c r="K117" s="94"/>
    </row>
    <row r="118" spans="2:11" ht="15.6" x14ac:dyDescent="0.3">
      <c r="B118" s="103" t="s">
        <v>12</v>
      </c>
      <c r="C118" s="101">
        <v>9</v>
      </c>
      <c r="D118" s="101">
        <v>22</v>
      </c>
      <c r="E118" s="101">
        <v>45</v>
      </c>
      <c r="F118" s="94"/>
      <c r="G118" s="94"/>
      <c r="H118" s="94"/>
      <c r="I118" s="94"/>
      <c r="J118" s="94"/>
      <c r="K118" s="94"/>
    </row>
    <row r="119" spans="2:11" ht="15.6" x14ac:dyDescent="0.3">
      <c r="B119" s="102" t="s">
        <v>14</v>
      </c>
      <c r="C119" s="99">
        <v>4</v>
      </c>
      <c r="D119" s="99">
        <v>21</v>
      </c>
      <c r="E119" s="99">
        <v>16</v>
      </c>
      <c r="F119" s="94"/>
      <c r="G119" s="94"/>
      <c r="H119" s="94"/>
      <c r="I119" s="94"/>
      <c r="J119" s="94"/>
      <c r="K119" s="94"/>
    </row>
    <row r="120" spans="2:11" ht="15.6" x14ac:dyDescent="0.3">
      <c r="B120" s="103" t="s">
        <v>15</v>
      </c>
      <c r="C120" s="101">
        <v>1</v>
      </c>
      <c r="D120" s="101">
        <v>5</v>
      </c>
      <c r="E120" s="101">
        <v>0</v>
      </c>
      <c r="F120" s="94"/>
      <c r="G120" s="94"/>
      <c r="H120" s="94"/>
      <c r="I120" s="94"/>
      <c r="J120" s="94"/>
      <c r="K120" s="94"/>
    </row>
    <row r="121" spans="2:11" ht="15.6" x14ac:dyDescent="0.3">
      <c r="B121" s="102" t="s">
        <v>16</v>
      </c>
      <c r="C121" s="99">
        <v>0</v>
      </c>
      <c r="D121" s="99">
        <v>5</v>
      </c>
      <c r="E121" s="99">
        <v>1</v>
      </c>
      <c r="F121" s="94"/>
      <c r="G121" s="94"/>
      <c r="H121" s="94"/>
      <c r="I121" s="94"/>
      <c r="J121" s="94"/>
      <c r="K121" s="94"/>
    </row>
    <row r="122" spans="2:11" ht="15.6" x14ac:dyDescent="0.3">
      <c r="B122" s="106" t="s">
        <v>17</v>
      </c>
      <c r="C122" s="119">
        <v>119</v>
      </c>
      <c r="D122" s="119">
        <v>138</v>
      </c>
      <c r="E122" s="119">
        <v>165</v>
      </c>
      <c r="F122" s="94"/>
      <c r="G122" s="94"/>
      <c r="H122" s="94"/>
      <c r="I122" s="94"/>
      <c r="J122" s="94"/>
      <c r="K122" s="94"/>
    </row>
    <row r="123" spans="2:11" ht="15.6" x14ac:dyDescent="0.3">
      <c r="B123" s="127" t="s">
        <v>18</v>
      </c>
      <c r="C123" s="98">
        <v>7</v>
      </c>
      <c r="D123" s="98">
        <v>2</v>
      </c>
      <c r="E123" s="98">
        <v>14</v>
      </c>
      <c r="F123" s="94"/>
      <c r="G123" s="94"/>
      <c r="H123" s="94"/>
      <c r="I123" s="94"/>
      <c r="J123" s="94"/>
      <c r="K123" s="94"/>
    </row>
    <row r="124" spans="2:11" ht="15.6" x14ac:dyDescent="0.3">
      <c r="B124" s="126" t="s">
        <v>19</v>
      </c>
      <c r="C124" s="100">
        <v>0</v>
      </c>
      <c r="D124" s="100">
        <v>30</v>
      </c>
      <c r="E124" s="100">
        <v>16</v>
      </c>
      <c r="F124" s="94"/>
      <c r="G124" s="94"/>
      <c r="H124" s="94"/>
      <c r="I124" s="94"/>
      <c r="J124" s="94"/>
      <c r="K124" s="94"/>
    </row>
    <row r="125" spans="2:11" ht="15.6" x14ac:dyDescent="0.3">
      <c r="B125" s="127" t="s">
        <v>20</v>
      </c>
      <c r="C125" s="98">
        <v>20</v>
      </c>
      <c r="D125" s="98">
        <v>18</v>
      </c>
      <c r="E125" s="98">
        <v>22</v>
      </c>
      <c r="F125" s="94"/>
      <c r="G125" s="94"/>
      <c r="H125" s="94"/>
      <c r="I125" s="94"/>
      <c r="J125" s="94"/>
      <c r="K125" s="94"/>
    </row>
    <row r="126" spans="2:11" ht="15.6" x14ac:dyDescent="0.3">
      <c r="B126" s="126" t="s">
        <v>21</v>
      </c>
      <c r="C126" s="100">
        <v>6</v>
      </c>
      <c r="D126" s="100">
        <v>7</v>
      </c>
      <c r="E126" s="100">
        <v>4</v>
      </c>
      <c r="F126" s="94"/>
      <c r="G126" s="94"/>
      <c r="H126" s="94"/>
      <c r="I126" s="94"/>
      <c r="J126" s="94"/>
      <c r="K126" s="94"/>
    </row>
    <row r="127" spans="2:11" ht="15.6" x14ac:dyDescent="0.3">
      <c r="B127" s="127" t="s">
        <v>22</v>
      </c>
      <c r="C127" s="98">
        <v>5</v>
      </c>
      <c r="D127" s="98">
        <v>0</v>
      </c>
      <c r="E127" s="98">
        <v>2</v>
      </c>
      <c r="F127" s="94"/>
      <c r="G127" s="94"/>
      <c r="H127" s="94"/>
      <c r="I127" s="94"/>
      <c r="J127" s="94"/>
      <c r="K127" s="94"/>
    </row>
    <row r="128" spans="2:11" ht="15.6" x14ac:dyDescent="0.3">
      <c r="B128" s="126" t="s">
        <v>23</v>
      </c>
      <c r="C128" s="100">
        <v>22</v>
      </c>
      <c r="D128" s="100">
        <v>18</v>
      </c>
      <c r="E128" s="100">
        <v>15</v>
      </c>
      <c r="F128" s="94"/>
      <c r="G128" s="94"/>
      <c r="H128" s="94"/>
      <c r="I128" s="94"/>
      <c r="J128" s="94"/>
      <c r="K128" s="94"/>
    </row>
    <row r="129" spans="2:11" ht="15.6" x14ac:dyDescent="0.3">
      <c r="B129" s="127" t="s">
        <v>24</v>
      </c>
      <c r="C129" s="98">
        <v>4</v>
      </c>
      <c r="D129" s="98">
        <v>1</v>
      </c>
      <c r="E129" s="98">
        <v>1</v>
      </c>
      <c r="F129" s="94"/>
      <c r="G129" s="94"/>
      <c r="H129" s="94"/>
      <c r="I129" s="94"/>
      <c r="J129" s="94"/>
      <c r="K129" s="94"/>
    </row>
    <row r="130" spans="2:11" ht="15.6" x14ac:dyDescent="0.3">
      <c r="B130" s="126" t="s">
        <v>25</v>
      </c>
      <c r="C130" s="100">
        <v>2</v>
      </c>
      <c r="D130" s="100">
        <v>3</v>
      </c>
      <c r="E130" s="100">
        <v>7</v>
      </c>
      <c r="F130" s="94"/>
      <c r="G130" s="94"/>
      <c r="H130" s="94"/>
      <c r="I130" s="94"/>
      <c r="J130" s="94"/>
      <c r="K130" s="94"/>
    </row>
    <row r="131" spans="2:11" ht="15.6" x14ac:dyDescent="0.3">
      <c r="B131" s="127" t="s">
        <v>26</v>
      </c>
      <c r="C131" s="98">
        <v>53</v>
      </c>
      <c r="D131" s="98">
        <v>59</v>
      </c>
      <c r="E131" s="98">
        <v>84</v>
      </c>
      <c r="F131" s="94"/>
      <c r="G131" s="94"/>
      <c r="H131" s="94"/>
      <c r="I131" s="94"/>
      <c r="J131" s="94"/>
      <c r="K131" s="94"/>
    </row>
    <row r="132" spans="2:11" ht="15.6" x14ac:dyDescent="0.3">
      <c r="B132" s="106" t="s">
        <v>27</v>
      </c>
      <c r="C132" s="119">
        <v>1138</v>
      </c>
      <c r="D132" s="119">
        <v>2148</v>
      </c>
      <c r="E132" s="119">
        <v>2450</v>
      </c>
      <c r="F132" s="94"/>
      <c r="G132" s="94"/>
      <c r="H132" s="94"/>
      <c r="I132" s="94"/>
      <c r="J132" s="94"/>
      <c r="K132" s="94"/>
    </row>
    <row r="133" spans="2:11" ht="15.6" x14ac:dyDescent="0.3">
      <c r="B133" s="127" t="s">
        <v>28</v>
      </c>
      <c r="C133" s="98">
        <v>40</v>
      </c>
      <c r="D133" s="98">
        <v>88</v>
      </c>
      <c r="E133" s="98">
        <v>82</v>
      </c>
      <c r="F133" s="94"/>
      <c r="G133" s="94"/>
      <c r="H133" s="94"/>
      <c r="I133" s="94"/>
      <c r="J133" s="94"/>
      <c r="K133" s="94"/>
    </row>
    <row r="134" spans="2:11" ht="15.6" x14ac:dyDescent="0.3">
      <c r="B134" s="126" t="s">
        <v>29</v>
      </c>
      <c r="C134" s="100">
        <v>8</v>
      </c>
      <c r="D134" s="100">
        <v>24</v>
      </c>
      <c r="E134" s="100">
        <v>28</v>
      </c>
      <c r="F134" s="94"/>
      <c r="G134" s="94"/>
      <c r="H134" s="94"/>
      <c r="I134" s="94"/>
      <c r="J134" s="94"/>
      <c r="K134" s="94"/>
    </row>
    <row r="135" spans="2:11" ht="15.6" x14ac:dyDescent="0.3">
      <c r="B135" s="127" t="s">
        <v>30</v>
      </c>
      <c r="C135" s="98">
        <v>625</v>
      </c>
      <c r="D135" s="98">
        <v>1379</v>
      </c>
      <c r="E135" s="98">
        <v>1345</v>
      </c>
      <c r="F135" s="94"/>
      <c r="G135" s="94"/>
      <c r="H135" s="94"/>
      <c r="I135" s="94"/>
      <c r="J135" s="94"/>
      <c r="K135" s="94"/>
    </row>
    <row r="136" spans="2:11" ht="15.6" x14ac:dyDescent="0.3">
      <c r="B136" s="126" t="s">
        <v>31</v>
      </c>
      <c r="C136" s="100">
        <v>465</v>
      </c>
      <c r="D136" s="100">
        <v>657</v>
      </c>
      <c r="E136" s="100">
        <v>995</v>
      </c>
      <c r="F136" s="94"/>
      <c r="G136" s="94"/>
      <c r="H136" s="94"/>
      <c r="I136" s="94"/>
      <c r="J136" s="94"/>
      <c r="K136" s="94"/>
    </row>
    <row r="137" spans="2:11" ht="15.6" x14ac:dyDescent="0.3">
      <c r="B137" s="104" t="s">
        <v>32</v>
      </c>
      <c r="C137" s="118">
        <v>100</v>
      </c>
      <c r="D137" s="118">
        <v>160</v>
      </c>
      <c r="E137" s="118">
        <v>149</v>
      </c>
      <c r="F137" s="94"/>
      <c r="G137" s="94"/>
      <c r="H137" s="94"/>
      <c r="I137" s="94"/>
      <c r="J137" s="94"/>
      <c r="K137" s="94"/>
    </row>
    <row r="138" spans="2:11" ht="15.6" x14ac:dyDescent="0.3">
      <c r="B138" s="126" t="s">
        <v>33</v>
      </c>
      <c r="C138" s="100">
        <v>48</v>
      </c>
      <c r="D138" s="100">
        <v>82</v>
      </c>
      <c r="E138" s="100">
        <v>71</v>
      </c>
      <c r="F138" s="94"/>
      <c r="G138" s="94"/>
      <c r="H138" s="94"/>
      <c r="I138" s="94"/>
      <c r="J138" s="94"/>
      <c r="K138" s="94"/>
    </row>
    <row r="139" spans="2:11" ht="15.6" x14ac:dyDescent="0.3">
      <c r="B139" s="127" t="s">
        <v>34</v>
      </c>
      <c r="C139" s="98">
        <v>31</v>
      </c>
      <c r="D139" s="98">
        <v>46</v>
      </c>
      <c r="E139" s="98">
        <v>56</v>
      </c>
      <c r="F139" s="94"/>
      <c r="G139" s="94"/>
      <c r="H139" s="94"/>
      <c r="I139" s="94"/>
      <c r="J139" s="94"/>
      <c r="K139" s="94"/>
    </row>
    <row r="140" spans="2:11" ht="15.6" x14ac:dyDescent="0.3">
      <c r="B140" s="126" t="s">
        <v>35</v>
      </c>
      <c r="C140" s="100">
        <v>21</v>
      </c>
      <c r="D140" s="100">
        <v>32</v>
      </c>
      <c r="E140" s="100">
        <v>22</v>
      </c>
      <c r="F140" s="94"/>
      <c r="G140" s="94"/>
      <c r="H140" s="94"/>
      <c r="I140" s="94"/>
      <c r="J140" s="94"/>
      <c r="K140" s="94"/>
    </row>
    <row r="141" spans="2:11" ht="15.6" x14ac:dyDescent="0.3">
      <c r="B141" s="104" t="s">
        <v>36</v>
      </c>
      <c r="C141" s="118">
        <v>32</v>
      </c>
      <c r="D141" s="118">
        <v>37</v>
      </c>
      <c r="E141" s="118">
        <v>43</v>
      </c>
      <c r="F141" s="94"/>
      <c r="G141" s="94"/>
      <c r="H141" s="94"/>
      <c r="I141" s="94"/>
      <c r="J141" s="94"/>
      <c r="K141" s="94"/>
    </row>
    <row r="142" spans="2:11" ht="15.6" x14ac:dyDescent="0.3">
      <c r="B142" s="126" t="s">
        <v>37</v>
      </c>
      <c r="C142" s="100">
        <v>7</v>
      </c>
      <c r="D142" s="100">
        <v>3</v>
      </c>
      <c r="E142" s="100">
        <v>3</v>
      </c>
      <c r="F142" s="94"/>
      <c r="G142" s="94"/>
      <c r="H142" s="94"/>
      <c r="I142" s="94"/>
      <c r="J142" s="94"/>
      <c r="K142" s="94"/>
    </row>
    <row r="143" spans="2:11" ht="26.4" customHeight="1" x14ac:dyDescent="0.3">
      <c r="B143" s="127" t="s">
        <v>56</v>
      </c>
      <c r="C143" s="98">
        <v>2</v>
      </c>
      <c r="D143" s="98">
        <v>5</v>
      </c>
      <c r="E143" s="98">
        <v>0</v>
      </c>
      <c r="F143" s="94"/>
      <c r="G143" s="94"/>
      <c r="H143" s="94"/>
      <c r="I143" s="94"/>
      <c r="J143" s="94"/>
      <c r="K143" s="94"/>
    </row>
    <row r="144" spans="2:11" s="3" customFormat="1" ht="26.4" customHeight="1" x14ac:dyDescent="0.3">
      <c r="B144" s="126" t="s">
        <v>39</v>
      </c>
      <c r="C144" s="100">
        <v>5</v>
      </c>
      <c r="D144" s="100">
        <v>18</v>
      </c>
      <c r="E144" s="100">
        <v>24</v>
      </c>
      <c r="F144" s="94"/>
      <c r="G144" s="94"/>
      <c r="H144" s="94"/>
      <c r="I144" s="94"/>
      <c r="J144" s="94"/>
      <c r="K144" s="94"/>
    </row>
    <row r="145" spans="2:11" s="3" customFormat="1" ht="26.4" customHeight="1" x14ac:dyDescent="0.3">
      <c r="B145" s="127" t="s">
        <v>40</v>
      </c>
      <c r="C145" s="98">
        <v>18</v>
      </c>
      <c r="D145" s="98">
        <v>11</v>
      </c>
      <c r="E145" s="98">
        <v>16</v>
      </c>
      <c r="F145" s="94"/>
      <c r="G145" s="94"/>
      <c r="H145" s="94"/>
      <c r="I145" s="94"/>
      <c r="J145" s="94"/>
      <c r="K145" s="94"/>
    </row>
    <row r="146" spans="2:11" s="3" customFormat="1" ht="26.4" customHeight="1" x14ac:dyDescent="0.3">
      <c r="B146" s="130" t="s">
        <v>129</v>
      </c>
      <c r="C146" s="130"/>
      <c r="D146" s="130"/>
      <c r="E146" s="130"/>
      <c r="F146" s="94"/>
      <c r="G146" s="94"/>
      <c r="H146" s="94"/>
      <c r="I146" s="94"/>
      <c r="J146" s="94"/>
      <c r="K146" s="94"/>
    </row>
    <row r="147" spans="2:11" s="3" customFormat="1" ht="29.4" customHeight="1" x14ac:dyDescent="0.3">
      <c r="B147" s="117"/>
      <c r="C147" s="117"/>
      <c r="D147" s="117"/>
      <c r="E147" s="117"/>
      <c r="F147" s="94"/>
      <c r="G147" s="94"/>
      <c r="H147" s="94"/>
      <c r="I147" s="94"/>
      <c r="J147" s="94"/>
      <c r="K147" s="94"/>
    </row>
    <row r="148" spans="2:11" s="3" customFormat="1" ht="15.6" customHeight="1" x14ac:dyDescent="0.3">
      <c r="B148" s="117"/>
      <c r="C148" s="117"/>
      <c r="D148" s="117"/>
      <c r="E148" s="117"/>
      <c r="F148" s="94"/>
      <c r="G148" s="94"/>
      <c r="H148" s="94"/>
      <c r="I148" s="94"/>
      <c r="J148" s="94"/>
      <c r="K148" s="94"/>
    </row>
    <row r="149" spans="2:11" s="3" customFormat="1" ht="15.6" customHeight="1" x14ac:dyDescent="0.3">
      <c r="B149" s="117"/>
      <c r="C149" s="117"/>
      <c r="D149" s="117"/>
      <c r="E149" s="117"/>
      <c r="F149" s="94"/>
      <c r="G149" s="94"/>
      <c r="H149" s="94"/>
      <c r="I149" s="94"/>
      <c r="J149" s="94"/>
      <c r="K149" s="94"/>
    </row>
    <row r="150" spans="2:11" s="3" customFormat="1" ht="15.6" customHeight="1" x14ac:dyDescent="0.3">
      <c r="B150" s="135" t="s">
        <v>138</v>
      </c>
      <c r="C150" s="135"/>
      <c r="D150" s="135"/>
      <c r="E150" s="135"/>
      <c r="F150" s="135"/>
      <c r="G150" s="135"/>
      <c r="H150" s="135"/>
      <c r="I150" s="135"/>
      <c r="J150" s="135"/>
      <c r="K150" s="135"/>
    </row>
    <row r="151" spans="2:11" s="3" customFormat="1" ht="15.6" customHeight="1" x14ac:dyDescent="0.3">
      <c r="B151" s="141" t="s">
        <v>80</v>
      </c>
      <c r="C151" s="140" t="s">
        <v>165</v>
      </c>
      <c r="D151" s="140"/>
      <c r="E151" s="140" t="s">
        <v>74</v>
      </c>
      <c r="F151" s="140" t="s">
        <v>127</v>
      </c>
      <c r="G151" s="140"/>
      <c r="H151" s="140" t="s">
        <v>75</v>
      </c>
      <c r="I151" s="140" t="s">
        <v>166</v>
      </c>
      <c r="J151" s="140"/>
      <c r="K151" s="140" t="s">
        <v>75</v>
      </c>
    </row>
    <row r="152" spans="2:11" s="3" customFormat="1" ht="15.6" customHeight="1" thickBot="1" x14ac:dyDescent="0.35">
      <c r="B152" s="142"/>
      <c r="C152" s="111" t="s">
        <v>1</v>
      </c>
      <c r="D152" s="112" t="s">
        <v>4</v>
      </c>
      <c r="E152" s="113" t="s">
        <v>5</v>
      </c>
      <c r="F152" s="111" t="s">
        <v>1</v>
      </c>
      <c r="G152" s="112" t="s">
        <v>4</v>
      </c>
      <c r="H152" s="113" t="s">
        <v>5</v>
      </c>
      <c r="I152" s="111" t="s">
        <v>1</v>
      </c>
      <c r="J152" s="95" t="s">
        <v>4</v>
      </c>
      <c r="K152" s="95" t="s">
        <v>5</v>
      </c>
    </row>
    <row r="153" spans="2:11" s="3" customFormat="1" ht="15.6" customHeight="1" thickBot="1" x14ac:dyDescent="0.35">
      <c r="B153" s="107" t="s">
        <v>279</v>
      </c>
      <c r="C153" s="108">
        <v>216</v>
      </c>
      <c r="D153" s="108">
        <v>187</v>
      </c>
      <c r="E153" s="108">
        <v>29</v>
      </c>
      <c r="F153" s="108">
        <v>329</v>
      </c>
      <c r="G153" s="108">
        <v>263</v>
      </c>
      <c r="H153" s="108">
        <v>66</v>
      </c>
      <c r="I153" s="108">
        <v>307</v>
      </c>
      <c r="J153" s="108">
        <v>252</v>
      </c>
      <c r="K153" s="108">
        <v>55</v>
      </c>
    </row>
    <row r="154" spans="2:11" s="3" customFormat="1" ht="15.6" customHeight="1" x14ac:dyDescent="0.3">
      <c r="B154" s="102" t="s">
        <v>245</v>
      </c>
      <c r="C154" s="99">
        <v>88</v>
      </c>
      <c r="D154" s="99">
        <v>74</v>
      </c>
      <c r="E154" s="99">
        <v>14</v>
      </c>
      <c r="F154" s="99">
        <v>144</v>
      </c>
      <c r="G154" s="99">
        <v>113</v>
      </c>
      <c r="H154" s="99">
        <v>31</v>
      </c>
      <c r="I154" s="99">
        <v>158</v>
      </c>
      <c r="J154" s="99">
        <v>117</v>
      </c>
      <c r="K154" s="99">
        <v>41</v>
      </c>
    </row>
    <row r="155" spans="2:11" s="3" customFormat="1" ht="15.6" customHeight="1" x14ac:dyDescent="0.3">
      <c r="B155" s="103" t="s">
        <v>256</v>
      </c>
      <c r="C155" s="101">
        <v>41</v>
      </c>
      <c r="D155" s="101">
        <v>39</v>
      </c>
      <c r="E155" s="101">
        <v>2</v>
      </c>
      <c r="F155" s="101">
        <v>52</v>
      </c>
      <c r="G155" s="101">
        <v>46</v>
      </c>
      <c r="H155" s="101">
        <v>6</v>
      </c>
      <c r="I155" s="101">
        <v>59</v>
      </c>
      <c r="J155" s="101">
        <v>58</v>
      </c>
      <c r="K155" s="101">
        <v>1</v>
      </c>
    </row>
    <row r="156" spans="2:11" s="3" customFormat="1" ht="15.6" customHeight="1" x14ac:dyDescent="0.3">
      <c r="B156" s="102" t="s">
        <v>260</v>
      </c>
      <c r="C156" s="99">
        <v>8</v>
      </c>
      <c r="D156" s="99">
        <v>8</v>
      </c>
      <c r="E156" s="99">
        <v>0</v>
      </c>
      <c r="F156" s="99">
        <v>11</v>
      </c>
      <c r="G156" s="99">
        <v>9</v>
      </c>
      <c r="H156" s="99">
        <v>2</v>
      </c>
      <c r="I156" s="99">
        <v>2</v>
      </c>
      <c r="J156" s="99">
        <v>2</v>
      </c>
      <c r="K156" s="99">
        <v>0</v>
      </c>
    </row>
    <row r="157" spans="2:11" s="3" customFormat="1" ht="15.6" customHeight="1" x14ac:dyDescent="0.3">
      <c r="B157" s="103" t="s">
        <v>248</v>
      </c>
      <c r="C157" s="101">
        <v>2</v>
      </c>
      <c r="D157" s="101">
        <v>1</v>
      </c>
      <c r="E157" s="101">
        <v>1</v>
      </c>
      <c r="F157" s="101">
        <v>1</v>
      </c>
      <c r="G157" s="101">
        <v>1</v>
      </c>
      <c r="H157" s="101">
        <v>0</v>
      </c>
      <c r="I157" s="101">
        <v>2</v>
      </c>
      <c r="J157" s="101">
        <v>2</v>
      </c>
      <c r="K157" s="101">
        <v>0</v>
      </c>
    </row>
    <row r="158" spans="2:11" s="3" customFormat="1" ht="15.6" customHeight="1" x14ac:dyDescent="0.3">
      <c r="B158" s="102" t="s">
        <v>280</v>
      </c>
      <c r="C158" s="99">
        <v>77</v>
      </c>
      <c r="D158" s="99">
        <v>65</v>
      </c>
      <c r="E158" s="99">
        <v>12</v>
      </c>
      <c r="F158" s="99">
        <v>121</v>
      </c>
      <c r="G158" s="99">
        <v>94</v>
      </c>
      <c r="H158" s="99">
        <v>27</v>
      </c>
      <c r="I158" s="99">
        <v>86</v>
      </c>
      <c r="J158" s="99">
        <v>73</v>
      </c>
      <c r="K158" s="99">
        <v>13</v>
      </c>
    </row>
    <row r="159" spans="2:11" ht="32.4" customHeight="1" x14ac:dyDescent="0.3">
      <c r="B159" s="130" t="s">
        <v>129</v>
      </c>
      <c r="C159" s="130"/>
      <c r="D159" s="130"/>
      <c r="E159" s="130"/>
      <c r="F159" s="130"/>
      <c r="G159" s="130"/>
      <c r="H159" s="130"/>
      <c r="I159" s="130"/>
      <c r="J159" s="130"/>
      <c r="K159" s="130"/>
    </row>
    <row r="160" spans="2:11" ht="15.75" customHeight="1" x14ac:dyDescent="0.3">
      <c r="B160" s="117"/>
      <c r="C160" s="117"/>
      <c r="D160" s="117"/>
      <c r="E160" s="117"/>
      <c r="F160" s="94"/>
      <c r="G160" s="94"/>
      <c r="H160" s="94"/>
      <c r="I160" s="94"/>
      <c r="J160" s="94"/>
      <c r="K160" s="94"/>
    </row>
    <row r="161" spans="2:11" ht="15.75" customHeight="1" x14ac:dyDescent="0.3">
      <c r="B161" s="117"/>
      <c r="C161" s="117"/>
      <c r="D161" s="117"/>
      <c r="E161" s="117"/>
      <c r="F161" s="94"/>
      <c r="G161" s="94"/>
      <c r="H161" s="94"/>
      <c r="I161" s="94"/>
      <c r="J161" s="94"/>
      <c r="K161" s="94"/>
    </row>
    <row r="162" spans="2:11" x14ac:dyDescent="0.3">
      <c r="B162" s="94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 ht="15.6" x14ac:dyDescent="0.3">
      <c r="B163" s="136" t="s">
        <v>139</v>
      </c>
      <c r="C163" s="137"/>
      <c r="D163" s="137"/>
      <c r="E163" s="137"/>
      <c r="F163" s="137"/>
      <c r="G163" s="137"/>
      <c r="H163" s="137"/>
      <c r="I163" s="137"/>
      <c r="J163" s="137"/>
      <c r="K163" s="137"/>
    </row>
    <row r="164" spans="2:11" ht="15.6" x14ac:dyDescent="0.3">
      <c r="B164" s="138" t="s">
        <v>55</v>
      </c>
      <c r="C164" s="140" t="s">
        <v>165</v>
      </c>
      <c r="D164" s="140"/>
      <c r="E164" s="140" t="s">
        <v>74</v>
      </c>
      <c r="F164" s="140" t="s">
        <v>127</v>
      </c>
      <c r="G164" s="140"/>
      <c r="H164" s="140" t="s">
        <v>75</v>
      </c>
      <c r="I164" s="140" t="s">
        <v>166</v>
      </c>
      <c r="J164" s="140"/>
      <c r="K164" s="140" t="s">
        <v>75</v>
      </c>
    </row>
    <row r="165" spans="2:11" ht="16.2" thickBot="1" x14ac:dyDescent="0.35">
      <c r="B165" s="139"/>
      <c r="C165" s="111" t="s">
        <v>1</v>
      </c>
      <c r="D165" s="112" t="s">
        <v>4</v>
      </c>
      <c r="E165" s="113" t="s">
        <v>5</v>
      </c>
      <c r="F165" s="111" t="s">
        <v>1</v>
      </c>
      <c r="G165" s="112" t="s">
        <v>4</v>
      </c>
      <c r="H165" s="113" t="s">
        <v>5</v>
      </c>
      <c r="I165" s="111" t="s">
        <v>1</v>
      </c>
      <c r="J165" s="95" t="s">
        <v>4</v>
      </c>
      <c r="K165" s="95" t="s">
        <v>5</v>
      </c>
    </row>
    <row r="166" spans="2:11" ht="15.6" x14ac:dyDescent="0.3">
      <c r="B166" s="96" t="s">
        <v>279</v>
      </c>
      <c r="C166" s="97">
        <v>216</v>
      </c>
      <c r="D166" s="97">
        <v>187</v>
      </c>
      <c r="E166" s="97">
        <v>29</v>
      </c>
      <c r="F166" s="97">
        <v>329</v>
      </c>
      <c r="G166" s="97">
        <v>263</v>
      </c>
      <c r="H166" s="97">
        <v>66</v>
      </c>
      <c r="I166" s="97">
        <v>307</v>
      </c>
      <c r="J166" s="97">
        <v>252</v>
      </c>
      <c r="K166" s="97">
        <v>55</v>
      </c>
    </row>
    <row r="167" spans="2:11" ht="15.6" x14ac:dyDescent="0.3">
      <c r="B167" s="102" t="s">
        <v>227</v>
      </c>
      <c r="C167" s="99">
        <v>29</v>
      </c>
      <c r="D167" s="99">
        <v>25</v>
      </c>
      <c r="E167" s="99">
        <v>4</v>
      </c>
      <c r="F167" s="99">
        <v>71</v>
      </c>
      <c r="G167" s="99">
        <v>64</v>
      </c>
      <c r="H167" s="99">
        <v>7</v>
      </c>
      <c r="I167" s="99">
        <v>82</v>
      </c>
      <c r="J167" s="99">
        <v>62</v>
      </c>
      <c r="K167" s="99">
        <v>20</v>
      </c>
    </row>
    <row r="168" spans="2:11" ht="15.6" x14ac:dyDescent="0.3">
      <c r="B168" s="103" t="s">
        <v>269</v>
      </c>
      <c r="C168" s="101">
        <v>23</v>
      </c>
      <c r="D168" s="101">
        <v>23</v>
      </c>
      <c r="E168" s="101">
        <v>0</v>
      </c>
      <c r="F168" s="101">
        <v>47</v>
      </c>
      <c r="G168" s="101">
        <v>44</v>
      </c>
      <c r="H168" s="101">
        <v>3</v>
      </c>
      <c r="I168" s="101">
        <v>38</v>
      </c>
      <c r="J168" s="101">
        <v>38</v>
      </c>
      <c r="K168" s="101">
        <v>0</v>
      </c>
    </row>
    <row r="169" spans="2:11" ht="15.6" x14ac:dyDescent="0.3">
      <c r="B169" s="102" t="s">
        <v>263</v>
      </c>
      <c r="C169" s="99">
        <v>16</v>
      </c>
      <c r="D169" s="99">
        <v>14</v>
      </c>
      <c r="E169" s="99">
        <v>2</v>
      </c>
      <c r="F169" s="99">
        <v>38</v>
      </c>
      <c r="G169" s="99">
        <v>22</v>
      </c>
      <c r="H169" s="99">
        <v>16</v>
      </c>
      <c r="I169" s="99">
        <v>16</v>
      </c>
      <c r="J169" s="99">
        <v>11</v>
      </c>
      <c r="K169" s="99">
        <v>5</v>
      </c>
    </row>
    <row r="170" spans="2:11" ht="15.6" x14ac:dyDescent="0.3">
      <c r="B170" s="103" t="s">
        <v>268</v>
      </c>
      <c r="C170" s="101">
        <v>16</v>
      </c>
      <c r="D170" s="101">
        <v>13</v>
      </c>
      <c r="E170" s="101">
        <v>3</v>
      </c>
      <c r="F170" s="101">
        <v>28</v>
      </c>
      <c r="G170" s="101">
        <v>24</v>
      </c>
      <c r="H170" s="101">
        <v>4</v>
      </c>
      <c r="I170" s="101">
        <v>19</v>
      </c>
      <c r="J170" s="101">
        <v>13</v>
      </c>
      <c r="K170" s="101">
        <v>6</v>
      </c>
    </row>
    <row r="171" spans="2:11" ht="15.6" x14ac:dyDescent="0.3">
      <c r="B171" s="102" t="s">
        <v>281</v>
      </c>
      <c r="C171" s="99">
        <v>18</v>
      </c>
      <c r="D171" s="99">
        <v>17</v>
      </c>
      <c r="E171" s="99">
        <v>1</v>
      </c>
      <c r="F171" s="99">
        <v>17</v>
      </c>
      <c r="G171" s="99">
        <v>16</v>
      </c>
      <c r="H171" s="99">
        <v>1</v>
      </c>
      <c r="I171" s="99">
        <v>17</v>
      </c>
      <c r="J171" s="99">
        <v>17</v>
      </c>
      <c r="K171" s="99">
        <v>0</v>
      </c>
    </row>
    <row r="172" spans="2:11" ht="15.6" x14ac:dyDescent="0.3">
      <c r="B172" s="103" t="s">
        <v>282</v>
      </c>
      <c r="C172" s="101">
        <v>12</v>
      </c>
      <c r="D172" s="101">
        <v>11</v>
      </c>
      <c r="E172" s="101">
        <v>1</v>
      </c>
      <c r="F172" s="101">
        <v>15</v>
      </c>
      <c r="G172" s="101">
        <v>14</v>
      </c>
      <c r="H172" s="101">
        <v>1</v>
      </c>
      <c r="I172" s="101">
        <v>16</v>
      </c>
      <c r="J172" s="101">
        <v>13</v>
      </c>
      <c r="K172" s="101">
        <v>3</v>
      </c>
    </row>
    <row r="173" spans="2:11" ht="15.6" x14ac:dyDescent="0.3">
      <c r="B173" s="102" t="s">
        <v>265</v>
      </c>
      <c r="C173" s="99">
        <v>15</v>
      </c>
      <c r="D173" s="99">
        <v>12</v>
      </c>
      <c r="E173" s="99">
        <v>3</v>
      </c>
      <c r="F173" s="99">
        <v>15</v>
      </c>
      <c r="G173" s="99">
        <v>10</v>
      </c>
      <c r="H173" s="99">
        <v>5</v>
      </c>
      <c r="I173" s="99">
        <v>9</v>
      </c>
      <c r="J173" s="99">
        <v>7</v>
      </c>
      <c r="K173" s="99">
        <v>2</v>
      </c>
    </row>
    <row r="174" spans="2:11" ht="31.5" customHeight="1" x14ac:dyDescent="0.3">
      <c r="B174" s="103" t="s">
        <v>266</v>
      </c>
      <c r="C174" s="101">
        <v>8</v>
      </c>
      <c r="D174" s="101">
        <v>7</v>
      </c>
      <c r="E174" s="101">
        <v>1</v>
      </c>
      <c r="F174" s="101">
        <v>10</v>
      </c>
      <c r="G174" s="101">
        <v>7</v>
      </c>
      <c r="H174" s="101">
        <v>3</v>
      </c>
      <c r="I174" s="101">
        <v>14</v>
      </c>
      <c r="J174" s="101">
        <v>13</v>
      </c>
      <c r="K174" s="101">
        <v>1</v>
      </c>
    </row>
    <row r="175" spans="2:11" s="3" customFormat="1" ht="15" customHeight="1" x14ac:dyDescent="0.3">
      <c r="B175" s="102" t="s">
        <v>283</v>
      </c>
      <c r="C175" s="99">
        <v>10</v>
      </c>
      <c r="D175" s="99">
        <v>7</v>
      </c>
      <c r="E175" s="99">
        <v>3</v>
      </c>
      <c r="F175" s="99">
        <v>10</v>
      </c>
      <c r="G175" s="99">
        <v>8</v>
      </c>
      <c r="H175" s="99">
        <v>2</v>
      </c>
      <c r="I175" s="99">
        <v>12</v>
      </c>
      <c r="J175" s="99">
        <v>11</v>
      </c>
      <c r="K175" s="99">
        <v>1</v>
      </c>
    </row>
    <row r="176" spans="2:11" s="3" customFormat="1" ht="15" customHeight="1" x14ac:dyDescent="0.3">
      <c r="B176" s="103" t="s">
        <v>262</v>
      </c>
      <c r="C176" s="101">
        <v>14</v>
      </c>
      <c r="D176" s="101">
        <v>13</v>
      </c>
      <c r="E176" s="101">
        <v>1</v>
      </c>
      <c r="F176" s="101">
        <v>8</v>
      </c>
      <c r="G176" s="101">
        <v>7</v>
      </c>
      <c r="H176" s="101">
        <v>1</v>
      </c>
      <c r="I176" s="101">
        <v>12</v>
      </c>
      <c r="J176" s="101">
        <v>11</v>
      </c>
      <c r="K176" s="101">
        <v>1</v>
      </c>
    </row>
    <row r="177" spans="2:11" s="3" customFormat="1" ht="15.6" x14ac:dyDescent="0.3">
      <c r="B177" s="102" t="s">
        <v>46</v>
      </c>
      <c r="C177" s="99">
        <v>55</v>
      </c>
      <c r="D177" s="99">
        <v>45</v>
      </c>
      <c r="E177" s="99">
        <v>10</v>
      </c>
      <c r="F177" s="99">
        <v>70</v>
      </c>
      <c r="G177" s="99">
        <v>47</v>
      </c>
      <c r="H177" s="99">
        <v>23</v>
      </c>
      <c r="I177" s="99">
        <v>72</v>
      </c>
      <c r="J177" s="99">
        <v>56</v>
      </c>
      <c r="K177" s="99">
        <v>16</v>
      </c>
    </row>
    <row r="178" spans="2:11" ht="30.9" customHeight="1" x14ac:dyDescent="0.3">
      <c r="B178" s="133" t="s">
        <v>129</v>
      </c>
      <c r="C178" s="134"/>
      <c r="D178" s="134"/>
      <c r="E178" s="134"/>
      <c r="F178" s="134"/>
      <c r="G178" s="134"/>
      <c r="H178" s="134"/>
      <c r="I178" s="134"/>
      <c r="J178" s="134"/>
      <c r="K178" s="134"/>
    </row>
    <row r="179" spans="2:11" ht="15.75" customHeight="1" x14ac:dyDescent="0.3">
      <c r="B179" s="117"/>
      <c r="C179" s="117"/>
      <c r="D179" s="117"/>
      <c r="E179" s="117"/>
      <c r="F179" s="94"/>
      <c r="G179" s="94"/>
      <c r="H179" s="94"/>
      <c r="I179" s="94"/>
      <c r="J179" s="94"/>
      <c r="K179" s="94"/>
    </row>
    <row r="180" spans="2:11" x14ac:dyDescent="0.3">
      <c r="B180" s="117"/>
      <c r="C180" s="117"/>
      <c r="D180" s="117"/>
      <c r="E180" s="117"/>
      <c r="F180" s="94"/>
      <c r="G180" s="94"/>
      <c r="H180" s="94"/>
      <c r="I180" s="94"/>
      <c r="J180" s="94"/>
      <c r="K180" s="94"/>
    </row>
    <row r="181" spans="2:11" x14ac:dyDescent="0.3">
      <c r="B181" s="94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 ht="15.6" x14ac:dyDescent="0.3">
      <c r="B182" s="135" t="s">
        <v>140</v>
      </c>
      <c r="C182" s="135"/>
      <c r="D182" s="135"/>
      <c r="E182" s="135"/>
      <c r="F182" s="94"/>
      <c r="G182" s="94"/>
      <c r="H182" s="94"/>
      <c r="I182" s="94"/>
      <c r="J182" s="94"/>
      <c r="K182" s="94"/>
    </row>
    <row r="183" spans="2:11" ht="15.6" x14ac:dyDescent="0.3">
      <c r="B183" s="116" t="s">
        <v>81</v>
      </c>
      <c r="C183" s="120" t="s">
        <v>165</v>
      </c>
      <c r="D183" s="120" t="s">
        <v>127</v>
      </c>
      <c r="E183" s="120" t="s">
        <v>166</v>
      </c>
      <c r="F183" s="94"/>
      <c r="G183" s="94"/>
      <c r="H183" s="94"/>
      <c r="I183" s="94"/>
      <c r="J183" s="94"/>
      <c r="K183" s="94"/>
    </row>
    <row r="184" spans="2:11" ht="15.6" x14ac:dyDescent="0.3">
      <c r="B184" s="96" t="s">
        <v>1</v>
      </c>
      <c r="C184" s="97">
        <v>216</v>
      </c>
      <c r="D184" s="97">
        <v>329</v>
      </c>
      <c r="E184" s="97">
        <v>307</v>
      </c>
      <c r="F184" s="93"/>
      <c r="G184" s="94"/>
      <c r="H184" s="94"/>
      <c r="I184" s="94"/>
      <c r="J184" s="94"/>
      <c r="K184" s="94"/>
    </row>
    <row r="185" spans="2:11" ht="24.6" customHeight="1" x14ac:dyDescent="0.3">
      <c r="B185" s="103" t="s">
        <v>51</v>
      </c>
      <c r="C185" s="101">
        <v>75</v>
      </c>
      <c r="D185" s="101">
        <v>129</v>
      </c>
      <c r="E185" s="101">
        <v>112</v>
      </c>
      <c r="F185" s="93"/>
      <c r="G185" s="94"/>
      <c r="H185" s="94"/>
      <c r="I185" s="94"/>
      <c r="J185" s="94"/>
      <c r="K185" s="94"/>
    </row>
    <row r="186" spans="2:11" s="3" customFormat="1" ht="15.6" x14ac:dyDescent="0.3">
      <c r="B186" s="102" t="s">
        <v>52</v>
      </c>
      <c r="C186" s="99">
        <v>94</v>
      </c>
      <c r="D186" s="99">
        <v>157</v>
      </c>
      <c r="E186" s="99">
        <v>129</v>
      </c>
      <c r="F186" s="93"/>
      <c r="G186" s="94"/>
      <c r="H186" s="94"/>
      <c r="I186" s="94"/>
      <c r="J186" s="94"/>
      <c r="K186" s="94"/>
    </row>
    <row r="187" spans="2:11" s="3" customFormat="1" ht="15.6" x14ac:dyDescent="0.3">
      <c r="B187" s="103" t="s">
        <v>53</v>
      </c>
      <c r="C187" s="101">
        <v>40</v>
      </c>
      <c r="D187" s="101">
        <v>42</v>
      </c>
      <c r="E187" s="101">
        <v>64</v>
      </c>
      <c r="F187" s="93"/>
      <c r="G187" s="94"/>
      <c r="H187" s="94"/>
      <c r="I187" s="94"/>
      <c r="J187" s="94"/>
      <c r="K187" s="94"/>
    </row>
    <row r="188" spans="2:11" s="3" customFormat="1" ht="15.6" x14ac:dyDescent="0.3">
      <c r="B188" s="102" t="s">
        <v>54</v>
      </c>
      <c r="C188" s="99">
        <v>6</v>
      </c>
      <c r="D188" s="99">
        <v>1</v>
      </c>
      <c r="E188" s="99">
        <v>2</v>
      </c>
      <c r="F188" s="93"/>
      <c r="G188" s="94"/>
      <c r="H188" s="94"/>
      <c r="I188" s="94"/>
      <c r="J188" s="94"/>
      <c r="K188" s="94"/>
    </row>
    <row r="189" spans="2:11" ht="30" customHeight="1" x14ac:dyDescent="0.3">
      <c r="B189" s="103" t="s">
        <v>7</v>
      </c>
      <c r="C189" s="101">
        <v>1</v>
      </c>
      <c r="D189" s="101">
        <v>0</v>
      </c>
      <c r="E189" s="101">
        <v>0</v>
      </c>
      <c r="F189" s="93"/>
      <c r="G189" s="94"/>
      <c r="H189" s="94"/>
      <c r="I189" s="94"/>
      <c r="J189" s="94"/>
      <c r="K189" s="94"/>
    </row>
    <row r="190" spans="2:11" ht="15.75" customHeight="1" x14ac:dyDescent="0.3">
      <c r="B190" s="130" t="s">
        <v>129</v>
      </c>
      <c r="C190" s="130"/>
      <c r="D190" s="130"/>
      <c r="E190" s="130"/>
      <c r="F190" s="94"/>
      <c r="G190" s="94"/>
      <c r="H190" s="94"/>
      <c r="I190" s="94"/>
      <c r="J190" s="94"/>
      <c r="K190" s="94"/>
    </row>
    <row r="191" spans="2:11" x14ac:dyDescent="0.3">
      <c r="B191" s="94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 x14ac:dyDescent="0.3">
      <c r="B192" s="94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 x14ac:dyDescent="0.3">
      <c r="B193" s="94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 ht="15.6" x14ac:dyDescent="0.3">
      <c r="B194" s="131" t="s">
        <v>141</v>
      </c>
      <c r="C194" s="132"/>
      <c r="D194" s="132"/>
      <c r="E194" s="132"/>
      <c r="F194" s="94"/>
      <c r="G194" s="94"/>
      <c r="H194" s="94"/>
      <c r="I194" s="94"/>
      <c r="J194" s="94"/>
      <c r="K194" s="94"/>
    </row>
    <row r="195" spans="2:11" ht="15.6" x14ac:dyDescent="0.3">
      <c r="B195" s="114" t="s">
        <v>48</v>
      </c>
      <c r="C195" s="120" t="s">
        <v>165</v>
      </c>
      <c r="D195" s="120" t="s">
        <v>127</v>
      </c>
      <c r="E195" s="120" t="s">
        <v>166</v>
      </c>
      <c r="F195" s="94"/>
      <c r="G195" s="94"/>
      <c r="H195" s="94"/>
      <c r="I195" s="94"/>
      <c r="J195" s="94"/>
      <c r="K195" s="94"/>
    </row>
    <row r="196" spans="2:11" ht="30" customHeight="1" x14ac:dyDescent="0.3">
      <c r="B196" s="96" t="s">
        <v>1</v>
      </c>
      <c r="C196" s="97">
        <v>216</v>
      </c>
      <c r="D196" s="97">
        <v>329</v>
      </c>
      <c r="E196" s="97">
        <v>307</v>
      </c>
      <c r="F196" s="93"/>
      <c r="G196" s="94"/>
      <c r="H196" s="94"/>
      <c r="I196" s="94"/>
      <c r="J196" s="94"/>
      <c r="K196" s="94"/>
    </row>
    <row r="197" spans="2:11" s="3" customFormat="1" ht="15.6" x14ac:dyDescent="0.3">
      <c r="B197" s="102" t="s">
        <v>82</v>
      </c>
      <c r="C197" s="99">
        <v>153</v>
      </c>
      <c r="D197" s="99">
        <v>217</v>
      </c>
      <c r="E197" s="99">
        <v>231</v>
      </c>
      <c r="F197" s="93"/>
      <c r="G197" s="94"/>
      <c r="H197" s="94"/>
      <c r="I197" s="94"/>
      <c r="J197" s="94"/>
      <c r="K197" s="94"/>
    </row>
    <row r="198" spans="2:11" s="3" customFormat="1" ht="15.6" x14ac:dyDescent="0.3">
      <c r="B198" s="103" t="s">
        <v>83</v>
      </c>
      <c r="C198" s="101">
        <v>10</v>
      </c>
      <c r="D198" s="101">
        <v>11</v>
      </c>
      <c r="E198" s="101">
        <v>11</v>
      </c>
      <c r="F198" s="93"/>
      <c r="G198" s="94"/>
      <c r="H198" s="94"/>
      <c r="I198" s="94"/>
      <c r="J198" s="94"/>
      <c r="K198" s="94"/>
    </row>
    <row r="199" spans="2:11" s="3" customFormat="1" ht="15.6" x14ac:dyDescent="0.3">
      <c r="B199" s="102" t="s">
        <v>63</v>
      </c>
      <c r="C199" s="99">
        <v>44</v>
      </c>
      <c r="D199" s="99">
        <v>91</v>
      </c>
      <c r="E199" s="99">
        <v>55</v>
      </c>
      <c r="F199" s="93"/>
      <c r="G199" s="94"/>
      <c r="H199" s="94"/>
      <c r="I199" s="94"/>
      <c r="J199" s="94"/>
      <c r="K199" s="94"/>
    </row>
    <row r="200" spans="2:11" ht="36" customHeight="1" x14ac:dyDescent="0.3">
      <c r="B200" s="103" t="s">
        <v>64</v>
      </c>
      <c r="C200" s="101">
        <v>9</v>
      </c>
      <c r="D200" s="101">
        <v>10</v>
      </c>
      <c r="E200" s="101">
        <v>10</v>
      </c>
      <c r="F200" s="93"/>
      <c r="G200" s="94"/>
      <c r="H200" s="94"/>
      <c r="I200" s="94"/>
      <c r="J200" s="94"/>
      <c r="K200" s="94"/>
    </row>
    <row r="201" spans="2:11" ht="15.75" customHeight="1" x14ac:dyDescent="0.3">
      <c r="B201" s="130" t="s">
        <v>129</v>
      </c>
      <c r="C201" s="130"/>
      <c r="D201" s="130"/>
      <c r="E201" s="130"/>
      <c r="F201" s="94"/>
      <c r="G201" s="94"/>
      <c r="H201" s="94"/>
      <c r="I201" s="94"/>
      <c r="J201" s="94"/>
      <c r="K201" s="94"/>
    </row>
    <row r="202" spans="2:11" x14ac:dyDescent="0.3">
      <c r="B202" s="94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 x14ac:dyDescent="0.3">
      <c r="B203" s="94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 x14ac:dyDescent="0.3">
      <c r="B204" s="94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 ht="15.6" x14ac:dyDescent="0.3">
      <c r="B205" s="131" t="s">
        <v>142</v>
      </c>
      <c r="C205" s="132"/>
      <c r="D205" s="132"/>
      <c r="E205" s="132"/>
      <c r="F205" s="94"/>
      <c r="G205" s="94"/>
      <c r="H205" s="94"/>
      <c r="I205" s="94"/>
      <c r="J205" s="94"/>
      <c r="K205" s="94"/>
    </row>
    <row r="206" spans="2:11" ht="15.6" x14ac:dyDescent="0.3">
      <c r="B206" s="114" t="s">
        <v>78</v>
      </c>
      <c r="C206" s="120" t="s">
        <v>126</v>
      </c>
      <c r="D206" s="120" t="s">
        <v>125</v>
      </c>
      <c r="E206" s="120" t="s">
        <v>127</v>
      </c>
      <c r="F206" s="94"/>
      <c r="G206" s="94"/>
      <c r="H206" s="94"/>
      <c r="I206" s="94"/>
      <c r="J206" s="94"/>
      <c r="K206" s="94"/>
    </row>
    <row r="207" spans="2:11" ht="15.6" x14ac:dyDescent="0.3">
      <c r="B207" s="96" t="s">
        <v>1</v>
      </c>
      <c r="C207" s="97">
        <v>216</v>
      </c>
      <c r="D207" s="97">
        <v>329</v>
      </c>
      <c r="E207" s="97">
        <v>307</v>
      </c>
      <c r="F207" s="93"/>
      <c r="G207" s="94"/>
      <c r="H207" s="94"/>
      <c r="I207" s="94"/>
      <c r="J207" s="94"/>
      <c r="K207" s="94"/>
    </row>
    <row r="208" spans="2:11" ht="46.8" x14ac:dyDescent="0.3">
      <c r="B208" s="109" t="s">
        <v>273</v>
      </c>
      <c r="C208" s="99">
        <v>115</v>
      </c>
      <c r="D208" s="99">
        <v>162</v>
      </c>
      <c r="E208" s="99">
        <v>163</v>
      </c>
      <c r="F208" s="93"/>
      <c r="G208" s="94"/>
      <c r="H208" s="94"/>
      <c r="I208" s="94"/>
      <c r="J208" s="94"/>
      <c r="K208" s="94"/>
    </row>
    <row r="209" spans="2:11" ht="15.6" x14ac:dyDescent="0.3">
      <c r="B209" s="110" t="s">
        <v>271</v>
      </c>
      <c r="C209" s="101">
        <v>65</v>
      </c>
      <c r="D209" s="101">
        <v>120</v>
      </c>
      <c r="E209" s="101">
        <v>101</v>
      </c>
      <c r="F209" s="93"/>
      <c r="G209" s="94"/>
      <c r="H209" s="94"/>
      <c r="I209" s="94"/>
      <c r="J209" s="94"/>
      <c r="K209" s="94"/>
    </row>
    <row r="210" spans="2:11" ht="24" customHeight="1" x14ac:dyDescent="0.3">
      <c r="B210" s="109" t="s">
        <v>270</v>
      </c>
      <c r="C210" s="99">
        <v>25</v>
      </c>
      <c r="D210" s="99">
        <v>28</v>
      </c>
      <c r="E210" s="99">
        <v>23</v>
      </c>
      <c r="F210" s="93"/>
      <c r="G210" s="94"/>
      <c r="H210" s="94"/>
      <c r="I210" s="94"/>
      <c r="J210" s="94"/>
      <c r="K210" s="94"/>
    </row>
    <row r="211" spans="2:11" s="3" customFormat="1" ht="31.2" x14ac:dyDescent="0.3">
      <c r="B211" s="110" t="s">
        <v>274</v>
      </c>
      <c r="C211" s="101">
        <v>2</v>
      </c>
      <c r="D211" s="101">
        <v>8</v>
      </c>
      <c r="E211" s="101">
        <v>4</v>
      </c>
      <c r="F211" s="93"/>
      <c r="G211" s="94"/>
      <c r="H211" s="94"/>
      <c r="I211" s="94"/>
      <c r="J211" s="94"/>
      <c r="K211" s="94"/>
    </row>
    <row r="212" spans="2:11" s="3" customFormat="1" ht="15.6" x14ac:dyDescent="0.3">
      <c r="B212" s="110" t="s">
        <v>276</v>
      </c>
      <c r="C212" s="101">
        <v>5</v>
      </c>
      <c r="D212" s="101">
        <v>6</v>
      </c>
      <c r="E212" s="101">
        <v>13</v>
      </c>
      <c r="F212" s="93"/>
      <c r="G212" s="94"/>
      <c r="H212" s="94"/>
      <c r="I212" s="94"/>
      <c r="J212" s="94"/>
      <c r="K212" s="94"/>
    </row>
    <row r="213" spans="2:11" s="3" customFormat="1" ht="31.2" x14ac:dyDescent="0.3">
      <c r="B213" s="109" t="s">
        <v>278</v>
      </c>
      <c r="C213" s="99">
        <v>0</v>
      </c>
      <c r="D213" s="99">
        <v>2</v>
      </c>
      <c r="E213" s="99">
        <v>0</v>
      </c>
      <c r="F213" s="93"/>
      <c r="G213" s="94"/>
      <c r="H213" s="94"/>
      <c r="I213" s="94"/>
      <c r="J213" s="94"/>
      <c r="K213" s="94"/>
    </row>
    <row r="214" spans="2:11" ht="45.9" customHeight="1" x14ac:dyDescent="0.3">
      <c r="B214" s="110" t="s">
        <v>272</v>
      </c>
      <c r="C214" s="101">
        <v>1</v>
      </c>
      <c r="D214" s="101">
        <v>2</v>
      </c>
      <c r="E214" s="101">
        <v>3</v>
      </c>
      <c r="F214" s="93"/>
      <c r="G214" s="94"/>
      <c r="H214" s="94"/>
      <c r="I214" s="94"/>
      <c r="J214" s="94"/>
      <c r="K214" s="94"/>
    </row>
    <row r="215" spans="2:11" ht="15.75" customHeight="1" x14ac:dyDescent="0.3">
      <c r="B215" s="109" t="s">
        <v>275</v>
      </c>
      <c r="C215" s="99">
        <v>3</v>
      </c>
      <c r="D215" s="99">
        <v>1</v>
      </c>
      <c r="E215" s="99">
        <v>0</v>
      </c>
      <c r="F215" s="93"/>
      <c r="G215" s="94"/>
      <c r="H215" s="94"/>
      <c r="I215" s="94"/>
      <c r="J215" s="94"/>
      <c r="K215" s="94"/>
    </row>
    <row r="216" spans="2:11" x14ac:dyDescent="0.3">
      <c r="B216" s="130" t="s">
        <v>129</v>
      </c>
      <c r="C216" s="130"/>
      <c r="D216" s="130"/>
      <c r="E216" s="130"/>
      <c r="F216" s="94"/>
      <c r="G216" s="94"/>
      <c r="H216" s="94"/>
      <c r="I216" s="94"/>
      <c r="J216" s="94"/>
      <c r="K216" s="94"/>
    </row>
    <row r="217" spans="2:11" x14ac:dyDescent="0.3">
      <c r="B217" s="94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 x14ac:dyDescent="0.3">
      <c r="B218" s="94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 x14ac:dyDescent="0.3">
      <c r="B219" s="94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 ht="15.6" x14ac:dyDescent="0.3">
      <c r="B220" s="131" t="s">
        <v>143</v>
      </c>
      <c r="C220" s="132"/>
      <c r="D220" s="132"/>
      <c r="E220" s="132"/>
      <c r="F220" s="94"/>
      <c r="G220" s="94"/>
      <c r="H220" s="94"/>
      <c r="I220" s="94"/>
      <c r="J220" s="94"/>
      <c r="K220" s="94"/>
    </row>
    <row r="221" spans="2:11" ht="15.6" x14ac:dyDescent="0.3">
      <c r="B221" s="115" t="s">
        <v>71</v>
      </c>
      <c r="C221" s="120" t="s">
        <v>165</v>
      </c>
      <c r="D221" s="120" t="s">
        <v>127</v>
      </c>
      <c r="E221" s="120" t="s">
        <v>166</v>
      </c>
      <c r="F221" s="94"/>
      <c r="G221" s="94"/>
      <c r="H221" s="94"/>
      <c r="I221" s="94"/>
      <c r="J221" s="94"/>
      <c r="K221" s="94"/>
    </row>
    <row r="222" spans="2:11" ht="15.6" x14ac:dyDescent="0.3">
      <c r="B222" s="96" t="s">
        <v>47</v>
      </c>
      <c r="C222" s="97">
        <v>216</v>
      </c>
      <c r="D222" s="97">
        <v>329</v>
      </c>
      <c r="E222" s="97">
        <v>307</v>
      </c>
      <c r="F222" s="93"/>
      <c r="G222" s="94"/>
      <c r="H222" s="94"/>
      <c r="I222" s="94"/>
      <c r="J222" s="94"/>
      <c r="K222" s="94"/>
    </row>
    <row r="223" spans="2:11" ht="15.6" x14ac:dyDescent="0.3">
      <c r="B223" s="104" t="s">
        <v>9</v>
      </c>
      <c r="C223" s="105">
        <v>3</v>
      </c>
      <c r="D223" s="105">
        <v>11</v>
      </c>
      <c r="E223" s="105">
        <v>19</v>
      </c>
      <c r="F223" s="93"/>
      <c r="G223" s="94"/>
      <c r="H223" s="94"/>
      <c r="I223" s="94"/>
      <c r="J223" s="94"/>
      <c r="K223" s="94"/>
    </row>
    <row r="224" spans="2:11" ht="15.6" x14ac:dyDescent="0.3">
      <c r="B224" s="103" t="s">
        <v>12</v>
      </c>
      <c r="C224" s="101">
        <v>2</v>
      </c>
      <c r="D224" s="101">
        <v>4</v>
      </c>
      <c r="E224" s="101">
        <v>17</v>
      </c>
      <c r="F224" s="93"/>
      <c r="G224" s="94"/>
      <c r="H224" s="94"/>
      <c r="I224" s="94"/>
      <c r="J224" s="94"/>
      <c r="K224" s="94"/>
    </row>
    <row r="225" spans="2:11" ht="15.6" x14ac:dyDescent="0.3">
      <c r="B225" s="102" t="s">
        <v>14</v>
      </c>
      <c r="C225" s="99">
        <v>0</v>
      </c>
      <c r="D225" s="99">
        <v>2</v>
      </c>
      <c r="E225" s="99">
        <v>2</v>
      </c>
      <c r="F225" s="93"/>
      <c r="G225" s="94"/>
      <c r="H225" s="94"/>
      <c r="I225" s="94"/>
      <c r="J225" s="94"/>
      <c r="K225" s="94"/>
    </row>
    <row r="226" spans="2:11" ht="15.6" x14ac:dyDescent="0.3">
      <c r="B226" s="103" t="s">
        <v>15</v>
      </c>
      <c r="C226" s="101">
        <v>1</v>
      </c>
      <c r="D226" s="101">
        <v>5</v>
      </c>
      <c r="E226" s="101">
        <v>0</v>
      </c>
      <c r="F226" s="93"/>
      <c r="G226" s="94"/>
      <c r="H226" s="94"/>
      <c r="I226" s="94"/>
      <c r="J226" s="94"/>
      <c r="K226" s="94"/>
    </row>
    <row r="227" spans="2:11" ht="15.6" x14ac:dyDescent="0.3">
      <c r="B227" s="104" t="s">
        <v>17</v>
      </c>
      <c r="C227" s="118">
        <v>18</v>
      </c>
      <c r="D227" s="118">
        <v>10</v>
      </c>
      <c r="E227" s="118">
        <v>17</v>
      </c>
      <c r="F227" s="93"/>
      <c r="G227" s="94"/>
      <c r="H227" s="94"/>
      <c r="I227" s="94"/>
      <c r="J227" s="94"/>
      <c r="K227" s="94"/>
    </row>
    <row r="228" spans="2:11" ht="15.6" x14ac:dyDescent="0.3">
      <c r="B228" s="103" t="s">
        <v>18</v>
      </c>
      <c r="C228" s="101">
        <v>0</v>
      </c>
      <c r="D228" s="101">
        <v>0</v>
      </c>
      <c r="E228" s="101">
        <v>1</v>
      </c>
      <c r="F228" s="93"/>
      <c r="G228" s="94"/>
      <c r="H228" s="94"/>
      <c r="I228" s="94"/>
      <c r="J228" s="94"/>
      <c r="K228" s="94"/>
    </row>
    <row r="229" spans="2:11" ht="15.6" x14ac:dyDescent="0.3">
      <c r="B229" s="102" t="s">
        <v>20</v>
      </c>
      <c r="C229" s="99">
        <v>7</v>
      </c>
      <c r="D229" s="99">
        <v>1</v>
      </c>
      <c r="E229" s="99">
        <v>4</v>
      </c>
      <c r="F229" s="93"/>
      <c r="G229" s="94"/>
      <c r="H229" s="94"/>
      <c r="I229" s="94"/>
      <c r="J229" s="94"/>
      <c r="K229" s="94"/>
    </row>
    <row r="230" spans="2:11" ht="15.6" x14ac:dyDescent="0.3">
      <c r="B230" s="103" t="s">
        <v>21</v>
      </c>
      <c r="C230" s="101">
        <v>2</v>
      </c>
      <c r="D230" s="101">
        <v>0</v>
      </c>
      <c r="E230" s="101">
        <v>0</v>
      </c>
      <c r="F230" s="93"/>
      <c r="G230" s="94"/>
      <c r="H230" s="94"/>
      <c r="I230" s="94"/>
      <c r="J230" s="94"/>
      <c r="K230" s="94"/>
    </row>
    <row r="231" spans="2:11" ht="15.6" x14ac:dyDescent="0.3">
      <c r="B231" s="102" t="s">
        <v>22</v>
      </c>
      <c r="C231" s="99">
        <v>0</v>
      </c>
      <c r="D231" s="99">
        <v>0</v>
      </c>
      <c r="E231" s="99">
        <v>1</v>
      </c>
      <c r="F231" s="93"/>
      <c r="G231" s="94"/>
      <c r="H231" s="94"/>
      <c r="I231" s="94"/>
      <c r="J231" s="94"/>
      <c r="K231" s="94"/>
    </row>
    <row r="232" spans="2:11" ht="15.6" x14ac:dyDescent="0.3">
      <c r="B232" s="103" t="s">
        <v>23</v>
      </c>
      <c r="C232" s="101">
        <v>6</v>
      </c>
      <c r="D232" s="101">
        <v>2</v>
      </c>
      <c r="E232" s="101">
        <v>1</v>
      </c>
      <c r="F232" s="93"/>
      <c r="G232" s="94"/>
      <c r="H232" s="94"/>
      <c r="I232" s="94"/>
      <c r="J232" s="94"/>
      <c r="K232" s="94"/>
    </row>
    <row r="233" spans="2:11" ht="15.6" x14ac:dyDescent="0.3">
      <c r="B233" s="102" t="s">
        <v>24</v>
      </c>
      <c r="C233" s="99">
        <v>1</v>
      </c>
      <c r="D233" s="99">
        <v>0</v>
      </c>
      <c r="E233" s="99">
        <v>0</v>
      </c>
      <c r="F233" s="93"/>
      <c r="G233" s="94"/>
      <c r="H233" s="94"/>
      <c r="I233" s="94"/>
      <c r="J233" s="94"/>
      <c r="K233" s="94"/>
    </row>
    <row r="234" spans="2:11" ht="15.6" x14ac:dyDescent="0.3">
      <c r="B234" s="103" t="s">
        <v>25</v>
      </c>
      <c r="C234" s="101">
        <v>1</v>
      </c>
      <c r="D234" s="101">
        <v>0</v>
      </c>
      <c r="E234" s="101">
        <v>1</v>
      </c>
      <c r="F234" s="93"/>
      <c r="G234" s="94"/>
      <c r="H234" s="94"/>
      <c r="I234" s="94"/>
      <c r="J234" s="94"/>
      <c r="K234" s="94"/>
    </row>
    <row r="235" spans="2:11" ht="15.6" x14ac:dyDescent="0.3">
      <c r="B235" s="127" t="s">
        <v>26</v>
      </c>
      <c r="C235" s="98">
        <v>1</v>
      </c>
      <c r="D235" s="98">
        <v>7</v>
      </c>
      <c r="E235" s="98">
        <v>9</v>
      </c>
      <c r="F235" s="93"/>
      <c r="G235" s="94"/>
      <c r="H235" s="94"/>
      <c r="I235" s="94"/>
      <c r="J235" s="94"/>
      <c r="K235" s="94"/>
    </row>
    <row r="236" spans="2:11" ht="15.6" x14ac:dyDescent="0.3">
      <c r="B236" s="106" t="s">
        <v>27</v>
      </c>
      <c r="C236" s="119">
        <v>177</v>
      </c>
      <c r="D236" s="119">
        <v>271</v>
      </c>
      <c r="E236" s="119">
        <v>235</v>
      </c>
      <c r="F236" s="93"/>
      <c r="G236" s="94"/>
      <c r="H236" s="94"/>
      <c r="I236" s="94"/>
      <c r="J236" s="94"/>
      <c r="K236" s="94"/>
    </row>
    <row r="237" spans="2:11" ht="15.6" x14ac:dyDescent="0.3">
      <c r="B237" s="127" t="s">
        <v>28</v>
      </c>
      <c r="C237" s="98">
        <v>6</v>
      </c>
      <c r="D237" s="98">
        <v>8</v>
      </c>
      <c r="E237" s="98">
        <v>13</v>
      </c>
      <c r="F237" s="93"/>
      <c r="G237" s="94"/>
      <c r="H237" s="94"/>
      <c r="I237" s="94"/>
      <c r="J237" s="94"/>
      <c r="K237" s="94"/>
    </row>
    <row r="238" spans="2:11" ht="15.6" x14ac:dyDescent="0.3">
      <c r="B238" s="126" t="s">
        <v>29</v>
      </c>
      <c r="C238" s="100">
        <v>2</v>
      </c>
      <c r="D238" s="100">
        <v>1</v>
      </c>
      <c r="E238" s="100">
        <v>3</v>
      </c>
      <c r="F238" s="93"/>
      <c r="G238" s="94"/>
      <c r="H238" s="94"/>
      <c r="I238" s="94"/>
      <c r="J238" s="94"/>
      <c r="K238" s="94"/>
    </row>
    <row r="239" spans="2:11" ht="15.6" x14ac:dyDescent="0.3">
      <c r="B239" s="127" t="s">
        <v>30</v>
      </c>
      <c r="C239" s="98">
        <v>42</v>
      </c>
      <c r="D239" s="98">
        <v>58</v>
      </c>
      <c r="E239" s="98">
        <v>54</v>
      </c>
      <c r="F239" s="93"/>
      <c r="G239" s="94"/>
      <c r="H239" s="94"/>
      <c r="I239" s="94"/>
      <c r="J239" s="94"/>
      <c r="K239" s="94"/>
    </row>
    <row r="240" spans="2:11" ht="15.6" x14ac:dyDescent="0.3">
      <c r="B240" s="126" t="s">
        <v>31</v>
      </c>
      <c r="C240" s="100">
        <v>127</v>
      </c>
      <c r="D240" s="100">
        <v>204</v>
      </c>
      <c r="E240" s="100">
        <v>165</v>
      </c>
      <c r="F240" s="93"/>
      <c r="G240" s="94"/>
      <c r="H240" s="94"/>
      <c r="I240" s="94"/>
      <c r="J240" s="94"/>
      <c r="K240" s="94"/>
    </row>
    <row r="241" spans="2:11" ht="15.6" x14ac:dyDescent="0.3">
      <c r="B241" s="104" t="s">
        <v>32</v>
      </c>
      <c r="C241" s="118">
        <v>10</v>
      </c>
      <c r="D241" s="118">
        <v>24</v>
      </c>
      <c r="E241" s="118">
        <v>23</v>
      </c>
      <c r="F241" s="93"/>
      <c r="G241" s="94"/>
      <c r="H241" s="94"/>
      <c r="I241" s="94"/>
      <c r="J241" s="94"/>
      <c r="K241" s="94"/>
    </row>
    <row r="242" spans="2:11" ht="15.6" x14ac:dyDescent="0.3">
      <c r="B242" s="126" t="s">
        <v>33</v>
      </c>
      <c r="C242" s="100">
        <v>9</v>
      </c>
      <c r="D242" s="100">
        <v>14</v>
      </c>
      <c r="E242" s="100">
        <v>8</v>
      </c>
      <c r="F242" s="93"/>
      <c r="G242" s="94"/>
      <c r="H242" s="94"/>
      <c r="I242" s="94"/>
      <c r="J242" s="94"/>
      <c r="K242" s="94"/>
    </row>
    <row r="243" spans="2:11" ht="24.6" customHeight="1" x14ac:dyDescent="0.3">
      <c r="B243" s="127" t="s">
        <v>34</v>
      </c>
      <c r="C243" s="98">
        <v>1</v>
      </c>
      <c r="D243" s="98">
        <v>3</v>
      </c>
      <c r="E243" s="98">
        <v>8</v>
      </c>
      <c r="F243" s="93"/>
      <c r="G243" s="94"/>
      <c r="H243" s="94"/>
      <c r="I243" s="94"/>
      <c r="J243" s="94"/>
      <c r="K243" s="94"/>
    </row>
    <row r="244" spans="2:11" s="3" customFormat="1" ht="15.6" x14ac:dyDescent="0.3">
      <c r="B244" s="126" t="s">
        <v>35</v>
      </c>
      <c r="C244" s="100">
        <v>0</v>
      </c>
      <c r="D244" s="100">
        <v>7</v>
      </c>
      <c r="E244" s="100">
        <v>7</v>
      </c>
      <c r="F244" s="93"/>
      <c r="G244" s="94"/>
      <c r="H244" s="94"/>
      <c r="I244" s="94"/>
      <c r="J244" s="94"/>
      <c r="K244" s="94"/>
    </row>
    <row r="245" spans="2:11" s="3" customFormat="1" ht="15.6" x14ac:dyDescent="0.3">
      <c r="B245" s="104" t="s">
        <v>36</v>
      </c>
      <c r="C245" s="118">
        <v>8</v>
      </c>
      <c r="D245" s="118">
        <v>13</v>
      </c>
      <c r="E245" s="118">
        <v>13</v>
      </c>
      <c r="F245" s="93"/>
      <c r="G245" s="94"/>
      <c r="H245" s="94"/>
      <c r="I245" s="94"/>
      <c r="J245" s="94"/>
      <c r="K245" s="94"/>
    </row>
    <row r="246" spans="2:11" s="3" customFormat="1" ht="15.6" x14ac:dyDescent="0.3">
      <c r="B246" s="126" t="s">
        <v>37</v>
      </c>
      <c r="C246" s="100">
        <v>1</v>
      </c>
      <c r="D246" s="100">
        <v>0</v>
      </c>
      <c r="E246" s="100">
        <v>1</v>
      </c>
      <c r="F246" s="93"/>
      <c r="G246" s="94"/>
      <c r="H246" s="94"/>
      <c r="I246" s="94"/>
      <c r="J246" s="94"/>
      <c r="K246" s="94"/>
    </row>
    <row r="247" spans="2:11" s="3" customFormat="1" ht="15.6" x14ac:dyDescent="0.3">
      <c r="B247" s="127" t="s">
        <v>56</v>
      </c>
      <c r="C247" s="98">
        <v>0</v>
      </c>
      <c r="D247" s="98">
        <v>1</v>
      </c>
      <c r="E247" s="98">
        <v>0</v>
      </c>
      <c r="F247" s="93"/>
      <c r="G247" s="94"/>
      <c r="H247" s="94"/>
      <c r="I247" s="94"/>
      <c r="J247" s="94"/>
      <c r="K247" s="94"/>
    </row>
    <row r="248" spans="2:11" s="3" customFormat="1" ht="15.6" x14ac:dyDescent="0.3">
      <c r="B248" s="126" t="s">
        <v>39</v>
      </c>
      <c r="C248" s="100">
        <v>2</v>
      </c>
      <c r="D248" s="100">
        <v>6</v>
      </c>
      <c r="E248" s="100">
        <v>9</v>
      </c>
      <c r="F248" s="93"/>
      <c r="G248" s="94"/>
      <c r="H248" s="94"/>
      <c r="I248" s="94"/>
      <c r="J248" s="94"/>
      <c r="K248" s="94"/>
    </row>
    <row r="249" spans="2:11" s="3" customFormat="1" ht="15.6" x14ac:dyDescent="0.3">
      <c r="B249" s="127" t="s">
        <v>40</v>
      </c>
      <c r="C249" s="98">
        <v>5</v>
      </c>
      <c r="D249" s="98">
        <v>6</v>
      </c>
      <c r="E249" s="98">
        <v>3</v>
      </c>
      <c r="F249" s="93"/>
      <c r="G249" s="94"/>
      <c r="H249" s="94"/>
      <c r="I249" s="94"/>
      <c r="J249" s="94"/>
      <c r="K249" s="94"/>
    </row>
    <row r="250" spans="2:11" s="3" customFormat="1" x14ac:dyDescent="0.3">
      <c r="B250" s="130" t="s">
        <v>129</v>
      </c>
      <c r="C250" s="130"/>
      <c r="D250" s="130"/>
      <c r="E250" s="130"/>
      <c r="F250" s="94"/>
      <c r="G250" s="94"/>
      <c r="H250" s="94"/>
      <c r="I250" s="94"/>
      <c r="J250" s="94"/>
      <c r="K250" s="94"/>
    </row>
    <row r="251" spans="2:11" s="3" customFormat="1" x14ac:dyDescent="0.3">
      <c r="B251" s="94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 s="3" customFormat="1" x14ac:dyDescent="0.3">
      <c r="B252" s="94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 s="3" customFormat="1" x14ac:dyDescent="0.3">
      <c r="B253" s="94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 s="3" customFormat="1" x14ac:dyDescent="0.3">
      <c r="B254" s="94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 s="3" customFormat="1" x14ac:dyDescent="0.3">
      <c r="B255" s="94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 s="3" customFormat="1" x14ac:dyDescent="0.3">
      <c r="B256" s="94"/>
      <c r="C256" s="94"/>
      <c r="D256" s="94"/>
      <c r="E256" s="94"/>
      <c r="F256" s="94"/>
      <c r="G256" s="94"/>
      <c r="H256" s="94"/>
      <c r="I256" s="94"/>
      <c r="J256" s="94"/>
      <c r="K256" s="94"/>
    </row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</sheetData>
  <mergeCells count="52">
    <mergeCell ref="B159:K159"/>
    <mergeCell ref="B46:K46"/>
    <mergeCell ref="B108:E108"/>
    <mergeCell ref="B9:K9"/>
    <mergeCell ref="B3:K3"/>
    <mergeCell ref="B4:B5"/>
    <mergeCell ref="C4:E4"/>
    <mergeCell ref="F4:H4"/>
    <mergeCell ref="I4:K4"/>
    <mergeCell ref="B22:K22"/>
    <mergeCell ref="B13:K13"/>
    <mergeCell ref="B14:B15"/>
    <mergeCell ref="C14:E14"/>
    <mergeCell ref="F14:H14"/>
    <mergeCell ref="I14:K14"/>
    <mergeCell ref="B26:K26"/>
    <mergeCell ref="B27:B28"/>
    <mergeCell ref="C27:E27"/>
    <mergeCell ref="F27:H27"/>
    <mergeCell ref="I27:K27"/>
    <mergeCell ref="B50:K50"/>
    <mergeCell ref="B51:B52"/>
    <mergeCell ref="C51:E51"/>
    <mergeCell ref="F51:H51"/>
    <mergeCell ref="I51:K51"/>
    <mergeCell ref="B65:K65"/>
    <mergeCell ref="B69:E69"/>
    <mergeCell ref="B78:E78"/>
    <mergeCell ref="B82:E82"/>
    <mergeCell ref="B92:E92"/>
    <mergeCell ref="B96:E96"/>
    <mergeCell ref="B112:E112"/>
    <mergeCell ref="B146:E146"/>
    <mergeCell ref="B150:K150"/>
    <mergeCell ref="B151:B152"/>
    <mergeCell ref="C151:E151"/>
    <mergeCell ref="F151:H151"/>
    <mergeCell ref="I151:K151"/>
    <mergeCell ref="B163:K163"/>
    <mergeCell ref="B164:B165"/>
    <mergeCell ref="C164:E164"/>
    <mergeCell ref="F164:H164"/>
    <mergeCell ref="I164:K164"/>
    <mergeCell ref="B216:E216"/>
    <mergeCell ref="B220:E220"/>
    <mergeCell ref="B250:E250"/>
    <mergeCell ref="B178:K178"/>
    <mergeCell ref="B182:E182"/>
    <mergeCell ref="B190:E190"/>
    <mergeCell ref="B194:E194"/>
    <mergeCell ref="B201:E201"/>
    <mergeCell ref="B205:E20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>
      <selection activeCell="J26" sqref="J26:K26"/>
    </sheetView>
  </sheetViews>
  <sheetFormatPr defaultRowHeight="14.4" x14ac:dyDescent="0.3"/>
  <cols>
    <col min="1" max="2" width="8.886718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8.886718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44" t="s">
        <v>157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</row>
    <row r="4" spans="3:21" ht="20.100000000000001" customHeight="1" x14ac:dyDescent="0.3">
      <c r="C4" s="145" t="s">
        <v>6</v>
      </c>
      <c r="D4" s="148">
        <v>44440</v>
      </c>
      <c r="E4" s="148"/>
      <c r="F4" s="148"/>
      <c r="G4" s="148"/>
      <c r="H4" s="148"/>
      <c r="I4" s="148"/>
      <c r="J4" s="148">
        <v>44774</v>
      </c>
      <c r="K4" s="148"/>
      <c r="L4" s="148"/>
      <c r="M4" s="148"/>
      <c r="N4" s="148"/>
      <c r="O4" s="148"/>
      <c r="P4" s="148">
        <v>44805</v>
      </c>
      <c r="Q4" s="148"/>
      <c r="R4" s="148"/>
      <c r="S4" s="148"/>
      <c r="T4" s="148"/>
      <c r="U4" s="148"/>
    </row>
    <row r="5" spans="3:21" ht="15" customHeight="1" x14ac:dyDescent="0.3">
      <c r="C5" s="146"/>
      <c r="D5" s="149" t="s">
        <v>86</v>
      </c>
      <c r="E5" s="149"/>
      <c r="F5" s="149" t="s">
        <v>87</v>
      </c>
      <c r="G5" s="149"/>
      <c r="H5" s="149" t="s">
        <v>59</v>
      </c>
      <c r="I5" s="149"/>
      <c r="J5" s="149" t="s">
        <v>86</v>
      </c>
      <c r="K5" s="149"/>
      <c r="L5" s="149" t="s">
        <v>87</v>
      </c>
      <c r="M5" s="149"/>
      <c r="N5" s="149" t="s">
        <v>59</v>
      </c>
      <c r="O5" s="149"/>
      <c r="P5" s="149" t="s">
        <v>86</v>
      </c>
      <c r="Q5" s="149"/>
      <c r="R5" s="149" t="s">
        <v>87</v>
      </c>
      <c r="S5" s="149"/>
      <c r="T5" s="149" t="s">
        <v>59</v>
      </c>
      <c r="U5" s="149"/>
    </row>
    <row r="6" spans="3:21" ht="15.6" x14ac:dyDescent="0.3">
      <c r="C6" s="147"/>
      <c r="D6" s="41" t="s">
        <v>4</v>
      </c>
      <c r="E6" s="41" t="s">
        <v>5</v>
      </c>
      <c r="F6" s="41" t="s">
        <v>4</v>
      </c>
      <c r="G6" s="41" t="s">
        <v>5</v>
      </c>
      <c r="H6" s="41" t="s">
        <v>4</v>
      </c>
      <c r="I6" s="41" t="s">
        <v>5</v>
      </c>
      <c r="J6" s="41" t="s">
        <v>4</v>
      </c>
      <c r="K6" s="41" t="s">
        <v>5</v>
      </c>
      <c r="L6" s="41" t="s">
        <v>4</v>
      </c>
      <c r="M6" s="41" t="s">
        <v>5</v>
      </c>
      <c r="N6" s="41" t="s">
        <v>4</v>
      </c>
      <c r="O6" s="41" t="s">
        <v>5</v>
      </c>
      <c r="P6" s="41" t="s">
        <v>4</v>
      </c>
      <c r="Q6" s="41" t="s">
        <v>5</v>
      </c>
      <c r="R6" s="41" t="s">
        <v>4</v>
      </c>
      <c r="S6" s="41" t="s">
        <v>5</v>
      </c>
      <c r="T6" s="41" t="s">
        <v>4</v>
      </c>
      <c r="U6" s="41" t="s">
        <v>5</v>
      </c>
    </row>
    <row r="7" spans="3:21" ht="15.6" x14ac:dyDescent="0.3">
      <c r="C7" s="8" t="s">
        <v>1</v>
      </c>
      <c r="D7" s="42">
        <v>7660</v>
      </c>
      <c r="E7" s="42">
        <v>4139</v>
      </c>
      <c r="F7" s="42">
        <v>9688</v>
      </c>
      <c r="G7" s="42">
        <v>3830</v>
      </c>
      <c r="H7" s="42">
        <v>-2028</v>
      </c>
      <c r="I7" s="42">
        <v>309</v>
      </c>
      <c r="J7" s="42">
        <v>10308</v>
      </c>
      <c r="K7" s="42">
        <v>5579</v>
      </c>
      <c r="L7" s="42">
        <v>8024</v>
      </c>
      <c r="M7" s="42">
        <v>3969</v>
      </c>
      <c r="N7" s="42">
        <v>2284</v>
      </c>
      <c r="O7" s="42">
        <v>1610</v>
      </c>
      <c r="P7" s="42">
        <v>9532</v>
      </c>
      <c r="Q7" s="42">
        <v>5518</v>
      </c>
      <c r="R7" s="42">
        <v>7663</v>
      </c>
      <c r="S7" s="42">
        <v>3974</v>
      </c>
      <c r="T7" s="42">
        <v>1869</v>
      </c>
      <c r="U7" s="42">
        <v>1544</v>
      </c>
    </row>
    <row r="8" spans="3:21" ht="15.6" x14ac:dyDescent="0.3">
      <c r="C8" s="43" t="s">
        <v>185</v>
      </c>
      <c r="D8" s="44">
        <v>3596</v>
      </c>
      <c r="E8" s="44">
        <v>2006</v>
      </c>
      <c r="F8" s="44">
        <v>2377</v>
      </c>
      <c r="G8" s="44">
        <v>987</v>
      </c>
      <c r="H8" s="44">
        <v>1219</v>
      </c>
      <c r="I8" s="44">
        <v>1019</v>
      </c>
      <c r="J8" s="44">
        <v>5326</v>
      </c>
      <c r="K8" s="44">
        <v>2978</v>
      </c>
      <c r="L8" s="44">
        <v>3397</v>
      </c>
      <c r="M8" s="44">
        <v>1823</v>
      </c>
      <c r="N8" s="44">
        <v>1929</v>
      </c>
      <c r="O8" s="44">
        <v>1155</v>
      </c>
      <c r="P8" s="44">
        <v>5139</v>
      </c>
      <c r="Q8" s="44">
        <v>3064</v>
      </c>
      <c r="R8" s="44">
        <v>3307</v>
      </c>
      <c r="S8" s="44">
        <v>1759</v>
      </c>
      <c r="T8" s="44">
        <v>1832</v>
      </c>
      <c r="U8" s="44">
        <v>1305</v>
      </c>
    </row>
    <row r="9" spans="3:21" ht="15.6" x14ac:dyDescent="0.3">
      <c r="C9" s="45" t="s">
        <v>175</v>
      </c>
      <c r="D9" s="46">
        <v>1502</v>
      </c>
      <c r="E9" s="46">
        <v>774</v>
      </c>
      <c r="F9" s="46">
        <v>5100</v>
      </c>
      <c r="G9" s="46">
        <v>1837</v>
      </c>
      <c r="H9" s="46">
        <v>-3598</v>
      </c>
      <c r="I9" s="46">
        <v>-1063</v>
      </c>
      <c r="J9" s="46">
        <v>1739</v>
      </c>
      <c r="K9" s="46">
        <v>795</v>
      </c>
      <c r="L9" s="46">
        <v>2044</v>
      </c>
      <c r="M9" s="46">
        <v>865</v>
      </c>
      <c r="N9" s="46">
        <v>-305</v>
      </c>
      <c r="O9" s="46">
        <v>-70</v>
      </c>
      <c r="P9" s="46">
        <v>1482</v>
      </c>
      <c r="Q9" s="46">
        <v>725</v>
      </c>
      <c r="R9" s="46">
        <v>2015</v>
      </c>
      <c r="S9" s="46">
        <v>883</v>
      </c>
      <c r="T9" s="46">
        <v>-533</v>
      </c>
      <c r="U9" s="46">
        <v>-158</v>
      </c>
    </row>
    <row r="10" spans="3:21" ht="15.6" x14ac:dyDescent="0.3">
      <c r="C10" s="43" t="s">
        <v>186</v>
      </c>
      <c r="D10" s="44">
        <v>333</v>
      </c>
      <c r="E10" s="44">
        <v>267</v>
      </c>
      <c r="F10" s="44">
        <v>257</v>
      </c>
      <c r="G10" s="44">
        <v>180</v>
      </c>
      <c r="H10" s="44">
        <v>76</v>
      </c>
      <c r="I10" s="44">
        <v>87</v>
      </c>
      <c r="J10" s="44">
        <v>522</v>
      </c>
      <c r="K10" s="44">
        <v>326</v>
      </c>
      <c r="L10" s="44">
        <v>349</v>
      </c>
      <c r="M10" s="44">
        <v>250</v>
      </c>
      <c r="N10" s="44">
        <v>173</v>
      </c>
      <c r="O10" s="44">
        <v>76</v>
      </c>
      <c r="P10" s="44">
        <v>433</v>
      </c>
      <c r="Q10" s="44">
        <v>319</v>
      </c>
      <c r="R10" s="44">
        <v>304</v>
      </c>
      <c r="S10" s="44">
        <v>239</v>
      </c>
      <c r="T10" s="44">
        <v>129</v>
      </c>
      <c r="U10" s="44">
        <v>80</v>
      </c>
    </row>
    <row r="11" spans="3:21" ht="15.6" x14ac:dyDescent="0.3">
      <c r="C11" s="45" t="s">
        <v>187</v>
      </c>
      <c r="D11" s="46">
        <v>263</v>
      </c>
      <c r="E11" s="46">
        <v>173</v>
      </c>
      <c r="F11" s="46">
        <v>223</v>
      </c>
      <c r="G11" s="46">
        <v>129</v>
      </c>
      <c r="H11" s="46">
        <v>40</v>
      </c>
      <c r="I11" s="46">
        <v>44</v>
      </c>
      <c r="J11" s="46">
        <v>332</v>
      </c>
      <c r="K11" s="46">
        <v>212</v>
      </c>
      <c r="L11" s="46">
        <v>238</v>
      </c>
      <c r="M11" s="46">
        <v>173</v>
      </c>
      <c r="N11" s="46">
        <v>94</v>
      </c>
      <c r="O11" s="46">
        <v>39</v>
      </c>
      <c r="P11" s="46">
        <v>305</v>
      </c>
      <c r="Q11" s="46">
        <v>251</v>
      </c>
      <c r="R11" s="46">
        <v>268</v>
      </c>
      <c r="S11" s="46">
        <v>180</v>
      </c>
      <c r="T11" s="46">
        <v>37</v>
      </c>
      <c r="U11" s="46">
        <v>71</v>
      </c>
    </row>
    <row r="12" spans="3:21" ht="15.6" x14ac:dyDescent="0.3">
      <c r="C12" s="43" t="s">
        <v>173</v>
      </c>
      <c r="D12" s="44">
        <v>129</v>
      </c>
      <c r="E12" s="44">
        <v>68</v>
      </c>
      <c r="F12" s="44">
        <v>162</v>
      </c>
      <c r="G12" s="44">
        <v>68</v>
      </c>
      <c r="H12" s="44">
        <v>-33</v>
      </c>
      <c r="I12" s="44">
        <v>0</v>
      </c>
      <c r="J12" s="44">
        <v>229</v>
      </c>
      <c r="K12" s="44">
        <v>138</v>
      </c>
      <c r="L12" s="44">
        <v>140</v>
      </c>
      <c r="M12" s="44">
        <v>78</v>
      </c>
      <c r="N12" s="44">
        <v>89</v>
      </c>
      <c r="O12" s="44">
        <v>60</v>
      </c>
      <c r="P12" s="44">
        <v>212</v>
      </c>
      <c r="Q12" s="44">
        <v>174</v>
      </c>
      <c r="R12" s="44">
        <v>115</v>
      </c>
      <c r="S12" s="44">
        <v>73</v>
      </c>
      <c r="T12" s="44">
        <v>97</v>
      </c>
      <c r="U12" s="44">
        <v>101</v>
      </c>
    </row>
    <row r="13" spans="3:21" ht="15.6" x14ac:dyDescent="0.3">
      <c r="C13" s="45" t="s">
        <v>188</v>
      </c>
      <c r="D13" s="46">
        <v>158</v>
      </c>
      <c r="E13" s="46">
        <v>99</v>
      </c>
      <c r="F13" s="46">
        <v>148</v>
      </c>
      <c r="G13" s="46">
        <v>86</v>
      </c>
      <c r="H13" s="46">
        <v>10</v>
      </c>
      <c r="I13" s="46">
        <v>13</v>
      </c>
      <c r="J13" s="46">
        <v>197</v>
      </c>
      <c r="K13" s="46">
        <v>128</v>
      </c>
      <c r="L13" s="46">
        <v>151</v>
      </c>
      <c r="M13" s="46">
        <v>107</v>
      </c>
      <c r="N13" s="46">
        <v>46</v>
      </c>
      <c r="O13" s="46">
        <v>21</v>
      </c>
      <c r="P13" s="46">
        <v>168</v>
      </c>
      <c r="Q13" s="46">
        <v>123</v>
      </c>
      <c r="R13" s="46">
        <v>153</v>
      </c>
      <c r="S13" s="46">
        <v>77</v>
      </c>
      <c r="T13" s="46">
        <v>15</v>
      </c>
      <c r="U13" s="46">
        <v>46</v>
      </c>
    </row>
    <row r="14" spans="3:21" ht="15.6" x14ac:dyDescent="0.3">
      <c r="C14" s="43" t="s">
        <v>168</v>
      </c>
      <c r="D14" s="44">
        <v>150</v>
      </c>
      <c r="E14" s="44">
        <v>61</v>
      </c>
      <c r="F14" s="44">
        <v>100</v>
      </c>
      <c r="G14" s="44">
        <v>30</v>
      </c>
      <c r="H14" s="44">
        <v>50</v>
      </c>
      <c r="I14" s="44">
        <v>31</v>
      </c>
      <c r="J14" s="44">
        <v>184</v>
      </c>
      <c r="K14" s="44">
        <v>87</v>
      </c>
      <c r="L14" s="44">
        <v>165</v>
      </c>
      <c r="M14" s="44">
        <v>52</v>
      </c>
      <c r="N14" s="44">
        <v>19</v>
      </c>
      <c r="O14" s="44">
        <v>35</v>
      </c>
      <c r="P14" s="44">
        <v>190</v>
      </c>
      <c r="Q14" s="44">
        <v>67</v>
      </c>
      <c r="R14" s="44">
        <v>130</v>
      </c>
      <c r="S14" s="44">
        <v>78</v>
      </c>
      <c r="T14" s="44">
        <v>60</v>
      </c>
      <c r="U14" s="44">
        <v>-11</v>
      </c>
    </row>
    <row r="15" spans="3:21" ht="15.6" x14ac:dyDescent="0.3">
      <c r="C15" s="45" t="s">
        <v>189</v>
      </c>
      <c r="D15" s="46">
        <v>124</v>
      </c>
      <c r="E15" s="46">
        <v>64</v>
      </c>
      <c r="F15" s="46">
        <v>80</v>
      </c>
      <c r="G15" s="46">
        <v>56</v>
      </c>
      <c r="H15" s="46">
        <v>44</v>
      </c>
      <c r="I15" s="46">
        <v>8</v>
      </c>
      <c r="J15" s="46">
        <v>169</v>
      </c>
      <c r="K15" s="46">
        <v>83</v>
      </c>
      <c r="L15" s="46">
        <v>104</v>
      </c>
      <c r="M15" s="46">
        <v>57</v>
      </c>
      <c r="N15" s="46">
        <v>65</v>
      </c>
      <c r="O15" s="46">
        <v>26</v>
      </c>
      <c r="P15" s="46">
        <v>158</v>
      </c>
      <c r="Q15" s="46">
        <v>85</v>
      </c>
      <c r="R15" s="46">
        <v>101</v>
      </c>
      <c r="S15" s="46">
        <v>51</v>
      </c>
      <c r="T15" s="46">
        <v>57</v>
      </c>
      <c r="U15" s="46">
        <v>34</v>
      </c>
    </row>
    <row r="16" spans="3:21" ht="15.6" x14ac:dyDescent="0.3">
      <c r="C16" s="43" t="s">
        <v>190</v>
      </c>
      <c r="D16" s="44">
        <v>112</v>
      </c>
      <c r="E16" s="44">
        <v>87</v>
      </c>
      <c r="F16" s="44">
        <v>113</v>
      </c>
      <c r="G16" s="44">
        <v>61</v>
      </c>
      <c r="H16" s="44">
        <v>-1</v>
      </c>
      <c r="I16" s="44">
        <v>26</v>
      </c>
      <c r="J16" s="44">
        <v>135</v>
      </c>
      <c r="K16" s="44">
        <v>110</v>
      </c>
      <c r="L16" s="44">
        <v>119</v>
      </c>
      <c r="M16" s="44">
        <v>79</v>
      </c>
      <c r="N16" s="44">
        <v>16</v>
      </c>
      <c r="O16" s="44">
        <v>31</v>
      </c>
      <c r="P16" s="44">
        <v>113</v>
      </c>
      <c r="Q16" s="44">
        <v>104</v>
      </c>
      <c r="R16" s="44">
        <v>82</v>
      </c>
      <c r="S16" s="44">
        <v>92</v>
      </c>
      <c r="T16" s="44">
        <v>31</v>
      </c>
      <c r="U16" s="44">
        <v>12</v>
      </c>
    </row>
    <row r="17" spans="3:21" ht="15.6" x14ac:dyDescent="0.3">
      <c r="C17" s="45" t="s">
        <v>191</v>
      </c>
      <c r="D17" s="46">
        <v>147</v>
      </c>
      <c r="E17" s="46">
        <v>53</v>
      </c>
      <c r="F17" s="46">
        <v>121</v>
      </c>
      <c r="G17" s="46">
        <v>52</v>
      </c>
      <c r="H17" s="46">
        <v>26</v>
      </c>
      <c r="I17" s="46">
        <v>1</v>
      </c>
      <c r="J17" s="46">
        <v>145</v>
      </c>
      <c r="K17" s="46">
        <v>88</v>
      </c>
      <c r="L17" s="46">
        <v>114</v>
      </c>
      <c r="M17" s="46">
        <v>47</v>
      </c>
      <c r="N17" s="46">
        <v>31</v>
      </c>
      <c r="O17" s="46">
        <v>41</v>
      </c>
      <c r="P17" s="46">
        <v>135</v>
      </c>
      <c r="Q17" s="46">
        <v>59</v>
      </c>
      <c r="R17" s="46">
        <v>101</v>
      </c>
      <c r="S17" s="46">
        <v>59</v>
      </c>
      <c r="T17" s="46">
        <v>34</v>
      </c>
      <c r="U17" s="46">
        <v>0</v>
      </c>
    </row>
    <row r="18" spans="3:21" ht="15.6" x14ac:dyDescent="0.3">
      <c r="C18" s="43" t="s">
        <v>85</v>
      </c>
      <c r="D18" s="44">
        <v>1146</v>
      </c>
      <c r="E18" s="44">
        <v>487</v>
      </c>
      <c r="F18" s="44">
        <v>1007</v>
      </c>
      <c r="G18" s="44">
        <v>344</v>
      </c>
      <c r="H18" s="44">
        <v>139</v>
      </c>
      <c r="I18" s="44">
        <v>143</v>
      </c>
      <c r="J18" s="44">
        <v>1330</v>
      </c>
      <c r="K18" s="44">
        <v>634</v>
      </c>
      <c r="L18" s="44">
        <v>1203</v>
      </c>
      <c r="M18" s="44">
        <v>438</v>
      </c>
      <c r="N18" s="44">
        <v>127</v>
      </c>
      <c r="O18" s="44">
        <v>196</v>
      </c>
      <c r="P18" s="44">
        <v>1197</v>
      </c>
      <c r="Q18" s="44">
        <v>547</v>
      </c>
      <c r="R18" s="44">
        <v>1087</v>
      </c>
      <c r="S18" s="44">
        <v>483</v>
      </c>
      <c r="T18" s="44">
        <v>110</v>
      </c>
      <c r="U18" s="44">
        <v>64</v>
      </c>
    </row>
    <row r="19" spans="3:21" ht="20.100000000000001" customHeight="1" x14ac:dyDescent="0.3">
      <c r="C19" s="150" t="s">
        <v>158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44" t="s">
        <v>159</v>
      </c>
      <c r="D23" s="144"/>
      <c r="E23" s="144"/>
      <c r="F23" s="144"/>
      <c r="G23" s="144"/>
      <c r="H23" s="144"/>
      <c r="I23" s="144"/>
      <c r="J23" s="144"/>
      <c r="K23" s="144"/>
      <c r="L23" s="144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45" t="s">
        <v>88</v>
      </c>
      <c r="D24" s="151">
        <v>44440</v>
      </c>
      <c r="E24" s="152"/>
      <c r="F24" s="153"/>
      <c r="G24" s="151">
        <v>44774</v>
      </c>
      <c r="H24" s="152"/>
      <c r="I24" s="153"/>
      <c r="J24" s="151">
        <v>44805</v>
      </c>
      <c r="K24" s="152"/>
      <c r="L24" s="153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47"/>
      <c r="D25" s="41" t="s">
        <v>86</v>
      </c>
      <c r="E25" s="41" t="s">
        <v>87</v>
      </c>
      <c r="F25" s="41" t="s">
        <v>59</v>
      </c>
      <c r="G25" s="41" t="s">
        <v>86</v>
      </c>
      <c r="H25" s="41" t="s">
        <v>87</v>
      </c>
      <c r="I25" s="41" t="s">
        <v>59</v>
      </c>
      <c r="J25" s="41" t="s">
        <v>86</v>
      </c>
      <c r="K25" s="41" t="s">
        <v>87</v>
      </c>
      <c r="L25" s="41" t="s">
        <v>59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8" t="s">
        <v>1</v>
      </c>
      <c r="D26" s="42">
        <v>11799</v>
      </c>
      <c r="E26" s="42">
        <v>13518</v>
      </c>
      <c r="F26" s="42">
        <v>-1719</v>
      </c>
      <c r="G26" s="42">
        <v>15887</v>
      </c>
      <c r="H26" s="42">
        <v>11993</v>
      </c>
      <c r="I26" s="42">
        <v>3894</v>
      </c>
      <c r="J26" s="42">
        <v>15050</v>
      </c>
      <c r="K26" s="42">
        <v>11637</v>
      </c>
      <c r="L26" s="42">
        <v>3413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47" t="s">
        <v>89</v>
      </c>
      <c r="D27" s="44">
        <v>680</v>
      </c>
      <c r="E27" s="44">
        <v>319</v>
      </c>
      <c r="F27" s="44">
        <v>361</v>
      </c>
      <c r="G27" s="44">
        <v>1091</v>
      </c>
      <c r="H27" s="44">
        <v>531</v>
      </c>
      <c r="I27" s="44">
        <v>560</v>
      </c>
      <c r="J27" s="44">
        <v>1036</v>
      </c>
      <c r="K27" s="44">
        <v>478</v>
      </c>
      <c r="L27" s="44">
        <v>558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48" t="s">
        <v>90</v>
      </c>
      <c r="D28" s="46">
        <v>8467</v>
      </c>
      <c r="E28" s="46">
        <v>10203</v>
      </c>
      <c r="F28" s="46">
        <v>-1736</v>
      </c>
      <c r="G28" s="46">
        <v>11040</v>
      </c>
      <c r="H28" s="46">
        <v>8511</v>
      </c>
      <c r="I28" s="46">
        <v>2529</v>
      </c>
      <c r="J28" s="46">
        <v>10422</v>
      </c>
      <c r="K28" s="46">
        <v>8241</v>
      </c>
      <c r="L28" s="46">
        <v>2181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47" t="s">
        <v>91</v>
      </c>
      <c r="D29" s="44">
        <v>2614</v>
      </c>
      <c r="E29" s="44">
        <v>2936</v>
      </c>
      <c r="F29" s="44">
        <v>-322</v>
      </c>
      <c r="G29" s="44">
        <v>3691</v>
      </c>
      <c r="H29" s="44">
        <v>2870</v>
      </c>
      <c r="I29" s="44">
        <v>821</v>
      </c>
      <c r="J29" s="44">
        <v>3496</v>
      </c>
      <c r="K29" s="44">
        <v>2842</v>
      </c>
      <c r="L29" s="44">
        <v>654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48" t="s">
        <v>92</v>
      </c>
      <c r="D30" s="46">
        <v>37</v>
      </c>
      <c r="E30" s="46">
        <v>59</v>
      </c>
      <c r="F30" s="46">
        <v>-22</v>
      </c>
      <c r="G30" s="46">
        <v>64</v>
      </c>
      <c r="H30" s="46">
        <v>81</v>
      </c>
      <c r="I30" s="46">
        <v>-17</v>
      </c>
      <c r="J30" s="46">
        <v>46</v>
      </c>
      <c r="K30" s="46">
        <v>73</v>
      </c>
      <c r="L30" s="46">
        <v>-27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50" t="s">
        <v>158</v>
      </c>
      <c r="D31" s="150"/>
      <c r="E31" s="150"/>
      <c r="F31" s="150"/>
      <c r="G31" s="150"/>
      <c r="H31" s="150"/>
      <c r="I31" s="150"/>
      <c r="J31" s="150"/>
      <c r="K31" s="150"/>
      <c r="L31" s="150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44" t="s">
        <v>160</v>
      </c>
      <c r="D35" s="144"/>
      <c r="E35" s="144"/>
      <c r="F35" s="144"/>
      <c r="G35" s="144"/>
      <c r="H35" s="144"/>
      <c r="I35" s="144"/>
      <c r="J35" s="144"/>
      <c r="K35" s="144"/>
      <c r="L35" s="144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54" t="s">
        <v>48</v>
      </c>
      <c r="D36" s="151">
        <v>44440</v>
      </c>
      <c r="E36" s="152"/>
      <c r="F36" s="153"/>
      <c r="G36" s="151">
        <v>44774</v>
      </c>
      <c r="H36" s="152"/>
      <c r="I36" s="153"/>
      <c r="J36" s="151">
        <v>44805</v>
      </c>
      <c r="K36" s="152"/>
      <c r="L36" s="153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54"/>
      <c r="D37" s="41" t="s">
        <v>86</v>
      </c>
      <c r="E37" s="41" t="s">
        <v>87</v>
      </c>
      <c r="F37" s="41" t="s">
        <v>59</v>
      </c>
      <c r="G37" s="41" t="s">
        <v>86</v>
      </c>
      <c r="H37" s="41" t="s">
        <v>87</v>
      </c>
      <c r="I37" s="41" t="s">
        <v>59</v>
      </c>
      <c r="J37" s="41" t="s">
        <v>86</v>
      </c>
      <c r="K37" s="41" t="s">
        <v>87</v>
      </c>
      <c r="L37" s="41" t="s">
        <v>59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8" t="s">
        <v>1</v>
      </c>
      <c r="D38" s="42">
        <v>11799</v>
      </c>
      <c r="E38" s="42">
        <v>13518</v>
      </c>
      <c r="F38" s="42">
        <v>-1719</v>
      </c>
      <c r="G38" s="42">
        <v>15887</v>
      </c>
      <c r="H38" s="42">
        <v>11993</v>
      </c>
      <c r="I38" s="42">
        <v>3894</v>
      </c>
      <c r="J38" s="42">
        <v>15050</v>
      </c>
      <c r="K38" s="42">
        <v>11637</v>
      </c>
      <c r="L38" s="42">
        <v>3413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43" t="s">
        <v>93</v>
      </c>
      <c r="D39" s="44">
        <v>296</v>
      </c>
      <c r="E39" s="44">
        <v>526</v>
      </c>
      <c r="F39" s="49">
        <v>-230</v>
      </c>
      <c r="G39" s="44">
        <v>223</v>
      </c>
      <c r="H39" s="44">
        <v>258</v>
      </c>
      <c r="I39" s="49">
        <v>-35</v>
      </c>
      <c r="J39" s="49">
        <v>334</v>
      </c>
      <c r="K39" s="44">
        <v>219</v>
      </c>
      <c r="L39" s="44">
        <v>115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50" t="s">
        <v>94</v>
      </c>
      <c r="D40" s="46">
        <v>969</v>
      </c>
      <c r="E40" s="46">
        <v>1821</v>
      </c>
      <c r="F40" s="51">
        <v>-852</v>
      </c>
      <c r="G40" s="46">
        <v>1212</v>
      </c>
      <c r="H40" s="46">
        <v>1064</v>
      </c>
      <c r="I40" s="51">
        <v>148</v>
      </c>
      <c r="J40" s="51">
        <v>1338</v>
      </c>
      <c r="K40" s="46">
        <v>1023</v>
      </c>
      <c r="L40" s="46">
        <v>315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52" t="s">
        <v>95</v>
      </c>
      <c r="D41" s="44">
        <v>912</v>
      </c>
      <c r="E41" s="44">
        <v>1581</v>
      </c>
      <c r="F41" s="49">
        <v>-669</v>
      </c>
      <c r="G41" s="44">
        <v>1320</v>
      </c>
      <c r="H41" s="44">
        <v>1036</v>
      </c>
      <c r="I41" s="49">
        <v>284</v>
      </c>
      <c r="J41" s="49">
        <v>1141</v>
      </c>
      <c r="K41" s="44">
        <v>1031</v>
      </c>
      <c r="L41" s="44">
        <v>110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45" t="s">
        <v>96</v>
      </c>
      <c r="D42" s="46">
        <v>888</v>
      </c>
      <c r="E42" s="46">
        <v>1216</v>
      </c>
      <c r="F42" s="51">
        <v>-328</v>
      </c>
      <c r="G42" s="46">
        <v>1154</v>
      </c>
      <c r="H42" s="46">
        <v>846</v>
      </c>
      <c r="I42" s="51">
        <v>308</v>
      </c>
      <c r="J42" s="51">
        <v>1012</v>
      </c>
      <c r="K42" s="46">
        <v>822</v>
      </c>
      <c r="L42" s="46">
        <v>190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43" t="s">
        <v>49</v>
      </c>
      <c r="D43" s="44">
        <v>6924</v>
      </c>
      <c r="E43" s="44">
        <v>6966</v>
      </c>
      <c r="F43" s="49">
        <v>-42</v>
      </c>
      <c r="G43" s="44">
        <v>9781</v>
      </c>
      <c r="H43" s="44">
        <v>7067</v>
      </c>
      <c r="I43" s="49">
        <v>2714</v>
      </c>
      <c r="J43" s="49">
        <v>9293</v>
      </c>
      <c r="K43" s="44">
        <v>6944</v>
      </c>
      <c r="L43" s="44">
        <v>2349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45" t="s">
        <v>97</v>
      </c>
      <c r="D44" s="46">
        <v>378</v>
      </c>
      <c r="E44" s="46">
        <v>283</v>
      </c>
      <c r="F44" s="51">
        <v>95</v>
      </c>
      <c r="G44" s="46">
        <v>416</v>
      </c>
      <c r="H44" s="46">
        <v>364</v>
      </c>
      <c r="I44" s="51">
        <v>52</v>
      </c>
      <c r="J44" s="51">
        <v>392</v>
      </c>
      <c r="K44" s="46">
        <v>334</v>
      </c>
      <c r="L44" s="46">
        <v>58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43" t="s">
        <v>98</v>
      </c>
      <c r="D45" s="44">
        <v>1432</v>
      </c>
      <c r="E45" s="44">
        <v>1124</v>
      </c>
      <c r="F45" s="49">
        <v>308</v>
      </c>
      <c r="G45" s="44">
        <v>1781</v>
      </c>
      <c r="H45" s="44">
        <v>1358</v>
      </c>
      <c r="I45" s="49">
        <v>423</v>
      </c>
      <c r="J45" s="49">
        <v>1540</v>
      </c>
      <c r="K45" s="44">
        <v>1264</v>
      </c>
      <c r="L45" s="44">
        <v>276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50" t="s">
        <v>158</v>
      </c>
      <c r="D46" s="150"/>
      <c r="E46" s="150"/>
      <c r="F46" s="150"/>
      <c r="G46" s="150"/>
      <c r="H46" s="150"/>
      <c r="I46" s="150"/>
      <c r="J46" s="150"/>
      <c r="K46" s="150"/>
      <c r="L46" s="150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44" t="s">
        <v>161</v>
      </c>
      <c r="D50" s="144"/>
      <c r="E50" s="144"/>
      <c r="F50" s="144"/>
      <c r="G50" s="144"/>
      <c r="H50" s="144"/>
      <c r="I50" s="144"/>
      <c r="J50" s="144"/>
      <c r="K50" s="144"/>
      <c r="L50" s="144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54" t="s">
        <v>99</v>
      </c>
      <c r="D51" s="151">
        <v>44440</v>
      </c>
      <c r="E51" s="152"/>
      <c r="F51" s="153"/>
      <c r="G51" s="151">
        <v>44774</v>
      </c>
      <c r="H51" s="152"/>
      <c r="I51" s="153"/>
      <c r="J51" s="151">
        <v>44805</v>
      </c>
      <c r="K51" s="152"/>
      <c r="L51" s="153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54"/>
      <c r="D52" s="41" t="s">
        <v>86</v>
      </c>
      <c r="E52" s="41" t="s">
        <v>87</v>
      </c>
      <c r="F52" s="41" t="s">
        <v>59</v>
      </c>
      <c r="G52" s="41" t="s">
        <v>86</v>
      </c>
      <c r="H52" s="41" t="s">
        <v>87</v>
      </c>
      <c r="I52" s="41" t="s">
        <v>59</v>
      </c>
      <c r="J52" s="41" t="s">
        <v>86</v>
      </c>
      <c r="K52" s="41" t="s">
        <v>87</v>
      </c>
      <c r="L52" s="41" t="s">
        <v>59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8" t="s">
        <v>1</v>
      </c>
      <c r="D53" s="42">
        <v>11799</v>
      </c>
      <c r="E53" s="42">
        <v>13518</v>
      </c>
      <c r="F53" s="42">
        <v>-1719</v>
      </c>
      <c r="G53" s="42">
        <v>15887</v>
      </c>
      <c r="H53" s="42">
        <v>11993</v>
      </c>
      <c r="I53" s="42">
        <v>3894</v>
      </c>
      <c r="J53" s="42">
        <v>15050</v>
      </c>
      <c r="K53" s="42">
        <v>11637</v>
      </c>
      <c r="L53" s="42">
        <v>3413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52" t="s">
        <v>192</v>
      </c>
      <c r="D54" s="53">
        <v>1279</v>
      </c>
      <c r="E54" s="53">
        <v>1961</v>
      </c>
      <c r="F54" s="54">
        <v>-682</v>
      </c>
      <c r="G54" s="53">
        <v>1911</v>
      </c>
      <c r="H54" s="53">
        <v>1411</v>
      </c>
      <c r="I54" s="54">
        <v>500</v>
      </c>
      <c r="J54" s="54">
        <v>1922</v>
      </c>
      <c r="K54" s="53">
        <v>1458</v>
      </c>
      <c r="L54" s="53">
        <v>464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50" t="s">
        <v>193</v>
      </c>
      <c r="D55" s="56">
        <v>684</v>
      </c>
      <c r="E55" s="56">
        <v>810</v>
      </c>
      <c r="F55" s="57">
        <v>-126</v>
      </c>
      <c r="G55" s="56">
        <v>947</v>
      </c>
      <c r="H55" s="56">
        <v>704</v>
      </c>
      <c r="I55" s="57">
        <v>243</v>
      </c>
      <c r="J55" s="57">
        <v>868</v>
      </c>
      <c r="K55" s="56">
        <v>693</v>
      </c>
      <c r="L55" s="56">
        <v>175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52" t="s">
        <v>194</v>
      </c>
      <c r="D56" s="53">
        <v>515</v>
      </c>
      <c r="E56" s="53">
        <v>728</v>
      </c>
      <c r="F56" s="54">
        <v>-213</v>
      </c>
      <c r="G56" s="53">
        <v>852</v>
      </c>
      <c r="H56" s="53">
        <v>594</v>
      </c>
      <c r="I56" s="54">
        <v>258</v>
      </c>
      <c r="J56" s="54">
        <v>706</v>
      </c>
      <c r="K56" s="53">
        <v>601</v>
      </c>
      <c r="L56" s="53">
        <v>105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2" thickBot="1" x14ac:dyDescent="0.35">
      <c r="C57" s="50" t="s">
        <v>195</v>
      </c>
      <c r="D57" s="56">
        <v>818</v>
      </c>
      <c r="E57" s="56">
        <v>1389</v>
      </c>
      <c r="F57" s="57">
        <v>-571</v>
      </c>
      <c r="G57" s="56">
        <v>523</v>
      </c>
      <c r="H57" s="56">
        <v>541</v>
      </c>
      <c r="I57" s="57">
        <v>-18</v>
      </c>
      <c r="J57" s="57">
        <v>717</v>
      </c>
      <c r="K57" s="56">
        <v>499</v>
      </c>
      <c r="L57" s="56">
        <v>218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31.8" thickBot="1" x14ac:dyDescent="0.35">
      <c r="C58" s="52" t="s">
        <v>196</v>
      </c>
      <c r="D58" s="53">
        <v>456</v>
      </c>
      <c r="E58" s="53">
        <v>406</v>
      </c>
      <c r="F58" s="54">
        <v>50</v>
      </c>
      <c r="G58" s="53">
        <v>646</v>
      </c>
      <c r="H58" s="53">
        <v>478</v>
      </c>
      <c r="I58" s="54">
        <v>168</v>
      </c>
      <c r="J58" s="54">
        <v>670</v>
      </c>
      <c r="K58" s="53">
        <v>461</v>
      </c>
      <c r="L58" s="53">
        <v>209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50" t="s">
        <v>197</v>
      </c>
      <c r="D59" s="56">
        <v>302</v>
      </c>
      <c r="E59" s="56">
        <v>264</v>
      </c>
      <c r="F59" s="57">
        <v>38</v>
      </c>
      <c r="G59" s="56">
        <v>429</v>
      </c>
      <c r="H59" s="56">
        <v>321</v>
      </c>
      <c r="I59" s="57">
        <v>108</v>
      </c>
      <c r="J59" s="57">
        <v>369</v>
      </c>
      <c r="K59" s="56">
        <v>278</v>
      </c>
      <c r="L59" s="56">
        <v>91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1.8" thickBot="1" x14ac:dyDescent="0.35">
      <c r="C60" s="52" t="s">
        <v>198</v>
      </c>
      <c r="D60" s="53">
        <v>265</v>
      </c>
      <c r="E60" s="53">
        <v>201</v>
      </c>
      <c r="F60" s="54">
        <v>64</v>
      </c>
      <c r="G60" s="53">
        <v>290</v>
      </c>
      <c r="H60" s="53">
        <v>228</v>
      </c>
      <c r="I60" s="54">
        <v>62</v>
      </c>
      <c r="J60" s="54">
        <v>311</v>
      </c>
      <c r="K60" s="53">
        <v>236</v>
      </c>
      <c r="L60" s="53">
        <v>75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50" t="s">
        <v>199</v>
      </c>
      <c r="D61" s="56">
        <v>195</v>
      </c>
      <c r="E61" s="56">
        <v>173</v>
      </c>
      <c r="F61" s="57">
        <v>22</v>
      </c>
      <c r="G61" s="56">
        <v>333</v>
      </c>
      <c r="H61" s="56">
        <v>240</v>
      </c>
      <c r="I61" s="57">
        <v>93</v>
      </c>
      <c r="J61" s="57">
        <v>305</v>
      </c>
      <c r="K61" s="56">
        <v>221</v>
      </c>
      <c r="L61" s="56">
        <v>84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52" t="s">
        <v>200</v>
      </c>
      <c r="D62" s="53">
        <v>234</v>
      </c>
      <c r="E62" s="53">
        <v>228</v>
      </c>
      <c r="F62" s="54">
        <v>6</v>
      </c>
      <c r="G62" s="53">
        <v>302</v>
      </c>
      <c r="H62" s="53">
        <v>202</v>
      </c>
      <c r="I62" s="54">
        <v>100</v>
      </c>
      <c r="J62" s="54">
        <v>281</v>
      </c>
      <c r="K62" s="53">
        <v>193</v>
      </c>
      <c r="L62" s="53">
        <v>88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50" t="s">
        <v>201</v>
      </c>
      <c r="D63" s="56">
        <v>185</v>
      </c>
      <c r="E63" s="56">
        <v>142</v>
      </c>
      <c r="F63" s="57">
        <v>43</v>
      </c>
      <c r="G63" s="59">
        <v>278</v>
      </c>
      <c r="H63" s="59">
        <v>176</v>
      </c>
      <c r="I63" s="57">
        <v>102</v>
      </c>
      <c r="J63" s="57">
        <v>286</v>
      </c>
      <c r="K63" s="59">
        <v>186</v>
      </c>
      <c r="L63" s="56">
        <v>100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73" t="s">
        <v>85</v>
      </c>
      <c r="D64" s="61">
        <v>6866</v>
      </c>
      <c r="E64" s="62">
        <v>7216</v>
      </c>
      <c r="F64" s="63">
        <v>-350</v>
      </c>
      <c r="G64" s="64">
        <v>9376</v>
      </c>
      <c r="H64" s="64">
        <v>7098</v>
      </c>
      <c r="I64" s="65">
        <v>2278</v>
      </c>
      <c r="J64" s="65">
        <v>8615</v>
      </c>
      <c r="K64" s="66">
        <v>6811</v>
      </c>
      <c r="L64" s="67">
        <v>1804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50" t="s">
        <v>158</v>
      </c>
      <c r="D65" s="150"/>
      <c r="E65" s="150"/>
      <c r="F65" s="150"/>
      <c r="G65" s="150"/>
      <c r="H65" s="150"/>
      <c r="I65" s="150"/>
      <c r="J65" s="150"/>
      <c r="K65" s="150"/>
      <c r="L65" s="150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44" t="s">
        <v>162</v>
      </c>
      <c r="D69" s="144"/>
      <c r="E69" s="144"/>
      <c r="F69" s="144"/>
      <c r="G69" s="144"/>
      <c r="H69" s="144"/>
      <c r="I69" s="144"/>
      <c r="J69" s="144"/>
      <c r="K69" s="144"/>
      <c r="L69" s="144"/>
      <c r="M69" s="3"/>
      <c r="N69" s="3"/>
      <c r="O69" s="3"/>
      <c r="P69" s="3"/>
      <c r="Q69" s="3"/>
      <c r="R69" s="3"/>
      <c r="S69" s="3"/>
      <c r="T69" s="3"/>
      <c r="U69" s="3"/>
    </row>
    <row r="70" spans="3:21" ht="16.2" thickBot="1" x14ac:dyDescent="0.35">
      <c r="C70" s="155" t="s">
        <v>100</v>
      </c>
      <c r="D70" s="151">
        <v>44440</v>
      </c>
      <c r="E70" s="152"/>
      <c r="F70" s="153"/>
      <c r="G70" s="151">
        <v>44774</v>
      </c>
      <c r="H70" s="152"/>
      <c r="I70" s="153"/>
      <c r="J70" s="151">
        <v>44805</v>
      </c>
      <c r="K70" s="152"/>
      <c r="L70" s="153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155"/>
      <c r="D71" s="41" t="s">
        <v>86</v>
      </c>
      <c r="E71" s="41" t="s">
        <v>87</v>
      </c>
      <c r="F71" s="41" t="s">
        <v>59</v>
      </c>
      <c r="G71" s="41" t="s">
        <v>86</v>
      </c>
      <c r="H71" s="41" t="s">
        <v>87</v>
      </c>
      <c r="I71" s="41" t="s">
        <v>59</v>
      </c>
      <c r="J71" s="41" t="s">
        <v>86</v>
      </c>
      <c r="K71" s="41" t="s">
        <v>87</v>
      </c>
      <c r="L71" s="41" t="s">
        <v>59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8" t="s">
        <v>1</v>
      </c>
      <c r="D72" s="42">
        <v>11799</v>
      </c>
      <c r="E72" s="42">
        <v>13518</v>
      </c>
      <c r="F72" s="42">
        <v>-1719</v>
      </c>
      <c r="G72" s="42">
        <v>15887</v>
      </c>
      <c r="H72" s="42">
        <v>11993</v>
      </c>
      <c r="I72" s="42">
        <v>3894</v>
      </c>
      <c r="J72" s="42">
        <v>15050</v>
      </c>
      <c r="K72" s="42">
        <v>11637</v>
      </c>
      <c r="L72" s="42">
        <v>3413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52" t="s">
        <v>202</v>
      </c>
      <c r="D73" s="53">
        <v>984</v>
      </c>
      <c r="E73" s="53">
        <v>1474</v>
      </c>
      <c r="F73" s="54">
        <v>-490</v>
      </c>
      <c r="G73" s="53">
        <v>778</v>
      </c>
      <c r="H73" s="53">
        <v>716</v>
      </c>
      <c r="I73" s="54">
        <v>62</v>
      </c>
      <c r="J73" s="54">
        <v>1043</v>
      </c>
      <c r="K73" s="53">
        <v>611</v>
      </c>
      <c r="L73" s="53">
        <v>432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50" t="s">
        <v>203</v>
      </c>
      <c r="D74" s="56">
        <v>653</v>
      </c>
      <c r="E74" s="56">
        <v>574</v>
      </c>
      <c r="F74" s="57">
        <v>79</v>
      </c>
      <c r="G74" s="56">
        <v>888</v>
      </c>
      <c r="H74" s="56">
        <v>647</v>
      </c>
      <c r="I74" s="57">
        <v>241</v>
      </c>
      <c r="J74" s="57">
        <v>814</v>
      </c>
      <c r="K74" s="56">
        <v>607</v>
      </c>
      <c r="L74" s="56">
        <v>207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52" t="s">
        <v>204</v>
      </c>
      <c r="D75" s="53">
        <v>649</v>
      </c>
      <c r="E75" s="53">
        <v>1047</v>
      </c>
      <c r="F75" s="54">
        <v>-398</v>
      </c>
      <c r="G75" s="53">
        <v>714</v>
      </c>
      <c r="H75" s="53">
        <v>574</v>
      </c>
      <c r="I75" s="54">
        <v>140</v>
      </c>
      <c r="J75" s="54">
        <v>667</v>
      </c>
      <c r="K75" s="53">
        <v>516</v>
      </c>
      <c r="L75" s="53">
        <v>151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50" t="s">
        <v>205</v>
      </c>
      <c r="D76" s="56">
        <v>437</v>
      </c>
      <c r="E76" s="56">
        <v>554</v>
      </c>
      <c r="F76" s="57">
        <v>-117</v>
      </c>
      <c r="G76" s="56">
        <v>718</v>
      </c>
      <c r="H76" s="56">
        <v>491</v>
      </c>
      <c r="I76" s="57">
        <v>227</v>
      </c>
      <c r="J76" s="57">
        <v>589</v>
      </c>
      <c r="K76" s="56">
        <v>541</v>
      </c>
      <c r="L76" s="56">
        <v>48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63" thickBot="1" x14ac:dyDescent="0.35">
      <c r="C77" s="52" t="s">
        <v>206</v>
      </c>
      <c r="D77" s="53">
        <v>396</v>
      </c>
      <c r="E77" s="53">
        <v>350</v>
      </c>
      <c r="F77" s="54">
        <v>46</v>
      </c>
      <c r="G77" s="53">
        <v>526</v>
      </c>
      <c r="H77" s="53">
        <v>402</v>
      </c>
      <c r="I77" s="54">
        <v>124</v>
      </c>
      <c r="J77" s="54">
        <v>547</v>
      </c>
      <c r="K77" s="53">
        <v>393</v>
      </c>
      <c r="L77" s="53">
        <v>154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31.8" thickBot="1" x14ac:dyDescent="0.35">
      <c r="C78" s="50" t="s">
        <v>207</v>
      </c>
      <c r="D78" s="56">
        <v>307</v>
      </c>
      <c r="E78" s="56">
        <v>360</v>
      </c>
      <c r="F78" s="57">
        <v>-53</v>
      </c>
      <c r="G78" s="56">
        <v>441</v>
      </c>
      <c r="H78" s="56">
        <v>334</v>
      </c>
      <c r="I78" s="57">
        <v>107</v>
      </c>
      <c r="J78" s="57">
        <v>438</v>
      </c>
      <c r="K78" s="56">
        <v>358</v>
      </c>
      <c r="L78" s="56">
        <v>80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52" t="s">
        <v>208</v>
      </c>
      <c r="D79" s="53">
        <v>274</v>
      </c>
      <c r="E79" s="53">
        <v>240</v>
      </c>
      <c r="F79" s="54">
        <v>34</v>
      </c>
      <c r="G79" s="53">
        <v>346</v>
      </c>
      <c r="H79" s="53">
        <v>259</v>
      </c>
      <c r="I79" s="54">
        <v>87</v>
      </c>
      <c r="J79" s="54">
        <v>377</v>
      </c>
      <c r="K79" s="53">
        <v>288</v>
      </c>
      <c r="L79" s="53">
        <v>89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16.2" thickBot="1" x14ac:dyDescent="0.35">
      <c r="C80" s="50" t="s">
        <v>209</v>
      </c>
      <c r="D80" s="56">
        <v>184</v>
      </c>
      <c r="E80" s="56">
        <v>139</v>
      </c>
      <c r="F80" s="57">
        <v>45</v>
      </c>
      <c r="G80" s="56">
        <v>251</v>
      </c>
      <c r="H80" s="56">
        <v>181</v>
      </c>
      <c r="I80" s="57">
        <v>70</v>
      </c>
      <c r="J80" s="57">
        <v>289</v>
      </c>
      <c r="K80" s="56">
        <v>192</v>
      </c>
      <c r="L80" s="56">
        <v>97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31.8" thickBot="1" x14ac:dyDescent="0.35">
      <c r="C81" s="52" t="s">
        <v>210</v>
      </c>
      <c r="D81" s="53">
        <v>126</v>
      </c>
      <c r="E81" s="53">
        <v>165</v>
      </c>
      <c r="F81" s="54">
        <v>-39</v>
      </c>
      <c r="G81" s="53">
        <v>248</v>
      </c>
      <c r="H81" s="53">
        <v>186</v>
      </c>
      <c r="I81" s="54">
        <v>62</v>
      </c>
      <c r="J81" s="54">
        <v>216</v>
      </c>
      <c r="K81" s="53">
        <v>176</v>
      </c>
      <c r="L81" s="53">
        <v>40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16.2" thickBot="1" x14ac:dyDescent="0.35">
      <c r="C82" s="50" t="s">
        <v>211</v>
      </c>
      <c r="D82" s="56">
        <v>203</v>
      </c>
      <c r="E82" s="56">
        <v>116</v>
      </c>
      <c r="F82" s="57">
        <v>87</v>
      </c>
      <c r="G82" s="59">
        <v>186</v>
      </c>
      <c r="H82" s="59">
        <v>212</v>
      </c>
      <c r="I82" s="57">
        <v>-26</v>
      </c>
      <c r="J82" s="57">
        <v>198</v>
      </c>
      <c r="K82" s="59">
        <v>182</v>
      </c>
      <c r="L82" s="59">
        <v>16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60" t="s">
        <v>85</v>
      </c>
      <c r="D83" s="61">
        <v>7586</v>
      </c>
      <c r="E83" s="62">
        <v>8499</v>
      </c>
      <c r="F83" s="63">
        <v>-913</v>
      </c>
      <c r="G83" s="64">
        <v>10791</v>
      </c>
      <c r="H83" s="64">
        <v>7991</v>
      </c>
      <c r="I83" s="65">
        <v>2800</v>
      </c>
      <c r="J83" s="65">
        <v>9872</v>
      </c>
      <c r="K83" s="64">
        <v>7773</v>
      </c>
      <c r="L83" s="64">
        <v>2099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50" t="s">
        <v>158</v>
      </c>
      <c r="D84" s="150"/>
      <c r="E84" s="150"/>
      <c r="F84" s="150"/>
      <c r="G84" s="150"/>
      <c r="H84" s="150"/>
      <c r="I84" s="150"/>
      <c r="J84" s="150"/>
      <c r="K84" s="150"/>
      <c r="L84" s="150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44" t="s">
        <v>163</v>
      </c>
      <c r="D89" s="144"/>
      <c r="E89" s="144"/>
      <c r="F89" s="144"/>
      <c r="G89" s="144"/>
      <c r="H89" s="144"/>
      <c r="I89" s="144"/>
      <c r="J89" s="144"/>
      <c r="K89" s="144"/>
      <c r="L89" s="144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155" t="s">
        <v>101</v>
      </c>
      <c r="D90" s="151">
        <v>44440</v>
      </c>
      <c r="E90" s="152"/>
      <c r="F90" s="153"/>
      <c r="G90" s="151">
        <v>44774</v>
      </c>
      <c r="H90" s="152"/>
      <c r="I90" s="153"/>
      <c r="J90" s="151">
        <v>44805</v>
      </c>
      <c r="K90" s="152"/>
      <c r="L90" s="153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155"/>
      <c r="D91" s="41" t="s">
        <v>86</v>
      </c>
      <c r="E91" s="41" t="s">
        <v>87</v>
      </c>
      <c r="F91" s="41" t="s">
        <v>59</v>
      </c>
      <c r="G91" s="41" t="s">
        <v>86</v>
      </c>
      <c r="H91" s="41" t="s">
        <v>87</v>
      </c>
      <c r="I91" s="41" t="s">
        <v>59</v>
      </c>
      <c r="J91" s="41" t="s">
        <v>86</v>
      </c>
      <c r="K91" s="41" t="s">
        <v>87</v>
      </c>
      <c r="L91" s="41" t="s">
        <v>59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8" t="s">
        <v>47</v>
      </c>
      <c r="D92" s="42">
        <v>11799</v>
      </c>
      <c r="E92" s="42">
        <v>13518</v>
      </c>
      <c r="F92" s="42">
        <v>-1719</v>
      </c>
      <c r="G92" s="42">
        <v>15887</v>
      </c>
      <c r="H92" s="42">
        <v>11993</v>
      </c>
      <c r="I92" s="42">
        <v>3894</v>
      </c>
      <c r="J92" s="42">
        <v>15050</v>
      </c>
      <c r="K92" s="42">
        <v>11637</v>
      </c>
      <c r="L92" s="42">
        <v>3413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68" t="s">
        <v>9</v>
      </c>
      <c r="D93" s="69">
        <v>885</v>
      </c>
      <c r="E93" s="69">
        <v>751</v>
      </c>
      <c r="F93" s="70">
        <v>134</v>
      </c>
      <c r="G93" s="69">
        <v>1366</v>
      </c>
      <c r="H93" s="69">
        <v>782</v>
      </c>
      <c r="I93" s="70">
        <v>584</v>
      </c>
      <c r="J93" s="70">
        <v>1208</v>
      </c>
      <c r="K93" s="69">
        <v>748</v>
      </c>
      <c r="L93" s="69">
        <v>460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43" t="s">
        <v>10</v>
      </c>
      <c r="D94" s="44">
        <v>78</v>
      </c>
      <c r="E94" s="44">
        <v>54</v>
      </c>
      <c r="F94" s="49">
        <v>24</v>
      </c>
      <c r="G94" s="44">
        <v>113</v>
      </c>
      <c r="H94" s="44">
        <v>79</v>
      </c>
      <c r="I94" s="49">
        <v>34</v>
      </c>
      <c r="J94" s="49">
        <v>83</v>
      </c>
      <c r="K94" s="44">
        <v>82</v>
      </c>
      <c r="L94" s="44">
        <v>1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45" t="s">
        <v>11</v>
      </c>
      <c r="D95" s="46">
        <v>9</v>
      </c>
      <c r="E95" s="46">
        <v>7</v>
      </c>
      <c r="F95" s="51">
        <v>2</v>
      </c>
      <c r="G95" s="46">
        <v>12</v>
      </c>
      <c r="H95" s="46">
        <v>10</v>
      </c>
      <c r="I95" s="51">
        <v>2</v>
      </c>
      <c r="J95" s="51">
        <v>19</v>
      </c>
      <c r="K95" s="46">
        <v>6</v>
      </c>
      <c r="L95" s="46">
        <v>13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43" t="s">
        <v>12</v>
      </c>
      <c r="D96" s="44">
        <v>322</v>
      </c>
      <c r="E96" s="44">
        <v>304</v>
      </c>
      <c r="F96" s="49">
        <v>18</v>
      </c>
      <c r="G96" s="44">
        <v>429</v>
      </c>
      <c r="H96" s="44">
        <v>306</v>
      </c>
      <c r="I96" s="49">
        <v>123</v>
      </c>
      <c r="J96" s="49">
        <v>372</v>
      </c>
      <c r="K96" s="44">
        <v>262</v>
      </c>
      <c r="L96" s="44">
        <v>110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45" t="s">
        <v>13</v>
      </c>
      <c r="D97" s="46">
        <v>420</v>
      </c>
      <c r="E97" s="46">
        <v>346</v>
      </c>
      <c r="F97" s="51">
        <v>74</v>
      </c>
      <c r="G97" s="46">
        <v>710</v>
      </c>
      <c r="H97" s="46">
        <v>339</v>
      </c>
      <c r="I97" s="51">
        <v>371</v>
      </c>
      <c r="J97" s="51">
        <v>655</v>
      </c>
      <c r="K97" s="46">
        <v>354</v>
      </c>
      <c r="L97" s="46">
        <v>301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43" t="s">
        <v>14</v>
      </c>
      <c r="D98" s="44">
        <v>28</v>
      </c>
      <c r="E98" s="44">
        <v>25</v>
      </c>
      <c r="F98" s="49">
        <v>3</v>
      </c>
      <c r="G98" s="44">
        <v>49</v>
      </c>
      <c r="H98" s="44">
        <v>32</v>
      </c>
      <c r="I98" s="49">
        <v>17</v>
      </c>
      <c r="J98" s="49">
        <v>62</v>
      </c>
      <c r="K98" s="44">
        <v>30</v>
      </c>
      <c r="L98" s="44">
        <v>32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45" t="s">
        <v>15</v>
      </c>
      <c r="D99" s="46">
        <v>2</v>
      </c>
      <c r="E99" s="46">
        <v>4</v>
      </c>
      <c r="F99" s="51">
        <v>-2</v>
      </c>
      <c r="G99" s="46">
        <v>2</v>
      </c>
      <c r="H99" s="46">
        <v>2</v>
      </c>
      <c r="I99" s="51">
        <v>0</v>
      </c>
      <c r="J99" s="51">
        <v>2</v>
      </c>
      <c r="K99" s="46">
        <v>2</v>
      </c>
      <c r="L99" s="46">
        <v>0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43" t="s">
        <v>16</v>
      </c>
      <c r="D100" s="44">
        <v>26</v>
      </c>
      <c r="E100" s="44">
        <v>11</v>
      </c>
      <c r="F100" s="49">
        <v>15</v>
      </c>
      <c r="G100" s="44">
        <v>51</v>
      </c>
      <c r="H100" s="44">
        <v>14</v>
      </c>
      <c r="I100" s="49">
        <v>37</v>
      </c>
      <c r="J100" s="49">
        <v>15</v>
      </c>
      <c r="K100" s="44">
        <v>12</v>
      </c>
      <c r="L100" s="44">
        <v>3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68" t="s">
        <v>17</v>
      </c>
      <c r="D101" s="71">
        <v>245</v>
      </c>
      <c r="E101" s="71">
        <v>193</v>
      </c>
      <c r="F101" s="72">
        <v>52</v>
      </c>
      <c r="G101" s="71">
        <v>336</v>
      </c>
      <c r="H101" s="71">
        <v>246</v>
      </c>
      <c r="I101" s="72">
        <v>90</v>
      </c>
      <c r="J101" s="72">
        <v>286</v>
      </c>
      <c r="K101" s="71">
        <v>209</v>
      </c>
      <c r="L101" s="71">
        <v>77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43" t="s">
        <v>18</v>
      </c>
      <c r="D102" s="44">
        <v>11</v>
      </c>
      <c r="E102" s="44">
        <v>8</v>
      </c>
      <c r="F102" s="49">
        <v>3</v>
      </c>
      <c r="G102" s="44">
        <v>26</v>
      </c>
      <c r="H102" s="44">
        <v>9</v>
      </c>
      <c r="I102" s="49">
        <v>17</v>
      </c>
      <c r="J102" s="49">
        <v>17</v>
      </c>
      <c r="K102" s="44">
        <v>8</v>
      </c>
      <c r="L102" s="44">
        <v>9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45" t="s">
        <v>19</v>
      </c>
      <c r="D103" s="46">
        <v>3</v>
      </c>
      <c r="E103" s="46">
        <v>1</v>
      </c>
      <c r="F103" s="51">
        <v>2</v>
      </c>
      <c r="G103" s="46">
        <v>5</v>
      </c>
      <c r="H103" s="46">
        <v>5</v>
      </c>
      <c r="I103" s="51">
        <v>0</v>
      </c>
      <c r="J103" s="51">
        <v>1</v>
      </c>
      <c r="K103" s="46">
        <v>7</v>
      </c>
      <c r="L103" s="46">
        <v>-6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43" t="s">
        <v>20</v>
      </c>
      <c r="D104" s="44">
        <v>53</v>
      </c>
      <c r="E104" s="44">
        <v>32</v>
      </c>
      <c r="F104" s="49">
        <v>21</v>
      </c>
      <c r="G104" s="44">
        <v>58</v>
      </c>
      <c r="H104" s="44">
        <v>42</v>
      </c>
      <c r="I104" s="49">
        <v>16</v>
      </c>
      <c r="J104" s="49">
        <v>44</v>
      </c>
      <c r="K104" s="44">
        <v>39</v>
      </c>
      <c r="L104" s="44">
        <v>5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45" t="s">
        <v>21</v>
      </c>
      <c r="D105" s="46">
        <v>25</v>
      </c>
      <c r="E105" s="46">
        <v>20</v>
      </c>
      <c r="F105" s="51">
        <v>5</v>
      </c>
      <c r="G105" s="46">
        <v>24</v>
      </c>
      <c r="H105" s="46">
        <v>20</v>
      </c>
      <c r="I105" s="51">
        <v>4</v>
      </c>
      <c r="J105" s="51">
        <v>16</v>
      </c>
      <c r="K105" s="46">
        <v>17</v>
      </c>
      <c r="L105" s="46">
        <v>-1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43" t="s">
        <v>22</v>
      </c>
      <c r="D106" s="44">
        <v>14</v>
      </c>
      <c r="E106" s="44">
        <v>7</v>
      </c>
      <c r="F106" s="49">
        <v>7</v>
      </c>
      <c r="G106" s="44">
        <v>39</v>
      </c>
      <c r="H106" s="44">
        <v>12</v>
      </c>
      <c r="I106" s="49">
        <v>27</v>
      </c>
      <c r="J106" s="49">
        <v>24</v>
      </c>
      <c r="K106" s="44">
        <v>7</v>
      </c>
      <c r="L106" s="44">
        <v>17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45" t="s">
        <v>23</v>
      </c>
      <c r="D107" s="46">
        <v>46</v>
      </c>
      <c r="E107" s="46">
        <v>29</v>
      </c>
      <c r="F107" s="51">
        <v>17</v>
      </c>
      <c r="G107" s="46">
        <v>48</v>
      </c>
      <c r="H107" s="46">
        <v>42</v>
      </c>
      <c r="I107" s="51">
        <v>6</v>
      </c>
      <c r="J107" s="51">
        <v>51</v>
      </c>
      <c r="K107" s="46">
        <v>32</v>
      </c>
      <c r="L107" s="46">
        <v>19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43" t="s">
        <v>24</v>
      </c>
      <c r="D108" s="44">
        <v>10</v>
      </c>
      <c r="E108" s="44">
        <v>10</v>
      </c>
      <c r="F108" s="49">
        <v>0</v>
      </c>
      <c r="G108" s="44">
        <v>14</v>
      </c>
      <c r="H108" s="44">
        <v>11</v>
      </c>
      <c r="I108" s="49">
        <v>3</v>
      </c>
      <c r="J108" s="49">
        <v>10</v>
      </c>
      <c r="K108" s="44">
        <v>7</v>
      </c>
      <c r="L108" s="44">
        <v>3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45" t="s">
        <v>25</v>
      </c>
      <c r="D109" s="46">
        <v>6</v>
      </c>
      <c r="E109" s="46">
        <v>5</v>
      </c>
      <c r="F109" s="51">
        <v>1</v>
      </c>
      <c r="G109" s="46">
        <v>6</v>
      </c>
      <c r="H109" s="46">
        <v>4</v>
      </c>
      <c r="I109" s="51">
        <v>2</v>
      </c>
      <c r="J109" s="51">
        <v>12</v>
      </c>
      <c r="K109" s="46">
        <v>6</v>
      </c>
      <c r="L109" s="46">
        <v>6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43" t="s">
        <v>26</v>
      </c>
      <c r="D110" s="44">
        <v>77</v>
      </c>
      <c r="E110" s="44">
        <v>81</v>
      </c>
      <c r="F110" s="49">
        <v>-4</v>
      </c>
      <c r="G110" s="44">
        <v>116</v>
      </c>
      <c r="H110" s="44">
        <v>101</v>
      </c>
      <c r="I110" s="49">
        <v>15</v>
      </c>
      <c r="J110" s="49">
        <v>111</v>
      </c>
      <c r="K110" s="44">
        <v>86</v>
      </c>
      <c r="L110" s="44">
        <v>25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68" t="s">
        <v>27</v>
      </c>
      <c r="D111" s="71">
        <v>3381</v>
      </c>
      <c r="E111" s="71">
        <v>3924</v>
      </c>
      <c r="F111" s="72">
        <v>-543</v>
      </c>
      <c r="G111" s="71">
        <v>4335</v>
      </c>
      <c r="H111" s="71">
        <v>3444</v>
      </c>
      <c r="I111" s="72">
        <v>891</v>
      </c>
      <c r="J111" s="72">
        <v>3962</v>
      </c>
      <c r="K111" s="71">
        <v>3455</v>
      </c>
      <c r="L111" s="71">
        <v>507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43" t="s">
        <v>28</v>
      </c>
      <c r="D112" s="44">
        <v>456</v>
      </c>
      <c r="E112" s="44">
        <v>614</v>
      </c>
      <c r="F112" s="49">
        <v>-158</v>
      </c>
      <c r="G112" s="44">
        <v>641</v>
      </c>
      <c r="H112" s="44">
        <v>484</v>
      </c>
      <c r="I112" s="49">
        <v>157</v>
      </c>
      <c r="J112" s="49">
        <v>628</v>
      </c>
      <c r="K112" s="44">
        <v>467</v>
      </c>
      <c r="L112" s="44">
        <v>161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45" t="s">
        <v>29</v>
      </c>
      <c r="D113" s="46">
        <v>47</v>
      </c>
      <c r="E113" s="46">
        <v>43</v>
      </c>
      <c r="F113" s="51">
        <v>4</v>
      </c>
      <c r="G113" s="46">
        <v>63</v>
      </c>
      <c r="H113" s="46">
        <v>42</v>
      </c>
      <c r="I113" s="51">
        <v>21</v>
      </c>
      <c r="J113" s="51">
        <v>68</v>
      </c>
      <c r="K113" s="46">
        <v>50</v>
      </c>
      <c r="L113" s="46">
        <v>18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43" t="s">
        <v>30</v>
      </c>
      <c r="D114" s="44">
        <v>358</v>
      </c>
      <c r="E114" s="44">
        <v>310</v>
      </c>
      <c r="F114" s="49">
        <v>48</v>
      </c>
      <c r="G114" s="44">
        <v>356</v>
      </c>
      <c r="H114" s="44">
        <v>307</v>
      </c>
      <c r="I114" s="49">
        <v>49</v>
      </c>
      <c r="J114" s="49">
        <v>372</v>
      </c>
      <c r="K114" s="44">
        <v>320</v>
      </c>
      <c r="L114" s="44">
        <v>52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45" t="s">
        <v>31</v>
      </c>
      <c r="D115" s="46">
        <v>2520</v>
      </c>
      <c r="E115" s="46">
        <v>2957</v>
      </c>
      <c r="F115" s="51">
        <v>-437</v>
      </c>
      <c r="G115" s="46">
        <v>3275</v>
      </c>
      <c r="H115" s="46">
        <v>2611</v>
      </c>
      <c r="I115" s="51">
        <v>664</v>
      </c>
      <c r="J115" s="51">
        <v>2894</v>
      </c>
      <c r="K115" s="46">
        <v>2618</v>
      </c>
      <c r="L115" s="46">
        <v>276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68" t="s">
        <v>32</v>
      </c>
      <c r="D116" s="71">
        <v>6379</v>
      </c>
      <c r="E116" s="71">
        <v>7604</v>
      </c>
      <c r="F116" s="72">
        <v>-1225</v>
      </c>
      <c r="G116" s="71">
        <v>8334</v>
      </c>
      <c r="H116" s="71">
        <v>6551</v>
      </c>
      <c r="I116" s="72">
        <v>1783</v>
      </c>
      <c r="J116" s="72">
        <v>8182</v>
      </c>
      <c r="K116" s="71">
        <v>6213</v>
      </c>
      <c r="L116" s="71">
        <v>1969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43" t="s">
        <v>33</v>
      </c>
      <c r="D117" s="44">
        <v>1843</v>
      </c>
      <c r="E117" s="44">
        <v>2183</v>
      </c>
      <c r="F117" s="49">
        <v>-340</v>
      </c>
      <c r="G117" s="44">
        <v>2856</v>
      </c>
      <c r="H117" s="44">
        <v>2231</v>
      </c>
      <c r="I117" s="49">
        <v>625</v>
      </c>
      <c r="J117" s="49">
        <v>2698</v>
      </c>
      <c r="K117" s="44">
        <v>2043</v>
      </c>
      <c r="L117" s="44">
        <v>655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45" t="s">
        <v>34</v>
      </c>
      <c r="D118" s="46">
        <v>3242</v>
      </c>
      <c r="E118" s="46">
        <v>3736</v>
      </c>
      <c r="F118" s="51">
        <v>-494</v>
      </c>
      <c r="G118" s="46">
        <v>3494</v>
      </c>
      <c r="H118" s="46">
        <v>2816</v>
      </c>
      <c r="I118" s="51">
        <v>678</v>
      </c>
      <c r="J118" s="51">
        <v>3733</v>
      </c>
      <c r="K118" s="46">
        <v>2743</v>
      </c>
      <c r="L118" s="46">
        <v>990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43" t="s">
        <v>35</v>
      </c>
      <c r="D119" s="44">
        <v>1294</v>
      </c>
      <c r="E119" s="44">
        <v>1685</v>
      </c>
      <c r="F119" s="49">
        <v>-391</v>
      </c>
      <c r="G119" s="44">
        <v>1984</v>
      </c>
      <c r="H119" s="44">
        <v>1504</v>
      </c>
      <c r="I119" s="49">
        <v>480</v>
      </c>
      <c r="J119" s="49">
        <v>1751</v>
      </c>
      <c r="K119" s="44">
        <v>1427</v>
      </c>
      <c r="L119" s="44">
        <v>324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68" t="s">
        <v>36</v>
      </c>
      <c r="D120" s="71">
        <v>902</v>
      </c>
      <c r="E120" s="71">
        <v>1044</v>
      </c>
      <c r="F120" s="72">
        <v>-142</v>
      </c>
      <c r="G120" s="71">
        <v>1510</v>
      </c>
      <c r="H120" s="71">
        <v>965</v>
      </c>
      <c r="I120" s="72">
        <v>545</v>
      </c>
      <c r="J120" s="72">
        <v>1400</v>
      </c>
      <c r="K120" s="71">
        <v>1008</v>
      </c>
      <c r="L120" s="71">
        <v>392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43" t="s">
        <v>37</v>
      </c>
      <c r="D121" s="44">
        <v>285</v>
      </c>
      <c r="E121" s="44">
        <v>332</v>
      </c>
      <c r="F121" s="49">
        <v>-47</v>
      </c>
      <c r="G121" s="44">
        <v>447</v>
      </c>
      <c r="H121" s="44">
        <v>284</v>
      </c>
      <c r="I121" s="49">
        <v>163</v>
      </c>
      <c r="J121" s="49">
        <v>433</v>
      </c>
      <c r="K121" s="44">
        <v>298</v>
      </c>
      <c r="L121" s="44">
        <v>135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45" t="s">
        <v>56</v>
      </c>
      <c r="D122" s="46">
        <v>295</v>
      </c>
      <c r="E122" s="46">
        <v>394</v>
      </c>
      <c r="F122" s="51">
        <v>-99</v>
      </c>
      <c r="G122" s="46">
        <v>562</v>
      </c>
      <c r="H122" s="46">
        <v>352</v>
      </c>
      <c r="I122" s="51">
        <v>210</v>
      </c>
      <c r="J122" s="51">
        <v>549</v>
      </c>
      <c r="K122" s="46">
        <v>380</v>
      </c>
      <c r="L122" s="46">
        <v>169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43" t="s">
        <v>39</v>
      </c>
      <c r="D123" s="44">
        <v>200</v>
      </c>
      <c r="E123" s="44">
        <v>224</v>
      </c>
      <c r="F123" s="49">
        <v>-24</v>
      </c>
      <c r="G123" s="44">
        <v>305</v>
      </c>
      <c r="H123" s="44">
        <v>201</v>
      </c>
      <c r="I123" s="49">
        <v>104</v>
      </c>
      <c r="J123" s="49">
        <v>274</v>
      </c>
      <c r="K123" s="44">
        <v>191</v>
      </c>
      <c r="L123" s="44">
        <v>83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45" t="s">
        <v>40</v>
      </c>
      <c r="D124" s="46">
        <v>122</v>
      </c>
      <c r="E124" s="46">
        <v>94</v>
      </c>
      <c r="F124" s="51">
        <v>28</v>
      </c>
      <c r="G124" s="46">
        <v>196</v>
      </c>
      <c r="H124" s="46">
        <v>128</v>
      </c>
      <c r="I124" s="51">
        <v>68</v>
      </c>
      <c r="J124" s="51">
        <v>144</v>
      </c>
      <c r="K124" s="46">
        <v>139</v>
      </c>
      <c r="L124" s="46">
        <v>5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68" t="s">
        <v>73</v>
      </c>
      <c r="D125" s="69">
        <v>7</v>
      </c>
      <c r="E125" s="69">
        <v>2</v>
      </c>
      <c r="F125" s="70">
        <v>5</v>
      </c>
      <c r="G125" s="69">
        <v>6</v>
      </c>
      <c r="H125" s="69">
        <v>5</v>
      </c>
      <c r="I125" s="70">
        <v>1</v>
      </c>
      <c r="J125" s="70">
        <v>12</v>
      </c>
      <c r="K125" s="69">
        <v>4</v>
      </c>
      <c r="L125" s="69">
        <v>8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43" t="s">
        <v>73</v>
      </c>
      <c r="D126" s="44">
        <v>7</v>
      </c>
      <c r="E126" s="44">
        <v>2</v>
      </c>
      <c r="F126" s="49">
        <v>5</v>
      </c>
      <c r="G126" s="44">
        <v>6</v>
      </c>
      <c r="H126" s="44">
        <v>5</v>
      </c>
      <c r="I126" s="49">
        <v>1</v>
      </c>
      <c r="J126" s="49">
        <v>12</v>
      </c>
      <c r="K126" s="44">
        <v>4</v>
      </c>
      <c r="L126" s="44">
        <v>8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50" t="s">
        <v>158</v>
      </c>
      <c r="D127" s="150"/>
      <c r="E127" s="150"/>
      <c r="F127" s="150"/>
      <c r="G127" s="150"/>
      <c r="H127" s="150"/>
      <c r="I127" s="150"/>
      <c r="J127" s="150"/>
      <c r="K127" s="150"/>
      <c r="L127" s="150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44" t="s">
        <v>164</v>
      </c>
      <c r="D131" s="144"/>
      <c r="E131" s="144"/>
      <c r="F131" s="144"/>
      <c r="G131" s="144"/>
      <c r="H131" s="144"/>
      <c r="I131" s="144"/>
      <c r="J131" s="144"/>
      <c r="K131" s="144"/>
      <c r="L131" s="144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155" t="s">
        <v>84</v>
      </c>
      <c r="D132" s="151">
        <v>44440</v>
      </c>
      <c r="E132" s="152"/>
      <c r="F132" s="153"/>
      <c r="G132" s="151">
        <v>44774</v>
      </c>
      <c r="H132" s="152"/>
      <c r="I132" s="153"/>
      <c r="J132" s="151">
        <v>44805</v>
      </c>
      <c r="K132" s="152"/>
      <c r="L132" s="15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155"/>
      <c r="D133" s="41" t="s">
        <v>86</v>
      </c>
      <c r="E133" s="41" t="s">
        <v>87</v>
      </c>
      <c r="F133" s="41" t="s">
        <v>59</v>
      </c>
      <c r="G133" s="41" t="s">
        <v>86</v>
      </c>
      <c r="H133" s="41" t="s">
        <v>87</v>
      </c>
      <c r="I133" s="41" t="s">
        <v>59</v>
      </c>
      <c r="J133" s="41" t="s">
        <v>86</v>
      </c>
      <c r="K133" s="41" t="s">
        <v>87</v>
      </c>
      <c r="L133" s="41" t="s">
        <v>59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8" t="s">
        <v>1</v>
      </c>
      <c r="D134" s="42">
        <v>11799</v>
      </c>
      <c r="E134" s="42">
        <v>13518</v>
      </c>
      <c r="F134" s="42">
        <v>-1719</v>
      </c>
      <c r="G134" s="42">
        <v>15887</v>
      </c>
      <c r="H134" s="42">
        <v>11993</v>
      </c>
      <c r="I134" s="42">
        <v>3894</v>
      </c>
      <c r="J134" s="42">
        <v>15050</v>
      </c>
      <c r="K134" s="42">
        <v>11637</v>
      </c>
      <c r="L134" s="42">
        <v>3413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52" t="s">
        <v>212</v>
      </c>
      <c r="D135" s="53">
        <v>1391</v>
      </c>
      <c r="E135" s="53">
        <v>1368</v>
      </c>
      <c r="F135" s="54">
        <v>23</v>
      </c>
      <c r="G135" s="53">
        <v>1714</v>
      </c>
      <c r="H135" s="53">
        <v>1366</v>
      </c>
      <c r="I135" s="54">
        <v>348</v>
      </c>
      <c r="J135" s="54">
        <v>1501</v>
      </c>
      <c r="K135" s="53">
        <v>1330</v>
      </c>
      <c r="L135" s="53">
        <v>171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55" t="s">
        <v>213</v>
      </c>
      <c r="D136" s="56">
        <v>547</v>
      </c>
      <c r="E136" s="56">
        <v>586</v>
      </c>
      <c r="F136" s="57">
        <v>-39</v>
      </c>
      <c r="G136" s="56">
        <v>849</v>
      </c>
      <c r="H136" s="56">
        <v>648</v>
      </c>
      <c r="I136" s="57">
        <v>201</v>
      </c>
      <c r="J136" s="57">
        <v>754</v>
      </c>
      <c r="K136" s="56">
        <v>604</v>
      </c>
      <c r="L136" s="56">
        <v>150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58" t="s">
        <v>214</v>
      </c>
      <c r="D137" s="53">
        <v>388</v>
      </c>
      <c r="E137" s="53">
        <v>330</v>
      </c>
      <c r="F137" s="54">
        <v>58</v>
      </c>
      <c r="G137" s="53">
        <v>649</v>
      </c>
      <c r="H137" s="53">
        <v>310</v>
      </c>
      <c r="I137" s="54">
        <v>339</v>
      </c>
      <c r="J137" s="54">
        <v>583</v>
      </c>
      <c r="K137" s="53">
        <v>321</v>
      </c>
      <c r="L137" s="53">
        <v>262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50" t="s">
        <v>215</v>
      </c>
      <c r="D138" s="56">
        <v>708</v>
      </c>
      <c r="E138" s="56">
        <v>646</v>
      </c>
      <c r="F138" s="57">
        <v>62</v>
      </c>
      <c r="G138" s="56">
        <v>419</v>
      </c>
      <c r="H138" s="56">
        <v>428</v>
      </c>
      <c r="I138" s="57">
        <v>-9</v>
      </c>
      <c r="J138" s="57">
        <v>415</v>
      </c>
      <c r="K138" s="56">
        <v>359</v>
      </c>
      <c r="L138" s="56">
        <v>56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52" t="s">
        <v>216</v>
      </c>
      <c r="D139" s="53">
        <v>279</v>
      </c>
      <c r="E139" s="53">
        <v>375</v>
      </c>
      <c r="F139" s="54">
        <v>-96</v>
      </c>
      <c r="G139" s="53">
        <v>395</v>
      </c>
      <c r="H139" s="53">
        <v>316</v>
      </c>
      <c r="I139" s="54">
        <v>79</v>
      </c>
      <c r="J139" s="54">
        <v>406</v>
      </c>
      <c r="K139" s="53">
        <v>277</v>
      </c>
      <c r="L139" s="53">
        <v>129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55" t="s">
        <v>217</v>
      </c>
      <c r="D140" s="56">
        <v>264</v>
      </c>
      <c r="E140" s="56">
        <v>276</v>
      </c>
      <c r="F140" s="57">
        <v>-12</v>
      </c>
      <c r="G140" s="56">
        <v>368</v>
      </c>
      <c r="H140" s="56">
        <v>317</v>
      </c>
      <c r="I140" s="57">
        <v>51</v>
      </c>
      <c r="J140" s="57">
        <v>370</v>
      </c>
      <c r="K140" s="56">
        <v>265</v>
      </c>
      <c r="L140" s="56">
        <v>105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58" t="s">
        <v>218</v>
      </c>
      <c r="D141" s="53">
        <v>315</v>
      </c>
      <c r="E141" s="53">
        <v>300</v>
      </c>
      <c r="F141" s="54">
        <v>15</v>
      </c>
      <c r="G141" s="53">
        <v>407</v>
      </c>
      <c r="H141" s="53">
        <v>296</v>
      </c>
      <c r="I141" s="54">
        <v>111</v>
      </c>
      <c r="J141" s="54">
        <v>356</v>
      </c>
      <c r="K141" s="53">
        <v>254</v>
      </c>
      <c r="L141" s="53">
        <v>102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50" t="s">
        <v>219</v>
      </c>
      <c r="D142" s="56">
        <v>229</v>
      </c>
      <c r="E142" s="56">
        <v>183</v>
      </c>
      <c r="F142" s="57">
        <v>46</v>
      </c>
      <c r="G142" s="56">
        <v>233</v>
      </c>
      <c r="H142" s="56">
        <v>186</v>
      </c>
      <c r="I142" s="57">
        <v>47</v>
      </c>
      <c r="J142" s="57">
        <v>232</v>
      </c>
      <c r="K142" s="56">
        <v>200</v>
      </c>
      <c r="L142" s="56">
        <v>32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52" t="s">
        <v>220</v>
      </c>
      <c r="D143" s="53">
        <v>167</v>
      </c>
      <c r="E143" s="53">
        <v>180</v>
      </c>
      <c r="F143" s="54">
        <v>-13</v>
      </c>
      <c r="G143" s="53">
        <v>218</v>
      </c>
      <c r="H143" s="53">
        <v>175</v>
      </c>
      <c r="I143" s="54">
        <v>43</v>
      </c>
      <c r="J143" s="54">
        <v>243</v>
      </c>
      <c r="K143" s="53">
        <v>176</v>
      </c>
      <c r="L143" s="53">
        <v>67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55" t="s">
        <v>221</v>
      </c>
      <c r="D144" s="56">
        <v>155</v>
      </c>
      <c r="E144" s="56">
        <v>141</v>
      </c>
      <c r="F144" s="57">
        <v>14</v>
      </c>
      <c r="G144" s="59">
        <v>323</v>
      </c>
      <c r="H144" s="59">
        <v>201</v>
      </c>
      <c r="I144" s="57">
        <v>122</v>
      </c>
      <c r="J144" s="57">
        <v>206</v>
      </c>
      <c r="K144" s="59">
        <v>199</v>
      </c>
      <c r="L144" s="56">
        <v>7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60" t="s">
        <v>85</v>
      </c>
      <c r="D145" s="61">
        <v>7356</v>
      </c>
      <c r="E145" s="62">
        <v>9133</v>
      </c>
      <c r="F145" s="63">
        <v>-1777</v>
      </c>
      <c r="G145" s="64">
        <v>10312</v>
      </c>
      <c r="H145" s="64">
        <v>7750</v>
      </c>
      <c r="I145" s="65">
        <v>2562</v>
      </c>
      <c r="J145" s="65">
        <v>9984</v>
      </c>
      <c r="K145" s="66">
        <v>7652</v>
      </c>
      <c r="L145" s="67">
        <v>2332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50" t="s">
        <v>158</v>
      </c>
      <c r="D146" s="150"/>
      <c r="E146" s="150"/>
      <c r="F146" s="150"/>
      <c r="G146" s="150"/>
      <c r="H146" s="150"/>
      <c r="I146" s="150"/>
      <c r="J146" s="150"/>
      <c r="K146" s="150"/>
      <c r="L146" s="150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  <mergeCell ref="C65:L65"/>
    <mergeCell ref="C69:L69"/>
    <mergeCell ref="C70:C71"/>
    <mergeCell ref="D70:F70"/>
    <mergeCell ref="G70:I70"/>
    <mergeCell ref="J70:L70"/>
    <mergeCell ref="C46:L46"/>
    <mergeCell ref="C50:L50"/>
    <mergeCell ref="C51:C52"/>
    <mergeCell ref="D51:F51"/>
    <mergeCell ref="G51:I51"/>
    <mergeCell ref="J51:L51"/>
    <mergeCell ref="C31:L31"/>
    <mergeCell ref="C35:L35"/>
    <mergeCell ref="C36:C37"/>
    <mergeCell ref="D36:F36"/>
    <mergeCell ref="G36:I36"/>
    <mergeCell ref="J36:L36"/>
    <mergeCell ref="C19:U19"/>
    <mergeCell ref="C23:L23"/>
    <mergeCell ref="C24:C25"/>
    <mergeCell ref="D24:F24"/>
    <mergeCell ref="G24:I24"/>
    <mergeCell ref="J24:L24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B1" sqref="B1:K1048576"/>
    </sheetView>
  </sheetViews>
  <sheetFormatPr defaultRowHeight="14.4" x14ac:dyDescent="0.3"/>
  <cols>
    <col min="1" max="1" width="9.109375" style="3"/>
    <col min="2" max="2" width="45" style="93" customWidth="1"/>
    <col min="3" max="11" width="12.33203125" style="93" customWidth="1"/>
    <col min="12" max="53" width="9.109375" style="3"/>
  </cols>
  <sheetData>
    <row r="1" spans="2:11" s="3" customFormat="1" x14ac:dyDescent="0.3"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2:11" s="3" customFormat="1" x14ac:dyDescent="0.3">
      <c r="B2" s="6"/>
      <c r="C2" s="6"/>
      <c r="D2" s="94"/>
      <c r="E2" s="94"/>
      <c r="F2" s="94"/>
      <c r="G2" s="94"/>
      <c r="H2" s="94"/>
      <c r="I2" s="94"/>
      <c r="J2" s="94"/>
      <c r="K2" s="94"/>
    </row>
    <row r="3" spans="2:11" ht="30.75" customHeight="1" x14ac:dyDescent="0.3">
      <c r="B3" s="161" t="s">
        <v>284</v>
      </c>
      <c r="C3" s="161"/>
      <c r="D3" s="161"/>
      <c r="E3" s="161"/>
      <c r="F3" s="161"/>
      <c r="G3" s="161"/>
      <c r="H3" s="161"/>
      <c r="I3" s="161"/>
      <c r="J3" s="161"/>
      <c r="K3" s="161"/>
    </row>
    <row r="4" spans="2:11" x14ac:dyDescent="0.3">
      <c r="B4" s="156" t="s">
        <v>70</v>
      </c>
      <c r="C4" s="157" t="s">
        <v>165</v>
      </c>
      <c r="D4" s="158"/>
      <c r="E4" s="159"/>
      <c r="F4" s="157" t="s">
        <v>127</v>
      </c>
      <c r="G4" s="158"/>
      <c r="H4" s="159"/>
      <c r="I4" s="157" t="s">
        <v>166</v>
      </c>
      <c r="J4" s="158"/>
      <c r="K4" s="159"/>
    </row>
    <row r="5" spans="2:11" x14ac:dyDescent="0.3">
      <c r="B5" s="156"/>
      <c r="C5" s="15" t="s">
        <v>285</v>
      </c>
      <c r="D5" s="16" t="s">
        <v>286</v>
      </c>
      <c r="E5" s="16" t="s">
        <v>59</v>
      </c>
      <c r="F5" s="15" t="s">
        <v>285</v>
      </c>
      <c r="G5" s="16" t="s">
        <v>286</v>
      </c>
      <c r="H5" s="16" t="s">
        <v>59</v>
      </c>
      <c r="I5" s="15" t="s">
        <v>285</v>
      </c>
      <c r="J5" s="16" t="s">
        <v>286</v>
      </c>
      <c r="K5" s="16" t="s">
        <v>59</v>
      </c>
    </row>
    <row r="6" spans="2:11" x14ac:dyDescent="0.3">
      <c r="B6" s="17" t="s">
        <v>1</v>
      </c>
      <c r="C6" s="185">
        <f t="shared" ref="C6:E6" si="0">SUM(C7:C14)</f>
        <v>337348</v>
      </c>
      <c r="D6" s="185">
        <f t="shared" si="0"/>
        <v>345572</v>
      </c>
      <c r="E6" s="185">
        <f t="shared" si="0"/>
        <v>-8224</v>
      </c>
      <c r="F6" s="185">
        <f t="shared" ref="F6:K6" si="1">SUM(F7:F14)</f>
        <v>808652</v>
      </c>
      <c r="G6" s="185">
        <f t="shared" si="1"/>
        <v>843295</v>
      </c>
      <c r="H6" s="185">
        <f t="shared" si="1"/>
        <v>-34643</v>
      </c>
      <c r="I6" s="185">
        <f t="shared" si="1"/>
        <v>879494</v>
      </c>
      <c r="J6" s="185">
        <f t="shared" si="1"/>
        <v>871856</v>
      </c>
      <c r="K6" s="185">
        <f t="shared" si="1"/>
        <v>7638</v>
      </c>
    </row>
    <row r="7" spans="2:11" x14ac:dyDescent="0.3">
      <c r="B7" s="18" t="s">
        <v>65</v>
      </c>
      <c r="C7" s="186">
        <v>182875</v>
      </c>
      <c r="D7" s="186">
        <v>219043</v>
      </c>
      <c r="E7" s="186">
        <f t="shared" ref="E7:E14" si="2">C7-D7</f>
        <v>-36168</v>
      </c>
      <c r="F7" s="186">
        <v>484881</v>
      </c>
      <c r="G7" s="186">
        <v>542572</v>
      </c>
      <c r="H7" s="186">
        <f t="shared" ref="H7:H14" si="3">F7-G7</f>
        <v>-57691</v>
      </c>
      <c r="I7" s="186">
        <v>519570</v>
      </c>
      <c r="J7" s="186">
        <v>544889</v>
      </c>
      <c r="K7" s="186">
        <f t="shared" ref="K7:K14" si="4">I7-J7</f>
        <v>-25319</v>
      </c>
    </row>
    <row r="8" spans="2:11" x14ac:dyDescent="0.3">
      <c r="B8" s="19" t="s">
        <v>66</v>
      </c>
      <c r="C8" s="187">
        <v>28346</v>
      </c>
      <c r="D8" s="187">
        <v>18509</v>
      </c>
      <c r="E8" s="187">
        <f t="shared" si="2"/>
        <v>9837</v>
      </c>
      <c r="F8" s="187">
        <v>39485</v>
      </c>
      <c r="G8" s="187">
        <v>28897</v>
      </c>
      <c r="H8" s="187">
        <f t="shared" si="3"/>
        <v>10588</v>
      </c>
      <c r="I8" s="187">
        <v>39691</v>
      </c>
      <c r="J8" s="187">
        <v>29033</v>
      </c>
      <c r="K8" s="187">
        <f t="shared" si="4"/>
        <v>10658</v>
      </c>
    </row>
    <row r="9" spans="2:11" x14ac:dyDescent="0.3">
      <c r="B9" s="18" t="s">
        <v>2</v>
      </c>
      <c r="C9" s="186">
        <v>10478</v>
      </c>
      <c r="D9" s="186">
        <v>8474</v>
      </c>
      <c r="E9" s="186">
        <f t="shared" si="2"/>
        <v>2004</v>
      </c>
      <c r="F9" s="186">
        <v>31070</v>
      </c>
      <c r="G9" s="186">
        <v>29199</v>
      </c>
      <c r="H9" s="186">
        <f t="shared" si="3"/>
        <v>1871</v>
      </c>
      <c r="I9" s="186">
        <v>31892</v>
      </c>
      <c r="J9" s="186">
        <v>28090</v>
      </c>
      <c r="K9" s="186">
        <f t="shared" si="4"/>
        <v>3802</v>
      </c>
    </row>
    <row r="10" spans="2:11" x14ac:dyDescent="0.3">
      <c r="B10" s="19" t="s">
        <v>67</v>
      </c>
      <c r="C10" s="187">
        <v>41323</v>
      </c>
      <c r="D10" s="187">
        <v>39593</v>
      </c>
      <c r="E10" s="187">
        <f t="shared" si="2"/>
        <v>1730</v>
      </c>
      <c r="F10" s="187">
        <v>59973</v>
      </c>
      <c r="G10" s="187">
        <v>59688</v>
      </c>
      <c r="H10" s="187">
        <f t="shared" si="3"/>
        <v>285</v>
      </c>
      <c r="I10" s="187">
        <v>64215</v>
      </c>
      <c r="J10" s="187">
        <v>60360</v>
      </c>
      <c r="K10" s="187">
        <f t="shared" si="4"/>
        <v>3855</v>
      </c>
    </row>
    <row r="11" spans="2:11" x14ac:dyDescent="0.3">
      <c r="B11" s="18" t="s">
        <v>3</v>
      </c>
      <c r="C11" s="186">
        <v>11205</v>
      </c>
      <c r="D11" s="186">
        <v>11137</v>
      </c>
      <c r="E11" s="186">
        <f t="shared" si="2"/>
        <v>68</v>
      </c>
      <c r="F11" s="186">
        <v>55</v>
      </c>
      <c r="G11" s="186">
        <v>65</v>
      </c>
      <c r="H11" s="186">
        <f t="shared" si="3"/>
        <v>-10</v>
      </c>
      <c r="I11" s="186">
        <v>78</v>
      </c>
      <c r="J11" s="186">
        <v>135</v>
      </c>
      <c r="K11" s="186">
        <f t="shared" si="4"/>
        <v>-57</v>
      </c>
    </row>
    <row r="12" spans="2:11" x14ac:dyDescent="0.3">
      <c r="B12" s="19" t="s">
        <v>68</v>
      </c>
      <c r="C12" s="187">
        <v>2</v>
      </c>
      <c r="D12" s="187">
        <v>23</v>
      </c>
      <c r="E12" s="187">
        <f t="shared" si="2"/>
        <v>-21</v>
      </c>
      <c r="F12" s="187">
        <v>3</v>
      </c>
      <c r="G12" s="187">
        <v>11</v>
      </c>
      <c r="H12" s="187">
        <f t="shared" si="3"/>
        <v>-8</v>
      </c>
      <c r="I12" s="187">
        <v>0</v>
      </c>
      <c r="J12" s="187">
        <v>13</v>
      </c>
      <c r="K12" s="187">
        <f t="shared" si="4"/>
        <v>-13</v>
      </c>
    </row>
    <row r="13" spans="2:11" x14ac:dyDescent="0.3">
      <c r="B13" s="18" t="s">
        <v>69</v>
      </c>
      <c r="C13" s="186">
        <v>63112</v>
      </c>
      <c r="D13" s="186">
        <v>48792</v>
      </c>
      <c r="E13" s="186">
        <f t="shared" si="2"/>
        <v>14320</v>
      </c>
      <c r="F13" s="186">
        <v>193171</v>
      </c>
      <c r="G13" s="186">
        <v>182855</v>
      </c>
      <c r="H13" s="186">
        <f t="shared" si="3"/>
        <v>10316</v>
      </c>
      <c r="I13" s="186">
        <v>224039</v>
      </c>
      <c r="J13" s="186">
        <v>209329</v>
      </c>
      <c r="K13" s="186">
        <f t="shared" si="4"/>
        <v>14710</v>
      </c>
    </row>
    <row r="14" spans="2:11" x14ac:dyDescent="0.3">
      <c r="B14" s="19" t="s">
        <v>73</v>
      </c>
      <c r="C14" s="188">
        <v>7</v>
      </c>
      <c r="D14" s="188">
        <v>1</v>
      </c>
      <c r="E14" s="188">
        <f t="shared" si="2"/>
        <v>6</v>
      </c>
      <c r="F14" s="188">
        <v>14</v>
      </c>
      <c r="G14" s="188">
        <v>8</v>
      </c>
      <c r="H14" s="188">
        <f t="shared" si="3"/>
        <v>6</v>
      </c>
      <c r="I14" s="188">
        <v>9</v>
      </c>
      <c r="J14" s="188">
        <v>7</v>
      </c>
      <c r="K14" s="188">
        <f t="shared" si="4"/>
        <v>2</v>
      </c>
    </row>
    <row r="15" spans="2:11" x14ac:dyDescent="0.3">
      <c r="B15" s="160" t="s">
        <v>144</v>
      </c>
      <c r="C15" s="160"/>
      <c r="D15" s="160"/>
      <c r="E15" s="160"/>
      <c r="F15" s="160"/>
      <c r="G15" s="160"/>
      <c r="H15" s="160"/>
      <c r="I15" s="160"/>
      <c r="J15" s="160"/>
      <c r="K15" s="160"/>
    </row>
    <row r="16" spans="2:11" s="3" customFormat="1" x14ac:dyDescent="0.3"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2:11" s="3" customFormat="1" x14ac:dyDescent="0.3"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2:11" s="3" customFormat="1" x14ac:dyDescent="0.3"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2:11" ht="35.25" customHeight="1" x14ac:dyDescent="0.3">
      <c r="B19" s="161" t="s">
        <v>287</v>
      </c>
      <c r="C19" s="161"/>
      <c r="D19" s="161"/>
      <c r="E19" s="161"/>
      <c r="F19" s="161"/>
      <c r="G19" s="161"/>
      <c r="H19" s="161"/>
      <c r="I19" s="161"/>
      <c r="J19" s="161"/>
      <c r="K19" s="161"/>
    </row>
    <row r="20" spans="2:11" x14ac:dyDescent="0.3">
      <c r="B20" s="156" t="s">
        <v>6</v>
      </c>
      <c r="C20" s="157" t="s">
        <v>165</v>
      </c>
      <c r="D20" s="158"/>
      <c r="E20" s="159"/>
      <c r="F20" s="157" t="s">
        <v>127</v>
      </c>
      <c r="G20" s="158"/>
      <c r="H20" s="159"/>
      <c r="I20" s="157" t="s">
        <v>166</v>
      </c>
      <c r="J20" s="158"/>
      <c r="K20" s="159"/>
    </row>
    <row r="21" spans="2:11" x14ac:dyDescent="0.3">
      <c r="B21" s="156"/>
      <c r="C21" s="15" t="s">
        <v>285</v>
      </c>
      <c r="D21" s="16" t="s">
        <v>286</v>
      </c>
      <c r="E21" s="16" t="s">
        <v>59</v>
      </c>
      <c r="F21" s="15" t="s">
        <v>285</v>
      </c>
      <c r="G21" s="16" t="s">
        <v>286</v>
      </c>
      <c r="H21" s="16" t="s">
        <v>59</v>
      </c>
      <c r="I21" s="15" t="s">
        <v>285</v>
      </c>
      <c r="J21" s="16" t="s">
        <v>286</v>
      </c>
      <c r="K21" s="16" t="s">
        <v>59</v>
      </c>
    </row>
    <row r="22" spans="2:11" x14ac:dyDescent="0.3">
      <c r="B22" s="17" t="s">
        <v>1</v>
      </c>
      <c r="C22" s="185">
        <f>SUM(C23:C44)</f>
        <v>337348</v>
      </c>
      <c r="D22" s="185">
        <f t="shared" ref="D22:K22" si="5">SUM(D23:D44)</f>
        <v>345572</v>
      </c>
      <c r="E22" s="185">
        <f t="shared" si="5"/>
        <v>-8224</v>
      </c>
      <c r="F22" s="185">
        <f t="shared" si="5"/>
        <v>808652</v>
      </c>
      <c r="G22" s="185">
        <f t="shared" si="5"/>
        <v>843295</v>
      </c>
      <c r="H22" s="185">
        <f t="shared" si="5"/>
        <v>-34643</v>
      </c>
      <c r="I22" s="185">
        <f t="shared" si="5"/>
        <v>879494</v>
      </c>
      <c r="J22" s="185">
        <f t="shared" si="5"/>
        <v>871856</v>
      </c>
      <c r="K22" s="185">
        <f t="shared" si="5"/>
        <v>7638</v>
      </c>
    </row>
    <row r="23" spans="2:11" x14ac:dyDescent="0.3">
      <c r="B23" s="37" t="s">
        <v>267</v>
      </c>
      <c r="C23" s="186">
        <v>6060</v>
      </c>
      <c r="D23" s="186">
        <v>4632</v>
      </c>
      <c r="E23" s="186">
        <f>C23-D23</f>
        <v>1428</v>
      </c>
      <c r="F23" s="186">
        <v>9115</v>
      </c>
      <c r="G23" s="186">
        <v>9522</v>
      </c>
      <c r="H23" s="186">
        <f t="shared" ref="H23:H44" si="6">F23-G23</f>
        <v>-407</v>
      </c>
      <c r="I23" s="186">
        <v>11972</v>
      </c>
      <c r="J23" s="186">
        <v>10233</v>
      </c>
      <c r="K23" s="186">
        <f t="shared" ref="K23:K44" si="7">I23-J23</f>
        <v>1739</v>
      </c>
    </row>
    <row r="24" spans="2:11" x14ac:dyDescent="0.3">
      <c r="B24" s="38" t="s">
        <v>288</v>
      </c>
      <c r="C24" s="187">
        <v>19286</v>
      </c>
      <c r="D24" s="187">
        <v>18486</v>
      </c>
      <c r="E24" s="187">
        <f t="shared" ref="E24:E44" si="8">C24-D24</f>
        <v>800</v>
      </c>
      <c r="F24" s="187">
        <v>71729</v>
      </c>
      <c r="G24" s="187">
        <v>65038</v>
      </c>
      <c r="H24" s="187">
        <f t="shared" si="6"/>
        <v>6691</v>
      </c>
      <c r="I24" s="187">
        <v>86762</v>
      </c>
      <c r="J24" s="187">
        <v>85541</v>
      </c>
      <c r="K24" s="187">
        <f t="shared" si="7"/>
        <v>1221</v>
      </c>
    </row>
    <row r="25" spans="2:11" x14ac:dyDescent="0.3">
      <c r="B25" s="37" t="s">
        <v>289</v>
      </c>
      <c r="C25" s="186">
        <v>4689</v>
      </c>
      <c r="D25" s="186">
        <v>4483</v>
      </c>
      <c r="E25" s="186">
        <f t="shared" si="8"/>
        <v>206</v>
      </c>
      <c r="F25" s="186">
        <v>9702</v>
      </c>
      <c r="G25" s="186">
        <v>9379</v>
      </c>
      <c r="H25" s="186">
        <f t="shared" si="6"/>
        <v>323</v>
      </c>
      <c r="I25" s="186">
        <v>8746</v>
      </c>
      <c r="J25" s="186">
        <v>8916</v>
      </c>
      <c r="K25" s="186">
        <f t="shared" si="7"/>
        <v>-170</v>
      </c>
    </row>
    <row r="26" spans="2:11" x14ac:dyDescent="0.3">
      <c r="B26" s="38" t="s">
        <v>290</v>
      </c>
      <c r="C26" s="187">
        <v>1341</v>
      </c>
      <c r="D26" s="187">
        <v>1099</v>
      </c>
      <c r="E26" s="187">
        <f t="shared" si="8"/>
        <v>242</v>
      </c>
      <c r="F26" s="187">
        <v>3380</v>
      </c>
      <c r="G26" s="187">
        <v>3445</v>
      </c>
      <c r="H26" s="187">
        <f t="shared" si="6"/>
        <v>-65</v>
      </c>
      <c r="I26" s="187">
        <v>4527</v>
      </c>
      <c r="J26" s="187">
        <v>4077</v>
      </c>
      <c r="K26" s="187">
        <f t="shared" si="7"/>
        <v>450</v>
      </c>
    </row>
    <row r="27" spans="2:11" x14ac:dyDescent="0.3">
      <c r="B27" s="37" t="s">
        <v>291</v>
      </c>
      <c r="C27" s="186">
        <v>5779</v>
      </c>
      <c r="D27" s="186">
        <v>5173</v>
      </c>
      <c r="E27" s="186">
        <f t="shared" si="8"/>
        <v>606</v>
      </c>
      <c r="F27" s="186">
        <v>19903</v>
      </c>
      <c r="G27" s="186">
        <v>19006</v>
      </c>
      <c r="H27" s="186">
        <f t="shared" si="6"/>
        <v>897</v>
      </c>
      <c r="I27" s="186">
        <v>23184</v>
      </c>
      <c r="J27" s="186">
        <v>20567</v>
      </c>
      <c r="K27" s="186">
        <f t="shared" si="7"/>
        <v>2617</v>
      </c>
    </row>
    <row r="28" spans="2:11" x14ac:dyDescent="0.3">
      <c r="B28" s="38" t="s">
        <v>225</v>
      </c>
      <c r="C28" s="187">
        <v>5232</v>
      </c>
      <c r="D28" s="187">
        <v>4693</v>
      </c>
      <c r="E28" s="187">
        <f t="shared" si="8"/>
        <v>539</v>
      </c>
      <c r="F28" s="187">
        <v>9545</v>
      </c>
      <c r="G28" s="187">
        <v>9268</v>
      </c>
      <c r="H28" s="187">
        <f t="shared" si="6"/>
        <v>277</v>
      </c>
      <c r="I28" s="187">
        <v>10875</v>
      </c>
      <c r="J28" s="187">
        <v>10450</v>
      </c>
      <c r="K28" s="187">
        <f t="shared" si="7"/>
        <v>425</v>
      </c>
    </row>
    <row r="29" spans="2:11" x14ac:dyDescent="0.3">
      <c r="B29" s="37" t="s">
        <v>282</v>
      </c>
      <c r="C29" s="186">
        <v>4317</v>
      </c>
      <c r="D29" s="186">
        <v>3700</v>
      </c>
      <c r="E29" s="186">
        <f t="shared" si="8"/>
        <v>617</v>
      </c>
      <c r="F29" s="186">
        <v>7244</v>
      </c>
      <c r="G29" s="186">
        <v>7969</v>
      </c>
      <c r="H29" s="186">
        <f t="shared" si="6"/>
        <v>-725</v>
      </c>
      <c r="I29" s="186">
        <v>8008</v>
      </c>
      <c r="J29" s="186">
        <v>7641</v>
      </c>
      <c r="K29" s="186">
        <f t="shared" si="7"/>
        <v>367</v>
      </c>
    </row>
    <row r="30" spans="2:11" x14ac:dyDescent="0.3">
      <c r="B30" s="38" t="s">
        <v>263</v>
      </c>
      <c r="C30" s="187">
        <v>15715</v>
      </c>
      <c r="D30" s="187">
        <v>14852</v>
      </c>
      <c r="E30" s="187">
        <f t="shared" si="8"/>
        <v>863</v>
      </c>
      <c r="F30" s="187">
        <v>27438</v>
      </c>
      <c r="G30" s="187">
        <v>28731</v>
      </c>
      <c r="H30" s="187">
        <f t="shared" si="6"/>
        <v>-1293</v>
      </c>
      <c r="I30" s="187">
        <v>29709</v>
      </c>
      <c r="J30" s="187">
        <v>29147</v>
      </c>
      <c r="K30" s="187">
        <f t="shared" si="7"/>
        <v>562</v>
      </c>
    </row>
    <row r="31" spans="2:11" x14ac:dyDescent="0.3">
      <c r="B31" s="37" t="s">
        <v>261</v>
      </c>
      <c r="C31" s="186">
        <v>8466</v>
      </c>
      <c r="D31" s="186">
        <v>7619</v>
      </c>
      <c r="E31" s="186">
        <f t="shared" si="8"/>
        <v>847</v>
      </c>
      <c r="F31" s="186">
        <v>9036</v>
      </c>
      <c r="G31" s="186">
        <v>8286</v>
      </c>
      <c r="H31" s="186">
        <f t="shared" si="6"/>
        <v>750</v>
      </c>
      <c r="I31" s="186">
        <v>9196</v>
      </c>
      <c r="J31" s="186">
        <v>8155</v>
      </c>
      <c r="K31" s="186">
        <f t="shared" si="7"/>
        <v>1041</v>
      </c>
    </row>
    <row r="32" spans="2:11" x14ac:dyDescent="0.3">
      <c r="B32" s="38" t="s">
        <v>268</v>
      </c>
      <c r="C32" s="187">
        <v>7937</v>
      </c>
      <c r="D32" s="187">
        <v>4769</v>
      </c>
      <c r="E32" s="187">
        <f t="shared" si="8"/>
        <v>3168</v>
      </c>
      <c r="F32" s="187">
        <v>9287</v>
      </c>
      <c r="G32" s="187">
        <v>9583</v>
      </c>
      <c r="H32" s="187">
        <f t="shared" si="6"/>
        <v>-296</v>
      </c>
      <c r="I32" s="187">
        <v>14958</v>
      </c>
      <c r="J32" s="187">
        <v>11084</v>
      </c>
      <c r="K32" s="187">
        <f t="shared" si="7"/>
        <v>3874</v>
      </c>
    </row>
    <row r="33" spans="2:11" x14ac:dyDescent="0.3">
      <c r="B33" s="37" t="s">
        <v>292</v>
      </c>
      <c r="C33" s="186">
        <v>2406</v>
      </c>
      <c r="D33" s="186">
        <v>2030</v>
      </c>
      <c r="E33" s="186">
        <f t="shared" si="8"/>
        <v>376</v>
      </c>
      <c r="F33" s="186">
        <v>3730</v>
      </c>
      <c r="G33" s="186">
        <v>3586</v>
      </c>
      <c r="H33" s="186">
        <f t="shared" si="6"/>
        <v>144</v>
      </c>
      <c r="I33" s="186">
        <v>4253</v>
      </c>
      <c r="J33" s="186">
        <v>4005</v>
      </c>
      <c r="K33" s="186">
        <f t="shared" si="7"/>
        <v>248</v>
      </c>
    </row>
    <row r="34" spans="2:11" x14ac:dyDescent="0.3">
      <c r="B34" s="38" t="s">
        <v>266</v>
      </c>
      <c r="C34" s="187">
        <v>4289</v>
      </c>
      <c r="D34" s="187">
        <v>3256</v>
      </c>
      <c r="E34" s="187">
        <f t="shared" si="8"/>
        <v>1033</v>
      </c>
      <c r="F34" s="187">
        <v>7919</v>
      </c>
      <c r="G34" s="187">
        <v>9548</v>
      </c>
      <c r="H34" s="187">
        <f t="shared" si="6"/>
        <v>-1629</v>
      </c>
      <c r="I34" s="187">
        <v>8982</v>
      </c>
      <c r="J34" s="187">
        <v>7987</v>
      </c>
      <c r="K34" s="187">
        <f t="shared" si="7"/>
        <v>995</v>
      </c>
    </row>
    <row r="35" spans="2:11" s="3" customFormat="1" x14ac:dyDescent="0.3">
      <c r="B35" s="37" t="s">
        <v>265</v>
      </c>
      <c r="C35" s="186">
        <v>2166</v>
      </c>
      <c r="D35" s="186">
        <v>2019</v>
      </c>
      <c r="E35" s="186">
        <f t="shared" si="8"/>
        <v>147</v>
      </c>
      <c r="F35" s="186">
        <v>5158</v>
      </c>
      <c r="G35" s="186">
        <v>5320</v>
      </c>
      <c r="H35" s="186">
        <f t="shared" si="6"/>
        <v>-162</v>
      </c>
      <c r="I35" s="186">
        <v>5594</v>
      </c>
      <c r="J35" s="186">
        <v>5613</v>
      </c>
      <c r="K35" s="186">
        <f t="shared" si="7"/>
        <v>-19</v>
      </c>
    </row>
    <row r="36" spans="2:11" s="3" customFormat="1" x14ac:dyDescent="0.3">
      <c r="B36" s="38" t="s">
        <v>293</v>
      </c>
      <c r="C36" s="187">
        <v>11429</v>
      </c>
      <c r="D36" s="187">
        <v>10606</v>
      </c>
      <c r="E36" s="187">
        <f t="shared" si="8"/>
        <v>823</v>
      </c>
      <c r="F36" s="187">
        <v>15142</v>
      </c>
      <c r="G36" s="187">
        <v>13457</v>
      </c>
      <c r="H36" s="187">
        <f t="shared" si="6"/>
        <v>1685</v>
      </c>
      <c r="I36" s="187">
        <v>14819</v>
      </c>
      <c r="J36" s="187">
        <v>15046</v>
      </c>
      <c r="K36" s="187">
        <f t="shared" si="7"/>
        <v>-227</v>
      </c>
    </row>
    <row r="37" spans="2:11" s="3" customFormat="1" x14ac:dyDescent="0.3">
      <c r="B37" s="37" t="s">
        <v>231</v>
      </c>
      <c r="C37" s="186">
        <v>2769</v>
      </c>
      <c r="D37" s="186">
        <v>2555</v>
      </c>
      <c r="E37" s="186">
        <f t="shared" si="8"/>
        <v>214</v>
      </c>
      <c r="F37" s="186">
        <v>7246</v>
      </c>
      <c r="G37" s="186">
        <v>7235</v>
      </c>
      <c r="H37" s="186">
        <f t="shared" si="6"/>
        <v>11</v>
      </c>
      <c r="I37" s="186">
        <v>7655</v>
      </c>
      <c r="J37" s="186">
        <v>7511</v>
      </c>
      <c r="K37" s="186">
        <f t="shared" si="7"/>
        <v>144</v>
      </c>
    </row>
    <row r="38" spans="2:11" ht="27.75" customHeight="1" x14ac:dyDescent="0.3">
      <c r="B38" s="38" t="s">
        <v>283</v>
      </c>
      <c r="C38" s="187">
        <v>9833</v>
      </c>
      <c r="D38" s="187">
        <v>8373</v>
      </c>
      <c r="E38" s="187">
        <f t="shared" si="8"/>
        <v>1460</v>
      </c>
      <c r="F38" s="187">
        <v>13503</v>
      </c>
      <c r="G38" s="187">
        <v>14810</v>
      </c>
      <c r="H38" s="187">
        <f t="shared" si="6"/>
        <v>-1307</v>
      </c>
      <c r="I38" s="187">
        <v>13422</v>
      </c>
      <c r="J38" s="187">
        <v>12158</v>
      </c>
      <c r="K38" s="187">
        <f t="shared" si="7"/>
        <v>1264</v>
      </c>
    </row>
    <row r="39" spans="2:11" ht="15" customHeight="1" x14ac:dyDescent="0.3">
      <c r="B39" s="37" t="s">
        <v>264</v>
      </c>
      <c r="C39" s="186">
        <v>1460</v>
      </c>
      <c r="D39" s="186">
        <v>969</v>
      </c>
      <c r="E39" s="186">
        <f t="shared" si="8"/>
        <v>491</v>
      </c>
      <c r="F39" s="186">
        <v>6776</v>
      </c>
      <c r="G39" s="186">
        <v>7214</v>
      </c>
      <c r="H39" s="186">
        <f t="shared" si="6"/>
        <v>-438</v>
      </c>
      <c r="I39" s="186">
        <v>8343</v>
      </c>
      <c r="J39" s="186">
        <v>7704</v>
      </c>
      <c r="K39" s="186">
        <f t="shared" si="7"/>
        <v>639</v>
      </c>
    </row>
    <row r="40" spans="2:11" x14ac:dyDescent="0.3">
      <c r="B40" s="38" t="s">
        <v>294</v>
      </c>
      <c r="C40" s="187">
        <v>1692</v>
      </c>
      <c r="D40" s="187">
        <v>1462</v>
      </c>
      <c r="E40" s="187">
        <f t="shared" si="8"/>
        <v>230</v>
      </c>
      <c r="F40" s="187">
        <v>1368</v>
      </c>
      <c r="G40" s="187">
        <v>1252</v>
      </c>
      <c r="H40" s="187">
        <f t="shared" si="6"/>
        <v>116</v>
      </c>
      <c r="I40" s="187">
        <v>1400</v>
      </c>
      <c r="J40" s="187">
        <v>1419</v>
      </c>
      <c r="K40" s="187">
        <f t="shared" si="7"/>
        <v>-19</v>
      </c>
    </row>
    <row r="41" spans="2:11" x14ac:dyDescent="0.3">
      <c r="B41" s="37" t="s">
        <v>295</v>
      </c>
      <c r="C41" s="186">
        <v>2007</v>
      </c>
      <c r="D41" s="186">
        <v>1959</v>
      </c>
      <c r="E41" s="186">
        <f t="shared" si="8"/>
        <v>48</v>
      </c>
      <c r="F41" s="186">
        <v>21960</v>
      </c>
      <c r="G41" s="186">
        <v>21312</v>
      </c>
      <c r="H41" s="186">
        <f t="shared" si="6"/>
        <v>648</v>
      </c>
      <c r="I41" s="186">
        <v>15563</v>
      </c>
      <c r="J41" s="186">
        <v>14895</v>
      </c>
      <c r="K41" s="186">
        <f t="shared" si="7"/>
        <v>668</v>
      </c>
    </row>
    <row r="42" spans="2:11" x14ac:dyDescent="0.3">
      <c r="B42" s="38" t="s">
        <v>222</v>
      </c>
      <c r="C42" s="187">
        <v>9607</v>
      </c>
      <c r="D42" s="187">
        <v>1378</v>
      </c>
      <c r="E42" s="187">
        <f t="shared" si="8"/>
        <v>8229</v>
      </c>
      <c r="F42" s="187">
        <v>15964</v>
      </c>
      <c r="G42" s="187">
        <v>4633</v>
      </c>
      <c r="H42" s="187">
        <f t="shared" si="6"/>
        <v>11331</v>
      </c>
      <c r="I42" s="187">
        <v>14153</v>
      </c>
      <c r="J42" s="187">
        <v>5051</v>
      </c>
      <c r="K42" s="187">
        <f t="shared" si="7"/>
        <v>9102</v>
      </c>
    </row>
    <row r="43" spans="2:11" x14ac:dyDescent="0.3">
      <c r="B43" s="37" t="s">
        <v>262</v>
      </c>
      <c r="C43" s="186">
        <v>2890</v>
      </c>
      <c r="D43" s="186">
        <v>2502</v>
      </c>
      <c r="E43" s="186">
        <f t="shared" si="8"/>
        <v>388</v>
      </c>
      <c r="F43" s="186">
        <v>4136</v>
      </c>
      <c r="G43" s="186">
        <v>4164</v>
      </c>
      <c r="H43" s="186">
        <f t="shared" si="6"/>
        <v>-28</v>
      </c>
      <c r="I43" s="186">
        <v>4822</v>
      </c>
      <c r="J43" s="186">
        <v>4174</v>
      </c>
      <c r="K43" s="186">
        <f t="shared" si="7"/>
        <v>648</v>
      </c>
    </row>
    <row r="44" spans="2:11" x14ac:dyDescent="0.3">
      <c r="B44" s="38" t="s">
        <v>46</v>
      </c>
      <c r="C44" s="187">
        <v>207978</v>
      </c>
      <c r="D44" s="187">
        <v>238957</v>
      </c>
      <c r="E44" s="187">
        <f t="shared" si="8"/>
        <v>-30979</v>
      </c>
      <c r="F44" s="187">
        <v>529371</v>
      </c>
      <c r="G44" s="187">
        <v>580537</v>
      </c>
      <c r="H44" s="187">
        <f t="shared" si="6"/>
        <v>-51166</v>
      </c>
      <c r="I44" s="187">
        <v>572551</v>
      </c>
      <c r="J44" s="187">
        <v>590482</v>
      </c>
      <c r="K44" s="187">
        <f t="shared" si="7"/>
        <v>-17931</v>
      </c>
    </row>
    <row r="45" spans="2:11" x14ac:dyDescent="0.3">
      <c r="B45" s="160" t="s">
        <v>144</v>
      </c>
      <c r="C45" s="160"/>
      <c r="D45" s="160"/>
      <c r="E45" s="160"/>
      <c r="F45" s="160"/>
      <c r="G45" s="160"/>
      <c r="H45" s="160"/>
      <c r="I45" s="160"/>
      <c r="J45" s="160"/>
      <c r="K45" s="160"/>
    </row>
    <row r="46" spans="2:11" x14ac:dyDescent="0.3"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2:11" x14ac:dyDescent="0.3"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2:11" x14ac:dyDescent="0.3"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1:53" ht="15.6" x14ac:dyDescent="0.3">
      <c r="B49" s="161" t="s">
        <v>296</v>
      </c>
      <c r="C49" s="161"/>
      <c r="D49" s="161"/>
      <c r="E49" s="161"/>
      <c r="F49" s="161"/>
      <c r="G49" s="161"/>
      <c r="H49" s="161"/>
      <c r="I49" s="161"/>
      <c r="J49" s="161"/>
      <c r="K49" s="161"/>
    </row>
    <row r="50" spans="1:53" x14ac:dyDescent="0.3">
      <c r="B50" s="162" t="s">
        <v>71</v>
      </c>
      <c r="C50" s="157" t="s">
        <v>165</v>
      </c>
      <c r="D50" s="158"/>
      <c r="E50" s="159"/>
      <c r="F50" s="157" t="s">
        <v>127</v>
      </c>
      <c r="G50" s="158"/>
      <c r="H50" s="159"/>
      <c r="I50" s="157" t="s">
        <v>166</v>
      </c>
      <c r="J50" s="158"/>
      <c r="K50" s="159"/>
    </row>
    <row r="51" spans="1:53" x14ac:dyDescent="0.3">
      <c r="B51" s="163"/>
      <c r="C51" s="15" t="s">
        <v>285</v>
      </c>
      <c r="D51" s="16" t="s">
        <v>286</v>
      </c>
      <c r="E51" s="16" t="s">
        <v>59</v>
      </c>
      <c r="F51" s="15" t="s">
        <v>285</v>
      </c>
      <c r="G51" s="16" t="s">
        <v>286</v>
      </c>
      <c r="H51" s="16" t="s">
        <v>59</v>
      </c>
      <c r="I51" s="15" t="s">
        <v>285</v>
      </c>
      <c r="J51" s="16" t="s">
        <v>286</v>
      </c>
      <c r="K51" s="16" t="s">
        <v>59</v>
      </c>
    </row>
    <row r="52" spans="1:53" x14ac:dyDescent="0.3">
      <c r="B52" s="17" t="s">
        <v>47</v>
      </c>
      <c r="C52" s="185">
        <f t="shared" ref="C52:K52" si="9">C53+C61+C71+C76+C80</f>
        <v>337348</v>
      </c>
      <c r="D52" s="185">
        <f t="shared" si="9"/>
        <v>345572</v>
      </c>
      <c r="E52" s="185">
        <f t="shared" si="9"/>
        <v>-8224</v>
      </c>
      <c r="F52" s="185">
        <f t="shared" si="9"/>
        <v>808652</v>
      </c>
      <c r="G52" s="185">
        <f t="shared" si="9"/>
        <v>843295</v>
      </c>
      <c r="H52" s="185">
        <f t="shared" si="9"/>
        <v>-34643</v>
      </c>
      <c r="I52" s="185">
        <f t="shared" si="9"/>
        <v>879494</v>
      </c>
      <c r="J52" s="185">
        <f t="shared" si="9"/>
        <v>871856</v>
      </c>
      <c r="K52" s="185">
        <f t="shared" si="9"/>
        <v>7638</v>
      </c>
    </row>
    <row r="53" spans="1:53" x14ac:dyDescent="0.3">
      <c r="B53" s="20" t="s">
        <v>9</v>
      </c>
      <c r="C53" s="190">
        <f t="shared" ref="C53:D53" si="10">SUM(C54:C60)</f>
        <v>13360</v>
      </c>
      <c r="D53" s="190">
        <f t="shared" si="10"/>
        <v>4600</v>
      </c>
      <c r="E53" s="190">
        <f t="shared" ref="E53:K53" si="11">SUM(E54:E60)</f>
        <v>8760</v>
      </c>
      <c r="F53" s="190">
        <f t="shared" si="11"/>
        <v>27853</v>
      </c>
      <c r="G53" s="190">
        <f t="shared" si="11"/>
        <v>16660</v>
      </c>
      <c r="H53" s="190">
        <f t="shared" si="11"/>
        <v>11193</v>
      </c>
      <c r="I53" s="190">
        <f t="shared" si="11"/>
        <v>30081</v>
      </c>
      <c r="J53" s="190">
        <f t="shared" si="11"/>
        <v>18151</v>
      </c>
      <c r="K53" s="190">
        <f t="shared" si="11"/>
        <v>11930</v>
      </c>
    </row>
    <row r="54" spans="1:53" x14ac:dyDescent="0.3">
      <c r="B54" s="19" t="s">
        <v>10</v>
      </c>
      <c r="C54" s="187">
        <v>274</v>
      </c>
      <c r="D54" s="187">
        <v>226</v>
      </c>
      <c r="E54" s="187">
        <f t="shared" ref="E54:E60" si="12">C54-D54</f>
        <v>48</v>
      </c>
      <c r="F54" s="187">
        <v>521</v>
      </c>
      <c r="G54" s="187">
        <v>619</v>
      </c>
      <c r="H54" s="187">
        <f t="shared" ref="H54:H60" si="13">F54-G54</f>
        <v>-98</v>
      </c>
      <c r="I54" s="187">
        <v>387</v>
      </c>
      <c r="J54" s="187">
        <v>515</v>
      </c>
      <c r="K54" s="187">
        <f t="shared" ref="K54:K60" si="14">I54-J54</f>
        <v>-128</v>
      </c>
    </row>
    <row r="55" spans="1:53" x14ac:dyDescent="0.3">
      <c r="B55" s="18" t="s">
        <v>11</v>
      </c>
      <c r="C55" s="186">
        <v>1364</v>
      </c>
      <c r="D55" s="186">
        <v>992</v>
      </c>
      <c r="E55" s="186">
        <f t="shared" si="12"/>
        <v>372</v>
      </c>
      <c r="F55" s="186">
        <v>3636</v>
      </c>
      <c r="G55" s="186">
        <v>3372</v>
      </c>
      <c r="H55" s="186">
        <f t="shared" si="13"/>
        <v>264</v>
      </c>
      <c r="I55" s="186">
        <v>3539</v>
      </c>
      <c r="J55" s="186">
        <v>3552</v>
      </c>
      <c r="K55" s="186">
        <f t="shared" si="14"/>
        <v>-13</v>
      </c>
    </row>
    <row r="56" spans="1:53" x14ac:dyDescent="0.3">
      <c r="B56" s="19" t="s">
        <v>12</v>
      </c>
      <c r="C56" s="187">
        <v>1522</v>
      </c>
      <c r="D56" s="187">
        <v>1281</v>
      </c>
      <c r="E56" s="187">
        <f t="shared" si="12"/>
        <v>241</v>
      </c>
      <c r="F56" s="187">
        <v>3577</v>
      </c>
      <c r="G56" s="187">
        <v>3832</v>
      </c>
      <c r="H56" s="187">
        <f t="shared" si="13"/>
        <v>-255</v>
      </c>
      <c r="I56" s="187">
        <v>6515</v>
      </c>
      <c r="J56" s="187">
        <v>5486</v>
      </c>
      <c r="K56" s="187">
        <f t="shared" si="14"/>
        <v>1029</v>
      </c>
    </row>
    <row r="57" spans="1:53" x14ac:dyDescent="0.3">
      <c r="B57" s="18" t="s">
        <v>13</v>
      </c>
      <c r="C57" s="186">
        <v>8201</v>
      </c>
      <c r="D57" s="186">
        <v>426</v>
      </c>
      <c r="E57" s="186">
        <f t="shared" si="12"/>
        <v>7775</v>
      </c>
      <c r="F57" s="186">
        <v>13966</v>
      </c>
      <c r="G57" s="186">
        <v>2489</v>
      </c>
      <c r="H57" s="186">
        <f t="shared" si="13"/>
        <v>11477</v>
      </c>
      <c r="I57" s="186">
        <v>11986</v>
      </c>
      <c r="J57" s="186">
        <v>2576</v>
      </c>
      <c r="K57" s="186">
        <f t="shared" si="14"/>
        <v>9410</v>
      </c>
    </row>
    <row r="58" spans="1:53" x14ac:dyDescent="0.3">
      <c r="B58" s="19" t="s">
        <v>14</v>
      </c>
      <c r="C58" s="187">
        <v>1296</v>
      </c>
      <c r="D58" s="187">
        <v>1460</v>
      </c>
      <c r="E58" s="187">
        <f t="shared" si="12"/>
        <v>-164</v>
      </c>
      <c r="F58" s="187">
        <v>4705</v>
      </c>
      <c r="G58" s="187">
        <v>5485</v>
      </c>
      <c r="H58" s="187">
        <f t="shared" si="13"/>
        <v>-780</v>
      </c>
      <c r="I58" s="187">
        <v>5113</v>
      </c>
      <c r="J58" s="187">
        <v>4797</v>
      </c>
      <c r="K58" s="187">
        <f t="shared" si="14"/>
        <v>316</v>
      </c>
    </row>
    <row r="59" spans="1:53" s="24" customFormat="1" x14ac:dyDescent="0.3">
      <c r="A59" s="6"/>
      <c r="B59" s="18" t="s">
        <v>15</v>
      </c>
      <c r="C59" s="186">
        <v>703</v>
      </c>
      <c r="D59" s="186">
        <v>215</v>
      </c>
      <c r="E59" s="186">
        <f t="shared" si="12"/>
        <v>488</v>
      </c>
      <c r="F59" s="186">
        <v>1448</v>
      </c>
      <c r="G59" s="186">
        <v>863</v>
      </c>
      <c r="H59" s="186">
        <f t="shared" si="13"/>
        <v>585</v>
      </c>
      <c r="I59" s="186">
        <v>2541</v>
      </c>
      <c r="J59" s="186">
        <v>1225</v>
      </c>
      <c r="K59" s="186">
        <f t="shared" si="14"/>
        <v>1316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3">
      <c r="B60" s="19" t="s">
        <v>16</v>
      </c>
      <c r="C60" s="187">
        <v>0</v>
      </c>
      <c r="D60" s="187">
        <v>0</v>
      </c>
      <c r="E60" s="187">
        <f t="shared" si="12"/>
        <v>0</v>
      </c>
      <c r="F60" s="187">
        <v>0</v>
      </c>
      <c r="G60" s="187">
        <v>0</v>
      </c>
      <c r="H60" s="187">
        <f t="shared" si="13"/>
        <v>0</v>
      </c>
      <c r="I60" s="187">
        <v>0</v>
      </c>
      <c r="J60" s="187">
        <v>0</v>
      </c>
      <c r="K60" s="187">
        <f t="shared" si="14"/>
        <v>0</v>
      </c>
    </row>
    <row r="61" spans="1:53" x14ac:dyDescent="0.3">
      <c r="B61" s="20" t="s">
        <v>17</v>
      </c>
      <c r="C61" s="190">
        <f t="shared" ref="C61:K61" si="15">SUM(C62:C70)</f>
        <v>18657</v>
      </c>
      <c r="D61" s="190">
        <f t="shared" si="15"/>
        <v>19010</v>
      </c>
      <c r="E61" s="190">
        <f t="shared" si="15"/>
        <v>-353</v>
      </c>
      <c r="F61" s="190">
        <f t="shared" si="15"/>
        <v>34195</v>
      </c>
      <c r="G61" s="190">
        <f t="shared" si="15"/>
        <v>39177</v>
      </c>
      <c r="H61" s="190">
        <f t="shared" si="15"/>
        <v>-4982</v>
      </c>
      <c r="I61" s="190">
        <f t="shared" si="15"/>
        <v>42371</v>
      </c>
      <c r="J61" s="190">
        <f t="shared" si="15"/>
        <v>38898</v>
      </c>
      <c r="K61" s="190">
        <f t="shared" si="15"/>
        <v>3473</v>
      </c>
    </row>
    <row r="62" spans="1:53" x14ac:dyDescent="0.3">
      <c r="B62" s="19" t="s">
        <v>18</v>
      </c>
      <c r="C62" s="187">
        <v>509</v>
      </c>
      <c r="D62" s="187">
        <v>176</v>
      </c>
      <c r="E62" s="187">
        <f t="shared" ref="E62:E70" si="16">C62-D62</f>
        <v>333</v>
      </c>
      <c r="F62" s="187">
        <v>534</v>
      </c>
      <c r="G62" s="187">
        <v>325</v>
      </c>
      <c r="H62" s="187">
        <f t="shared" ref="H62:H70" si="17">F62-G62</f>
        <v>209</v>
      </c>
      <c r="I62" s="187">
        <v>581</v>
      </c>
      <c r="J62" s="187">
        <v>255</v>
      </c>
      <c r="K62" s="187">
        <f t="shared" ref="K62:K70" si="18">I62-J62</f>
        <v>326</v>
      </c>
    </row>
    <row r="63" spans="1:53" x14ac:dyDescent="0.3">
      <c r="B63" s="18" t="s">
        <v>19</v>
      </c>
      <c r="C63" s="186">
        <v>0</v>
      </c>
      <c r="D63" s="186">
        <v>0</v>
      </c>
      <c r="E63" s="186">
        <f t="shared" si="16"/>
        <v>0</v>
      </c>
      <c r="F63" s="186">
        <v>0</v>
      </c>
      <c r="G63" s="186">
        <v>0</v>
      </c>
      <c r="H63" s="186">
        <f t="shared" si="17"/>
        <v>0</v>
      </c>
      <c r="I63" s="186">
        <v>0</v>
      </c>
      <c r="J63" s="186">
        <v>0</v>
      </c>
      <c r="K63" s="186">
        <f t="shared" si="18"/>
        <v>0</v>
      </c>
    </row>
    <row r="64" spans="1:53" s="24" customFormat="1" x14ac:dyDescent="0.3">
      <c r="A64" s="6"/>
      <c r="B64" s="19" t="s">
        <v>20</v>
      </c>
      <c r="C64" s="187">
        <v>7344</v>
      </c>
      <c r="D64" s="187">
        <v>7302</v>
      </c>
      <c r="E64" s="187">
        <f t="shared" si="16"/>
        <v>42</v>
      </c>
      <c r="F64" s="187">
        <v>11748</v>
      </c>
      <c r="G64" s="187">
        <v>14192</v>
      </c>
      <c r="H64" s="187">
        <f t="shared" si="17"/>
        <v>-2444</v>
      </c>
      <c r="I64" s="187">
        <v>13719</v>
      </c>
      <c r="J64" s="187">
        <v>13853</v>
      </c>
      <c r="K64" s="187">
        <f t="shared" si="18"/>
        <v>-134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3">
      <c r="B65" s="18" t="s">
        <v>21</v>
      </c>
      <c r="C65" s="186">
        <v>130</v>
      </c>
      <c r="D65" s="186">
        <v>246</v>
      </c>
      <c r="E65" s="186">
        <f t="shared" si="16"/>
        <v>-116</v>
      </c>
      <c r="F65" s="186">
        <v>2204</v>
      </c>
      <c r="G65" s="186">
        <v>3358</v>
      </c>
      <c r="H65" s="186">
        <f t="shared" si="17"/>
        <v>-1154</v>
      </c>
      <c r="I65" s="186">
        <v>3242</v>
      </c>
      <c r="J65" s="186">
        <v>3026</v>
      </c>
      <c r="K65" s="186">
        <f t="shared" si="18"/>
        <v>216</v>
      </c>
    </row>
    <row r="66" spans="1:53" x14ac:dyDescent="0.3">
      <c r="B66" s="19" t="s">
        <v>22</v>
      </c>
      <c r="C66" s="187">
        <v>22</v>
      </c>
      <c r="D66" s="187">
        <v>3</v>
      </c>
      <c r="E66" s="187">
        <f t="shared" si="16"/>
        <v>19</v>
      </c>
      <c r="F66" s="187">
        <v>45</v>
      </c>
      <c r="G66" s="187">
        <v>20</v>
      </c>
      <c r="H66" s="187">
        <f t="shared" si="17"/>
        <v>25</v>
      </c>
      <c r="I66" s="187">
        <v>4</v>
      </c>
      <c r="J66" s="187">
        <v>34</v>
      </c>
      <c r="K66" s="187">
        <f t="shared" si="18"/>
        <v>-30</v>
      </c>
    </row>
    <row r="67" spans="1:53" x14ac:dyDescent="0.3">
      <c r="B67" s="18" t="s">
        <v>23</v>
      </c>
      <c r="C67" s="186">
        <v>5182</v>
      </c>
      <c r="D67" s="186">
        <v>5350</v>
      </c>
      <c r="E67" s="186">
        <f t="shared" si="16"/>
        <v>-168</v>
      </c>
      <c r="F67" s="186">
        <v>8385</v>
      </c>
      <c r="G67" s="186">
        <v>9808</v>
      </c>
      <c r="H67" s="186">
        <f t="shared" si="17"/>
        <v>-1423</v>
      </c>
      <c r="I67" s="186">
        <v>9856</v>
      </c>
      <c r="J67" s="186">
        <v>9806</v>
      </c>
      <c r="K67" s="186">
        <f t="shared" si="18"/>
        <v>50</v>
      </c>
    </row>
    <row r="68" spans="1:53" s="24" customFormat="1" x14ac:dyDescent="0.3">
      <c r="A68" s="6"/>
      <c r="B68" s="19" t="s">
        <v>24</v>
      </c>
      <c r="C68" s="187">
        <v>60</v>
      </c>
      <c r="D68" s="187">
        <v>126</v>
      </c>
      <c r="E68" s="187">
        <f t="shared" si="16"/>
        <v>-66</v>
      </c>
      <c r="F68" s="187">
        <v>819</v>
      </c>
      <c r="G68" s="187">
        <v>855</v>
      </c>
      <c r="H68" s="187">
        <f t="shared" si="17"/>
        <v>-36</v>
      </c>
      <c r="I68" s="187">
        <v>898</v>
      </c>
      <c r="J68" s="187">
        <v>830</v>
      </c>
      <c r="K68" s="187">
        <f t="shared" si="18"/>
        <v>68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3">
      <c r="B69" s="18" t="s">
        <v>25</v>
      </c>
      <c r="C69" s="186">
        <v>100</v>
      </c>
      <c r="D69" s="186">
        <v>103</v>
      </c>
      <c r="E69" s="186">
        <f t="shared" si="16"/>
        <v>-3</v>
      </c>
      <c r="F69" s="186">
        <v>22</v>
      </c>
      <c r="G69" s="186">
        <v>82</v>
      </c>
      <c r="H69" s="186">
        <f t="shared" si="17"/>
        <v>-60</v>
      </c>
      <c r="I69" s="186">
        <v>37</v>
      </c>
      <c r="J69" s="186">
        <v>17</v>
      </c>
      <c r="K69" s="186">
        <f t="shared" si="18"/>
        <v>20</v>
      </c>
    </row>
    <row r="70" spans="1:53" x14ac:dyDescent="0.3">
      <c r="B70" s="19" t="s">
        <v>26</v>
      </c>
      <c r="C70" s="187">
        <v>5310</v>
      </c>
      <c r="D70" s="187">
        <v>5704</v>
      </c>
      <c r="E70" s="187">
        <f t="shared" si="16"/>
        <v>-394</v>
      </c>
      <c r="F70" s="187">
        <v>10438</v>
      </c>
      <c r="G70" s="187">
        <v>10537</v>
      </c>
      <c r="H70" s="187">
        <f t="shared" si="17"/>
        <v>-99</v>
      </c>
      <c r="I70" s="187">
        <v>14034</v>
      </c>
      <c r="J70" s="187">
        <v>11077</v>
      </c>
      <c r="K70" s="187">
        <f t="shared" si="18"/>
        <v>2957</v>
      </c>
    </row>
    <row r="71" spans="1:53" x14ac:dyDescent="0.3">
      <c r="B71" s="20" t="s">
        <v>27</v>
      </c>
      <c r="C71" s="190">
        <f t="shared" ref="C71:K71" si="19">SUM(C72:C75)</f>
        <v>261055</v>
      </c>
      <c r="D71" s="190">
        <f t="shared" si="19"/>
        <v>276589</v>
      </c>
      <c r="E71" s="190">
        <f t="shared" si="19"/>
        <v>-15534</v>
      </c>
      <c r="F71" s="190">
        <f t="shared" si="19"/>
        <v>631958</v>
      </c>
      <c r="G71" s="190">
        <f t="shared" si="19"/>
        <v>668607</v>
      </c>
      <c r="H71" s="190">
        <f t="shared" si="19"/>
        <v>-36649</v>
      </c>
      <c r="I71" s="190">
        <f t="shared" si="19"/>
        <v>682299</v>
      </c>
      <c r="J71" s="190">
        <f t="shared" si="19"/>
        <v>686071</v>
      </c>
      <c r="K71" s="190">
        <f t="shared" si="19"/>
        <v>-3772</v>
      </c>
    </row>
    <row r="72" spans="1:53" x14ac:dyDescent="0.3">
      <c r="B72" s="18" t="s">
        <v>28</v>
      </c>
      <c r="C72" s="186">
        <v>5297</v>
      </c>
      <c r="D72" s="186">
        <v>6373</v>
      </c>
      <c r="E72" s="186">
        <f t="shared" ref="E72:E75" si="20">C72-D72</f>
        <v>-1076</v>
      </c>
      <c r="F72" s="186">
        <v>10149</v>
      </c>
      <c r="G72" s="186">
        <v>11312</v>
      </c>
      <c r="H72" s="186">
        <f t="shared" ref="H72:H75" si="21">F72-G72</f>
        <v>-1163</v>
      </c>
      <c r="I72" s="186">
        <v>10464</v>
      </c>
      <c r="J72" s="186">
        <v>10814</v>
      </c>
      <c r="K72" s="186">
        <f t="shared" ref="K72:K75" si="22">I72-J72</f>
        <v>-350</v>
      </c>
    </row>
    <row r="73" spans="1:53" s="3" customFormat="1" x14ac:dyDescent="0.3">
      <c r="B73" s="19" t="s">
        <v>29</v>
      </c>
      <c r="C73" s="187">
        <v>832</v>
      </c>
      <c r="D73" s="187">
        <v>1014</v>
      </c>
      <c r="E73" s="187">
        <f t="shared" si="20"/>
        <v>-182</v>
      </c>
      <c r="F73" s="187">
        <v>404</v>
      </c>
      <c r="G73" s="187">
        <v>619</v>
      </c>
      <c r="H73" s="187">
        <f t="shared" si="21"/>
        <v>-215</v>
      </c>
      <c r="I73" s="187">
        <v>325</v>
      </c>
      <c r="J73" s="187">
        <v>153</v>
      </c>
      <c r="K73" s="187">
        <f t="shared" si="22"/>
        <v>172</v>
      </c>
    </row>
    <row r="74" spans="1:53" s="3" customFormat="1" x14ac:dyDescent="0.3">
      <c r="B74" s="18" t="s">
        <v>30</v>
      </c>
      <c r="C74" s="186">
        <v>35797</v>
      </c>
      <c r="D74" s="186">
        <v>36886</v>
      </c>
      <c r="E74" s="186">
        <f t="shared" si="20"/>
        <v>-1089</v>
      </c>
      <c r="F74" s="186">
        <v>111634</v>
      </c>
      <c r="G74" s="186">
        <v>116077</v>
      </c>
      <c r="H74" s="186">
        <f t="shared" si="21"/>
        <v>-4443</v>
      </c>
      <c r="I74" s="186">
        <v>125258</v>
      </c>
      <c r="J74" s="186">
        <v>125698</v>
      </c>
      <c r="K74" s="186">
        <f t="shared" si="22"/>
        <v>-440</v>
      </c>
    </row>
    <row r="75" spans="1:53" s="3" customFormat="1" x14ac:dyDescent="0.3">
      <c r="B75" s="19" t="s">
        <v>31</v>
      </c>
      <c r="C75" s="187">
        <v>219129</v>
      </c>
      <c r="D75" s="187">
        <v>232316</v>
      </c>
      <c r="E75" s="187">
        <f t="shared" si="20"/>
        <v>-13187</v>
      </c>
      <c r="F75" s="187">
        <v>509771</v>
      </c>
      <c r="G75" s="187">
        <v>540599</v>
      </c>
      <c r="H75" s="187">
        <f t="shared" si="21"/>
        <v>-30828</v>
      </c>
      <c r="I75" s="187">
        <v>546252</v>
      </c>
      <c r="J75" s="187">
        <v>549406</v>
      </c>
      <c r="K75" s="187">
        <f t="shared" si="22"/>
        <v>-3154</v>
      </c>
    </row>
    <row r="76" spans="1:53" s="3" customFormat="1" x14ac:dyDescent="0.3">
      <c r="B76" s="20" t="s">
        <v>32</v>
      </c>
      <c r="C76" s="190">
        <f t="shared" ref="C76:K76" si="23">SUM(C77:C79)</f>
        <v>36645</v>
      </c>
      <c r="D76" s="190">
        <f t="shared" si="23"/>
        <v>35757</v>
      </c>
      <c r="E76" s="190">
        <f t="shared" si="23"/>
        <v>888</v>
      </c>
      <c r="F76" s="190">
        <f t="shared" si="23"/>
        <v>87086</v>
      </c>
      <c r="G76" s="190">
        <f t="shared" si="23"/>
        <v>89797</v>
      </c>
      <c r="H76" s="190">
        <f t="shared" si="23"/>
        <v>-2711</v>
      </c>
      <c r="I76" s="190">
        <f t="shared" si="23"/>
        <v>97574</v>
      </c>
      <c r="J76" s="190">
        <f t="shared" si="23"/>
        <v>101021</v>
      </c>
      <c r="K76" s="190">
        <f t="shared" si="23"/>
        <v>-3447</v>
      </c>
    </row>
    <row r="77" spans="1:53" s="3" customFormat="1" x14ac:dyDescent="0.3">
      <c r="B77" s="19" t="s">
        <v>33</v>
      </c>
      <c r="C77" s="187">
        <v>28273</v>
      </c>
      <c r="D77" s="187">
        <v>27176</v>
      </c>
      <c r="E77" s="187">
        <f t="shared" ref="E77:E79" si="24">C77-D77</f>
        <v>1097</v>
      </c>
      <c r="F77" s="187">
        <v>39089</v>
      </c>
      <c r="G77" s="187">
        <v>36532</v>
      </c>
      <c r="H77" s="187">
        <f t="shared" ref="H77:H79" si="25">F77-G77</f>
        <v>2557</v>
      </c>
      <c r="I77" s="187">
        <v>44613</v>
      </c>
      <c r="J77" s="187">
        <v>44849</v>
      </c>
      <c r="K77" s="187">
        <f t="shared" ref="K77:K79" si="26">I77-J77</f>
        <v>-236</v>
      </c>
    </row>
    <row r="78" spans="1:53" s="3" customFormat="1" x14ac:dyDescent="0.3">
      <c r="B78" s="18" t="s">
        <v>34</v>
      </c>
      <c r="C78" s="186">
        <v>1678</v>
      </c>
      <c r="D78" s="186">
        <v>2103</v>
      </c>
      <c r="E78" s="186">
        <f t="shared" si="24"/>
        <v>-425</v>
      </c>
      <c r="F78" s="186">
        <v>7603</v>
      </c>
      <c r="G78" s="186">
        <v>8170</v>
      </c>
      <c r="H78" s="186">
        <f t="shared" si="25"/>
        <v>-567</v>
      </c>
      <c r="I78" s="186">
        <v>8771</v>
      </c>
      <c r="J78" s="186">
        <v>9003</v>
      </c>
      <c r="K78" s="186">
        <f t="shared" si="26"/>
        <v>-232</v>
      </c>
    </row>
    <row r="79" spans="1:53" s="3" customFormat="1" x14ac:dyDescent="0.3">
      <c r="B79" s="19" t="s">
        <v>35</v>
      </c>
      <c r="C79" s="187">
        <v>6694</v>
      </c>
      <c r="D79" s="187">
        <v>6478</v>
      </c>
      <c r="E79" s="187">
        <f t="shared" si="24"/>
        <v>216</v>
      </c>
      <c r="F79" s="187">
        <v>40394</v>
      </c>
      <c r="G79" s="187">
        <v>45095</v>
      </c>
      <c r="H79" s="187">
        <f t="shared" si="25"/>
        <v>-4701</v>
      </c>
      <c r="I79" s="187">
        <v>44190</v>
      </c>
      <c r="J79" s="187">
        <v>47169</v>
      </c>
      <c r="K79" s="187">
        <f t="shared" si="26"/>
        <v>-2979</v>
      </c>
    </row>
    <row r="80" spans="1:53" s="3" customFormat="1" x14ac:dyDescent="0.3">
      <c r="B80" s="20" t="s">
        <v>36</v>
      </c>
      <c r="C80" s="190">
        <f t="shared" ref="C80:K80" si="27">SUM(C81:C84)</f>
        <v>7631</v>
      </c>
      <c r="D80" s="190">
        <f t="shared" si="27"/>
        <v>9616</v>
      </c>
      <c r="E80" s="190">
        <f t="shared" si="27"/>
        <v>-1985</v>
      </c>
      <c r="F80" s="190">
        <f t="shared" si="27"/>
        <v>27560</v>
      </c>
      <c r="G80" s="190">
        <f t="shared" si="27"/>
        <v>29054</v>
      </c>
      <c r="H80" s="190">
        <f t="shared" si="27"/>
        <v>-1494</v>
      </c>
      <c r="I80" s="190">
        <f t="shared" si="27"/>
        <v>27169</v>
      </c>
      <c r="J80" s="190">
        <f t="shared" si="27"/>
        <v>27715</v>
      </c>
      <c r="K80" s="190">
        <f t="shared" si="27"/>
        <v>-546</v>
      </c>
    </row>
    <row r="81" spans="2:11" s="3" customFormat="1" x14ac:dyDescent="0.3">
      <c r="B81" s="19" t="s">
        <v>37</v>
      </c>
      <c r="C81" s="187">
        <v>2497</v>
      </c>
      <c r="D81" s="187">
        <v>2212</v>
      </c>
      <c r="E81" s="187">
        <f t="shared" ref="E81:E84" si="28">C81-D81</f>
        <v>285</v>
      </c>
      <c r="F81" s="187">
        <v>5763</v>
      </c>
      <c r="G81" s="187">
        <v>5134</v>
      </c>
      <c r="H81" s="187">
        <f t="shared" ref="H81:H84" si="29">F81-G81</f>
        <v>629</v>
      </c>
      <c r="I81" s="187">
        <v>4695</v>
      </c>
      <c r="J81" s="187">
        <v>4449</v>
      </c>
      <c r="K81" s="187">
        <f t="shared" ref="K81:K84" si="30">I81-J81</f>
        <v>246</v>
      </c>
    </row>
    <row r="82" spans="2:11" s="3" customFormat="1" x14ac:dyDescent="0.3">
      <c r="B82" s="18" t="s">
        <v>38</v>
      </c>
      <c r="C82" s="186">
        <v>107</v>
      </c>
      <c r="D82" s="186">
        <v>216</v>
      </c>
      <c r="E82" s="186">
        <f t="shared" si="28"/>
        <v>-109</v>
      </c>
      <c r="F82" s="186">
        <v>262</v>
      </c>
      <c r="G82" s="186">
        <v>292</v>
      </c>
      <c r="H82" s="186">
        <f t="shared" si="29"/>
        <v>-30</v>
      </c>
      <c r="I82" s="186">
        <v>168</v>
      </c>
      <c r="J82" s="186">
        <v>224</v>
      </c>
      <c r="K82" s="186">
        <f t="shared" si="30"/>
        <v>-56</v>
      </c>
    </row>
    <row r="83" spans="2:11" s="3" customFormat="1" x14ac:dyDescent="0.3">
      <c r="B83" s="19" t="s">
        <v>39</v>
      </c>
      <c r="C83" s="187">
        <v>14</v>
      </c>
      <c r="D83" s="187">
        <v>16</v>
      </c>
      <c r="E83" s="187">
        <f t="shared" si="28"/>
        <v>-2</v>
      </c>
      <c r="F83" s="187">
        <v>17</v>
      </c>
      <c r="G83" s="187">
        <v>21</v>
      </c>
      <c r="H83" s="187">
        <f t="shared" si="29"/>
        <v>-4</v>
      </c>
      <c r="I83" s="187">
        <v>22</v>
      </c>
      <c r="J83" s="187">
        <v>0</v>
      </c>
      <c r="K83" s="187">
        <f t="shared" si="30"/>
        <v>22</v>
      </c>
    </row>
    <row r="84" spans="2:11" s="3" customFormat="1" x14ac:dyDescent="0.3">
      <c r="B84" s="18" t="s">
        <v>40</v>
      </c>
      <c r="C84" s="186">
        <v>5013</v>
      </c>
      <c r="D84" s="186">
        <v>7172</v>
      </c>
      <c r="E84" s="186">
        <f t="shared" si="28"/>
        <v>-2159</v>
      </c>
      <c r="F84" s="186">
        <v>21518</v>
      </c>
      <c r="G84" s="186">
        <v>23607</v>
      </c>
      <c r="H84" s="186">
        <f t="shared" si="29"/>
        <v>-2089</v>
      </c>
      <c r="I84" s="186">
        <v>22284</v>
      </c>
      <c r="J84" s="186">
        <v>23042</v>
      </c>
      <c r="K84" s="186">
        <f t="shared" si="30"/>
        <v>-758</v>
      </c>
    </row>
    <row r="85" spans="2:11" s="3" customFormat="1" x14ac:dyDescent="0.3">
      <c r="B85" s="160" t="s">
        <v>144</v>
      </c>
      <c r="C85" s="160"/>
      <c r="D85" s="160"/>
      <c r="E85" s="160"/>
      <c r="F85" s="160"/>
      <c r="G85" s="160"/>
      <c r="H85" s="160"/>
      <c r="I85" s="160"/>
      <c r="J85" s="160"/>
      <c r="K85" s="160"/>
    </row>
    <row r="86" spans="2:11" s="3" customFormat="1" x14ac:dyDescent="0.3"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2:11" s="3" customFormat="1" x14ac:dyDescent="0.3"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2:11" s="3" customFormat="1" x14ac:dyDescent="0.3"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2:11" s="3" customFormat="1" x14ac:dyDescent="0.3">
      <c r="B89" s="94"/>
      <c r="C89" s="94"/>
      <c r="D89" s="94"/>
      <c r="E89" s="94"/>
      <c r="F89" s="94"/>
      <c r="G89" s="94"/>
      <c r="H89" s="94"/>
      <c r="I89" s="94"/>
      <c r="J89" s="94"/>
      <c r="K89" s="94"/>
    </row>
    <row r="90" spans="2:11" s="3" customFormat="1" x14ac:dyDescent="0.3">
      <c r="B90" s="94"/>
      <c r="C90" s="94"/>
      <c r="D90" s="94"/>
      <c r="E90" s="94"/>
      <c r="F90" s="94"/>
      <c r="G90" s="94"/>
      <c r="H90" s="94"/>
      <c r="I90" s="94"/>
      <c r="J90" s="94"/>
      <c r="K90" s="94"/>
    </row>
    <row r="91" spans="2:11" s="3" customFormat="1" x14ac:dyDescent="0.3">
      <c r="B91" s="94"/>
      <c r="C91" s="94"/>
      <c r="D91" s="94"/>
      <c r="E91" s="94"/>
      <c r="F91" s="94"/>
      <c r="G91" s="94"/>
      <c r="H91" s="94"/>
      <c r="I91" s="94"/>
      <c r="J91" s="94"/>
      <c r="K91" s="94"/>
    </row>
    <row r="92" spans="2:11" s="3" customFormat="1" x14ac:dyDescent="0.3">
      <c r="B92" s="94"/>
      <c r="C92" s="94"/>
      <c r="D92" s="94"/>
      <c r="E92" s="94"/>
      <c r="F92" s="94"/>
      <c r="G92" s="94"/>
      <c r="H92" s="94"/>
      <c r="I92" s="94"/>
      <c r="J92" s="94"/>
      <c r="K92" s="94"/>
    </row>
    <row r="93" spans="2:11" s="3" customFormat="1" x14ac:dyDescent="0.3">
      <c r="B93" s="94"/>
      <c r="C93" s="94"/>
      <c r="D93" s="94"/>
      <c r="E93" s="94"/>
      <c r="F93" s="94"/>
      <c r="G93" s="94"/>
      <c r="H93" s="94"/>
      <c r="I93" s="94"/>
      <c r="J93" s="94"/>
      <c r="K93" s="94"/>
    </row>
    <row r="94" spans="2:11" s="3" customFormat="1" x14ac:dyDescent="0.3">
      <c r="B94" s="94"/>
      <c r="C94" s="94"/>
      <c r="D94" s="94"/>
      <c r="E94" s="94"/>
      <c r="F94" s="94"/>
      <c r="G94" s="94"/>
      <c r="H94" s="94"/>
      <c r="I94" s="94"/>
      <c r="J94" s="94"/>
      <c r="K94" s="94"/>
    </row>
    <row r="95" spans="2:11" s="3" customFormat="1" x14ac:dyDescent="0.3">
      <c r="B95" s="94"/>
      <c r="C95" s="94"/>
      <c r="D95" s="94"/>
      <c r="E95" s="94"/>
      <c r="F95" s="94"/>
      <c r="G95" s="94"/>
      <c r="H95" s="94"/>
      <c r="I95" s="94"/>
      <c r="J95" s="94"/>
      <c r="K95" s="94"/>
    </row>
    <row r="96" spans="2:11" s="3" customFormat="1" x14ac:dyDescent="0.3"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2:11" s="3" customFormat="1" x14ac:dyDescent="0.3"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2:11" s="3" customFormat="1" x14ac:dyDescent="0.3">
      <c r="B98" s="94"/>
      <c r="C98" s="94"/>
      <c r="D98" s="94"/>
      <c r="E98" s="94"/>
      <c r="F98" s="94"/>
      <c r="G98" s="94"/>
      <c r="H98" s="94"/>
      <c r="I98" s="94"/>
      <c r="J98" s="94"/>
      <c r="K98" s="94"/>
    </row>
    <row r="99" spans="2:11" s="3" customFormat="1" x14ac:dyDescent="0.3">
      <c r="B99" s="94"/>
      <c r="C99" s="94"/>
      <c r="D99" s="94"/>
      <c r="E99" s="94"/>
      <c r="F99" s="94"/>
      <c r="G99" s="94"/>
      <c r="H99" s="94"/>
      <c r="I99" s="94"/>
      <c r="J99" s="94"/>
      <c r="K99" s="94"/>
    </row>
    <row r="100" spans="2:11" s="3" customFormat="1" x14ac:dyDescent="0.3">
      <c r="B100" s="94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2:11" s="3" customFormat="1" x14ac:dyDescent="0.3">
      <c r="B101" s="94"/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2:11" s="3" customFormat="1" x14ac:dyDescent="0.3">
      <c r="B102" s="94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2:11" s="3" customFormat="1" x14ac:dyDescent="0.3">
      <c r="B103" s="94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2:11" s="3" customFormat="1" x14ac:dyDescent="0.3">
      <c r="B104" s="94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2:11" s="3" customFormat="1" x14ac:dyDescent="0.3">
      <c r="B105" s="94"/>
      <c r="C105" s="94"/>
      <c r="D105" s="94"/>
      <c r="E105" s="94"/>
      <c r="F105" s="94"/>
      <c r="G105" s="94"/>
      <c r="H105" s="94"/>
      <c r="I105" s="94"/>
      <c r="J105" s="94"/>
      <c r="K105" s="94"/>
    </row>
    <row r="106" spans="2:11" s="3" customFormat="1" x14ac:dyDescent="0.3">
      <c r="B106" s="94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2:11" s="3" customFormat="1" x14ac:dyDescent="0.3">
      <c r="B107" s="94"/>
      <c r="C107" s="94"/>
      <c r="D107" s="94"/>
      <c r="E107" s="94"/>
      <c r="F107" s="94"/>
      <c r="G107" s="94"/>
      <c r="H107" s="94"/>
      <c r="I107" s="94"/>
      <c r="J107" s="94"/>
      <c r="K107" s="94"/>
    </row>
    <row r="108" spans="2:11" s="3" customFormat="1" x14ac:dyDescent="0.3">
      <c r="B108" s="94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2:11" s="3" customFormat="1" x14ac:dyDescent="0.3">
      <c r="B109" s="94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2:11" s="3" customFormat="1" x14ac:dyDescent="0.3">
      <c r="B110" s="94"/>
      <c r="C110" s="94"/>
      <c r="D110" s="94"/>
      <c r="E110" s="94"/>
      <c r="F110" s="94"/>
      <c r="G110" s="94"/>
      <c r="H110" s="94"/>
      <c r="I110" s="94"/>
      <c r="J110" s="94"/>
      <c r="K110" s="94"/>
    </row>
    <row r="111" spans="2:11" s="3" customFormat="1" x14ac:dyDescent="0.3">
      <c r="B111" s="94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2:11" s="3" customFormat="1" x14ac:dyDescent="0.3">
      <c r="B112" s="94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2:11" s="3" customFormat="1" x14ac:dyDescent="0.3">
      <c r="B113" s="94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2:11" s="3" customFormat="1" x14ac:dyDescent="0.3">
      <c r="B114" s="9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2:11" s="3" customFormat="1" x14ac:dyDescent="0.3">
      <c r="B115" s="94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2:11" s="3" customFormat="1" x14ac:dyDescent="0.3">
      <c r="B116" s="94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2:11" s="3" customFormat="1" x14ac:dyDescent="0.3">
      <c r="B117" s="94"/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2:11" s="3" customFormat="1" x14ac:dyDescent="0.3">
      <c r="B118" s="94"/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2:11" s="3" customFormat="1" x14ac:dyDescent="0.3">
      <c r="B119" s="94"/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2:11" s="3" customFormat="1" x14ac:dyDescent="0.3">
      <c r="B120" s="94"/>
      <c r="C120" s="94"/>
      <c r="D120" s="94"/>
      <c r="E120" s="94"/>
      <c r="F120" s="94"/>
      <c r="G120" s="94"/>
      <c r="H120" s="94"/>
      <c r="I120" s="94"/>
      <c r="J120" s="94"/>
      <c r="K120" s="94"/>
    </row>
    <row r="121" spans="2:11" s="3" customFormat="1" x14ac:dyDescent="0.3">
      <c r="B121" s="94"/>
      <c r="C121" s="94"/>
      <c r="D121" s="94"/>
      <c r="E121" s="94"/>
      <c r="F121" s="94"/>
      <c r="G121" s="94"/>
      <c r="H121" s="94"/>
      <c r="I121" s="94"/>
      <c r="J121" s="94"/>
      <c r="K121" s="94"/>
    </row>
    <row r="122" spans="2:11" s="3" customFormat="1" x14ac:dyDescent="0.3">
      <c r="B122" s="94"/>
      <c r="C122" s="94"/>
      <c r="D122" s="94"/>
      <c r="E122" s="94"/>
      <c r="F122" s="94"/>
      <c r="G122" s="94"/>
      <c r="H122" s="94"/>
      <c r="I122" s="94"/>
      <c r="J122" s="94"/>
      <c r="K122" s="94"/>
    </row>
    <row r="123" spans="2:11" s="3" customFormat="1" x14ac:dyDescent="0.3">
      <c r="B123" s="94"/>
      <c r="C123" s="94"/>
      <c r="D123" s="94"/>
      <c r="E123" s="94"/>
      <c r="F123" s="94"/>
      <c r="G123" s="94"/>
      <c r="H123" s="94"/>
      <c r="I123" s="94"/>
      <c r="J123" s="94"/>
      <c r="K123" s="94"/>
    </row>
    <row r="124" spans="2:11" s="3" customFormat="1" x14ac:dyDescent="0.3">
      <c r="B124" s="94"/>
      <c r="C124" s="94"/>
      <c r="D124" s="94"/>
      <c r="E124" s="94"/>
      <c r="F124" s="94"/>
      <c r="G124" s="94"/>
      <c r="H124" s="94"/>
      <c r="I124" s="94"/>
      <c r="J124" s="94"/>
      <c r="K124" s="94"/>
    </row>
    <row r="125" spans="2:11" s="3" customFormat="1" x14ac:dyDescent="0.3">
      <c r="B125" s="94"/>
      <c r="C125" s="94"/>
      <c r="D125" s="94"/>
      <c r="E125" s="94"/>
      <c r="F125" s="94"/>
      <c r="G125" s="94"/>
      <c r="H125" s="94"/>
      <c r="I125" s="94"/>
      <c r="J125" s="94"/>
      <c r="K125" s="94"/>
    </row>
    <row r="126" spans="2:11" s="3" customFormat="1" x14ac:dyDescent="0.3">
      <c r="B126" s="94"/>
      <c r="C126" s="94"/>
      <c r="D126" s="94"/>
      <c r="E126" s="94"/>
      <c r="F126" s="94"/>
      <c r="G126" s="94"/>
      <c r="H126" s="94"/>
      <c r="I126" s="94"/>
      <c r="J126" s="94"/>
      <c r="K126" s="94"/>
    </row>
    <row r="127" spans="2:11" s="3" customFormat="1" x14ac:dyDescent="0.3">
      <c r="B127" s="94"/>
      <c r="C127" s="94"/>
      <c r="D127" s="94"/>
      <c r="E127" s="94"/>
      <c r="F127" s="94"/>
      <c r="G127" s="94"/>
      <c r="H127" s="94"/>
      <c r="I127" s="94"/>
      <c r="J127" s="94"/>
      <c r="K127" s="94"/>
    </row>
    <row r="128" spans="2:11" s="3" customFormat="1" x14ac:dyDescent="0.3">
      <c r="B128" s="94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2:11" s="3" customFormat="1" x14ac:dyDescent="0.3">
      <c r="B129" s="94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2:11" s="3" customFormat="1" x14ac:dyDescent="0.3">
      <c r="B130" s="94"/>
      <c r="C130" s="94"/>
      <c r="D130" s="94"/>
      <c r="E130" s="94"/>
      <c r="F130" s="94"/>
      <c r="G130" s="94"/>
      <c r="H130" s="94"/>
      <c r="I130" s="94"/>
      <c r="J130" s="94"/>
      <c r="K130" s="94"/>
    </row>
    <row r="131" spans="2:11" s="3" customFormat="1" x14ac:dyDescent="0.3">
      <c r="B131" s="94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2:11" s="3" customFormat="1" x14ac:dyDescent="0.3">
      <c r="B132" s="94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2:11" s="3" customFormat="1" x14ac:dyDescent="0.3">
      <c r="B133" s="94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2:11" s="3" customFormat="1" x14ac:dyDescent="0.3">
      <c r="B134" s="94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2:11" s="3" customFormat="1" x14ac:dyDescent="0.3">
      <c r="B135" s="94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2:11" s="3" customFormat="1" x14ac:dyDescent="0.3">
      <c r="B136" s="94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2:11" s="3" customFormat="1" x14ac:dyDescent="0.3">
      <c r="B137" s="94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2:11" s="3" customFormat="1" x14ac:dyDescent="0.3">
      <c r="B138" s="94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2:11" s="3" customFormat="1" x14ac:dyDescent="0.3">
      <c r="B139" s="94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2:11" s="3" customFormat="1" x14ac:dyDescent="0.3">
      <c r="B140" s="94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 s="3" customFormat="1" x14ac:dyDescent="0.3">
      <c r="B141" s="94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2:11" s="3" customFormat="1" x14ac:dyDescent="0.3">
      <c r="B142" s="94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2:11" s="3" customFormat="1" x14ac:dyDescent="0.3">
      <c r="B143" s="94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2:11" s="3" customFormat="1" x14ac:dyDescent="0.3">
      <c r="B144" s="94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2:11" s="3" customFormat="1" x14ac:dyDescent="0.3">
      <c r="B145" s="94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2:11" s="3" customFormat="1" x14ac:dyDescent="0.3">
      <c r="B146" s="94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 s="3" customFormat="1" x14ac:dyDescent="0.3">
      <c r="B147" s="94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 s="3" customFormat="1" x14ac:dyDescent="0.3">
      <c r="B148" s="94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 s="3" customFormat="1" x14ac:dyDescent="0.3">
      <c r="B149" s="94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 s="3" customFormat="1" x14ac:dyDescent="0.3">
      <c r="B150" s="94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 s="3" customFormat="1" x14ac:dyDescent="0.3">
      <c r="B151" s="94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 s="3" customFormat="1" x14ac:dyDescent="0.3">
      <c r="B152" s="94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 s="3" customFormat="1" x14ac:dyDescent="0.3">
      <c r="B153" s="94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 s="3" customFormat="1" x14ac:dyDescent="0.3">
      <c r="B154" s="94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 s="3" customFormat="1" x14ac:dyDescent="0.3">
      <c r="B155" s="94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 s="3" customFormat="1" x14ac:dyDescent="0.3">
      <c r="B156" s="94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 s="3" customFormat="1" x14ac:dyDescent="0.3">
      <c r="B157" s="94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 s="3" customFormat="1" x14ac:dyDescent="0.3">
      <c r="B158" s="94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 s="3" customFormat="1" x14ac:dyDescent="0.3">
      <c r="B159" s="94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 s="3" customFormat="1" x14ac:dyDescent="0.3">
      <c r="B160" s="94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 s="3" customFormat="1" x14ac:dyDescent="0.3">
      <c r="B161" s="94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 s="3" customFormat="1" x14ac:dyDescent="0.3">
      <c r="B162" s="94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 s="3" customFormat="1" x14ac:dyDescent="0.3">
      <c r="B163" s="94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 s="3" customFormat="1" x14ac:dyDescent="0.3">
      <c r="B164" s="94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 s="3" customFormat="1" x14ac:dyDescent="0.3">
      <c r="B165" s="94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 s="3" customFormat="1" x14ac:dyDescent="0.3">
      <c r="B166" s="94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 s="3" customFormat="1" x14ac:dyDescent="0.3">
      <c r="B167" s="94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 s="3" customFormat="1" x14ac:dyDescent="0.3">
      <c r="B168" s="94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 s="3" customFormat="1" x14ac:dyDescent="0.3">
      <c r="B169" s="94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 s="3" customFormat="1" x14ac:dyDescent="0.3">
      <c r="B170" s="94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 s="3" customFormat="1" x14ac:dyDescent="0.3">
      <c r="B171" s="94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 s="3" customFormat="1" x14ac:dyDescent="0.3">
      <c r="B172" s="94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 s="3" customFormat="1" x14ac:dyDescent="0.3">
      <c r="B173" s="94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 s="3" customFormat="1" x14ac:dyDescent="0.3">
      <c r="B174" s="94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 s="3" customFormat="1" x14ac:dyDescent="0.3">
      <c r="B175" s="94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 s="3" customFormat="1" x14ac:dyDescent="0.3">
      <c r="B176" s="94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 s="3" customFormat="1" x14ac:dyDescent="0.3">
      <c r="B177" s="94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 s="3" customFormat="1" x14ac:dyDescent="0.3">
      <c r="B178" s="94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 s="3" customFormat="1" x14ac:dyDescent="0.3">
      <c r="B179" s="94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 s="3" customFormat="1" x14ac:dyDescent="0.3">
      <c r="B180" s="94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 s="3" customFormat="1" x14ac:dyDescent="0.3">
      <c r="B181" s="94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 s="3" customFormat="1" x14ac:dyDescent="0.3">
      <c r="B182" s="94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 s="3" customFormat="1" x14ac:dyDescent="0.3">
      <c r="B183" s="94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 s="3" customFormat="1" x14ac:dyDescent="0.3">
      <c r="B184" s="94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 s="3" customFormat="1" x14ac:dyDescent="0.3">
      <c r="B185" s="94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 s="3" customFormat="1" x14ac:dyDescent="0.3">
      <c r="B186" s="94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 s="3" customFormat="1" x14ac:dyDescent="0.3">
      <c r="B187" s="94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 s="3" customFormat="1" x14ac:dyDescent="0.3">
      <c r="B188" s="94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 s="3" customFormat="1" x14ac:dyDescent="0.3">
      <c r="B189" s="94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 s="3" customFormat="1" x14ac:dyDescent="0.3">
      <c r="B190" s="94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 s="3" customFormat="1" x14ac:dyDescent="0.3">
      <c r="B191" s="94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 s="3" customFormat="1" x14ac:dyDescent="0.3">
      <c r="B192" s="94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 s="3" customFormat="1" x14ac:dyDescent="0.3">
      <c r="B193" s="94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 s="3" customFormat="1" x14ac:dyDescent="0.3">
      <c r="B194" s="94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 s="3" customFormat="1" x14ac:dyDescent="0.3">
      <c r="B195" s="94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 s="3" customFormat="1" x14ac:dyDescent="0.3">
      <c r="B196" s="94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 s="3" customFormat="1" x14ac:dyDescent="0.3">
      <c r="B197" s="94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 s="3" customFormat="1" x14ac:dyDescent="0.3">
      <c r="B198" s="94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 s="3" customFormat="1" x14ac:dyDescent="0.3">
      <c r="B199" s="94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 s="3" customFormat="1" x14ac:dyDescent="0.3">
      <c r="B200" s="94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 s="3" customFormat="1" x14ac:dyDescent="0.3">
      <c r="B201" s="94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 s="3" customFormat="1" x14ac:dyDescent="0.3">
      <c r="B202" s="94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 s="3" customFormat="1" x14ac:dyDescent="0.3">
      <c r="B203" s="94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 s="3" customFormat="1" x14ac:dyDescent="0.3">
      <c r="B204" s="94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 s="3" customFormat="1" x14ac:dyDescent="0.3">
      <c r="B205" s="94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 s="3" customFormat="1" x14ac:dyDescent="0.3">
      <c r="B206" s="94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 s="3" customFormat="1" x14ac:dyDescent="0.3">
      <c r="B207" s="94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 s="3" customFormat="1" x14ac:dyDescent="0.3">
      <c r="B208" s="94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 s="3" customFormat="1" x14ac:dyDescent="0.3">
      <c r="B209" s="94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 s="3" customFormat="1" x14ac:dyDescent="0.3">
      <c r="B210" s="94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 s="3" customFormat="1" x14ac:dyDescent="0.3">
      <c r="B211" s="94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 s="3" customFormat="1" x14ac:dyDescent="0.3">
      <c r="B212" s="94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 s="3" customFormat="1" x14ac:dyDescent="0.3">
      <c r="B213" s="94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 s="3" customFormat="1" x14ac:dyDescent="0.3">
      <c r="B214" s="94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 s="3" customFormat="1" x14ac:dyDescent="0.3">
      <c r="B215" s="94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 s="3" customFormat="1" x14ac:dyDescent="0.3">
      <c r="B216" s="94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 s="3" customFormat="1" x14ac:dyDescent="0.3">
      <c r="B217" s="94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 s="3" customFormat="1" x14ac:dyDescent="0.3">
      <c r="B218" s="94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 s="3" customFormat="1" x14ac:dyDescent="0.3">
      <c r="B219" s="94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 s="3" customFormat="1" x14ac:dyDescent="0.3">
      <c r="B220" s="94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 s="3" customFormat="1" x14ac:dyDescent="0.3">
      <c r="B221" s="94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 s="3" customFormat="1" x14ac:dyDescent="0.3">
      <c r="B222" s="94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 s="3" customFormat="1" x14ac:dyDescent="0.3">
      <c r="B223" s="94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 s="3" customFormat="1" x14ac:dyDescent="0.3">
      <c r="B224" s="94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 s="3" customFormat="1" x14ac:dyDescent="0.3">
      <c r="B225" s="94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 s="3" customFormat="1" x14ac:dyDescent="0.3">
      <c r="B226" s="94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 s="3" customFormat="1" x14ac:dyDescent="0.3">
      <c r="B227" s="94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 s="3" customFormat="1" x14ac:dyDescent="0.3">
      <c r="B228" s="94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 s="3" customFormat="1" x14ac:dyDescent="0.3">
      <c r="B229" s="94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 s="3" customFormat="1" x14ac:dyDescent="0.3">
      <c r="B230" s="94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 s="3" customFormat="1" x14ac:dyDescent="0.3">
      <c r="B231" s="94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 s="3" customFormat="1" x14ac:dyDescent="0.3">
      <c r="B232" s="94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 s="3" customFormat="1" x14ac:dyDescent="0.3">
      <c r="B233" s="94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 s="3" customFormat="1" x14ac:dyDescent="0.3">
      <c r="B234" s="94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 s="3" customFormat="1" x14ac:dyDescent="0.3">
      <c r="B235" s="94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 s="3" customFormat="1" x14ac:dyDescent="0.3">
      <c r="B236" s="94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 s="3" customFormat="1" x14ac:dyDescent="0.3">
      <c r="B237" s="94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 s="3" customFormat="1" x14ac:dyDescent="0.3">
      <c r="B238" s="94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 s="3" customFormat="1" x14ac:dyDescent="0.3">
      <c r="B239" s="94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 s="3" customFormat="1" x14ac:dyDescent="0.3">
      <c r="B240" s="94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 s="3" customFormat="1" x14ac:dyDescent="0.3">
      <c r="B241" s="93"/>
      <c r="C241" s="93"/>
      <c r="D241" s="93"/>
      <c r="E241" s="93"/>
      <c r="F241" s="93"/>
      <c r="G241" s="93"/>
      <c r="H241" s="93"/>
      <c r="I241" s="93"/>
      <c r="J241" s="93"/>
      <c r="K241" s="93"/>
    </row>
    <row r="242" spans="2:11" s="3" customFormat="1" x14ac:dyDescent="0.3">
      <c r="B242" s="93"/>
      <c r="C242" s="93"/>
      <c r="D242" s="93"/>
      <c r="E242" s="93"/>
      <c r="F242" s="93"/>
      <c r="G242" s="93"/>
      <c r="H242" s="93"/>
      <c r="I242" s="93"/>
      <c r="J242" s="93"/>
      <c r="K242" s="93"/>
    </row>
    <row r="243" spans="2:11" s="3" customFormat="1" x14ac:dyDescent="0.3">
      <c r="B243" s="93"/>
      <c r="C243" s="93"/>
      <c r="D243" s="93"/>
      <c r="E243" s="93"/>
      <c r="F243" s="93"/>
      <c r="G243" s="93"/>
      <c r="H243" s="93"/>
      <c r="I243" s="93"/>
      <c r="J243" s="93"/>
      <c r="K243" s="93"/>
    </row>
    <row r="244" spans="2:11" s="3" customFormat="1" x14ac:dyDescent="0.3">
      <c r="B244" s="93"/>
      <c r="C244" s="93"/>
      <c r="D244" s="93"/>
      <c r="E244" s="93"/>
      <c r="F244" s="93"/>
      <c r="G244" s="93"/>
      <c r="H244" s="93"/>
      <c r="I244" s="93"/>
      <c r="J244" s="93"/>
      <c r="K244" s="93"/>
    </row>
    <row r="245" spans="2:11" s="3" customFormat="1" x14ac:dyDescent="0.3">
      <c r="B245" s="93"/>
      <c r="C245" s="93"/>
      <c r="D245" s="93"/>
      <c r="E245" s="93"/>
      <c r="F245" s="93"/>
      <c r="G245" s="93"/>
      <c r="H245" s="93"/>
      <c r="I245" s="93"/>
      <c r="J245" s="93"/>
      <c r="K245" s="93"/>
    </row>
    <row r="246" spans="2:11" s="3" customFormat="1" x14ac:dyDescent="0.3">
      <c r="B246" s="93"/>
      <c r="C246" s="93"/>
      <c r="D246" s="93"/>
      <c r="E246" s="93"/>
      <c r="F246" s="93"/>
      <c r="G246" s="93"/>
      <c r="H246" s="93"/>
      <c r="I246" s="93"/>
      <c r="J246" s="93"/>
      <c r="K246" s="93"/>
    </row>
    <row r="247" spans="2:11" s="3" customFormat="1" x14ac:dyDescent="0.3">
      <c r="B247" s="93"/>
      <c r="C247" s="93"/>
      <c r="D247" s="93"/>
      <c r="E247" s="93"/>
      <c r="F247" s="93"/>
      <c r="G247" s="93"/>
      <c r="H247" s="93"/>
      <c r="I247" s="93"/>
      <c r="J247" s="93"/>
      <c r="K247" s="93"/>
    </row>
    <row r="248" spans="2:11" s="3" customFormat="1" x14ac:dyDescent="0.3">
      <c r="B248" s="93"/>
      <c r="C248" s="93"/>
      <c r="D248" s="93"/>
      <c r="E248" s="93"/>
      <c r="F248" s="93"/>
      <c r="G248" s="93"/>
      <c r="H248" s="93"/>
      <c r="I248" s="93"/>
      <c r="J248" s="93"/>
      <c r="K248" s="93"/>
    </row>
    <row r="249" spans="2:11" s="3" customFormat="1" x14ac:dyDescent="0.3">
      <c r="B249" s="93"/>
      <c r="C249" s="93"/>
      <c r="D249" s="93"/>
      <c r="E249" s="93"/>
      <c r="F249" s="93"/>
      <c r="G249" s="93"/>
      <c r="H249" s="93"/>
      <c r="I249" s="93"/>
      <c r="J249" s="93"/>
      <c r="K249" s="93"/>
    </row>
    <row r="250" spans="2:11" s="3" customFormat="1" x14ac:dyDescent="0.3">
      <c r="B250" s="93"/>
      <c r="C250" s="93"/>
      <c r="D250" s="93"/>
      <c r="E250" s="93"/>
      <c r="F250" s="93"/>
      <c r="G250" s="93"/>
      <c r="H250" s="93"/>
      <c r="I250" s="93"/>
      <c r="J250" s="93"/>
      <c r="K250" s="93"/>
    </row>
    <row r="251" spans="2:11" s="3" customFormat="1" x14ac:dyDescent="0.3">
      <c r="B251" s="93"/>
      <c r="C251" s="93"/>
      <c r="D251" s="93"/>
      <c r="E251" s="93"/>
      <c r="F251" s="93"/>
      <c r="G251" s="93"/>
      <c r="H251" s="93"/>
      <c r="I251" s="93"/>
      <c r="J251" s="93"/>
      <c r="K251" s="93"/>
    </row>
    <row r="252" spans="2:11" s="3" customFormat="1" x14ac:dyDescent="0.3">
      <c r="B252" s="93"/>
      <c r="C252" s="93"/>
      <c r="D252" s="93"/>
      <c r="E252" s="93"/>
      <c r="F252" s="93"/>
      <c r="G252" s="93"/>
      <c r="H252" s="93"/>
      <c r="I252" s="93"/>
      <c r="J252" s="93"/>
      <c r="K252" s="93"/>
    </row>
    <row r="253" spans="2:11" s="3" customFormat="1" x14ac:dyDescent="0.3">
      <c r="B253" s="93"/>
      <c r="C253" s="93"/>
      <c r="D253" s="93"/>
      <c r="E253" s="93"/>
      <c r="F253" s="93"/>
      <c r="G253" s="93"/>
      <c r="H253" s="93"/>
      <c r="I253" s="93"/>
      <c r="J253" s="93"/>
      <c r="K253" s="93"/>
    </row>
    <row r="254" spans="2:11" s="3" customFormat="1" x14ac:dyDescent="0.3">
      <c r="B254" s="93"/>
      <c r="C254" s="93"/>
      <c r="D254" s="93"/>
      <c r="E254" s="93"/>
      <c r="F254" s="93"/>
      <c r="G254" s="93"/>
      <c r="H254" s="93"/>
      <c r="I254" s="93"/>
      <c r="J254" s="93"/>
      <c r="K254" s="93"/>
    </row>
    <row r="255" spans="2:11" s="3" customFormat="1" x14ac:dyDescent="0.3">
      <c r="B255" s="93"/>
      <c r="C255" s="93"/>
      <c r="D255" s="93"/>
      <c r="E255" s="93"/>
      <c r="F255" s="93"/>
      <c r="G255" s="93"/>
      <c r="H255" s="93"/>
      <c r="I255" s="93"/>
      <c r="J255" s="93"/>
      <c r="K255" s="93"/>
    </row>
    <row r="256" spans="2:11" s="3" customFormat="1" x14ac:dyDescent="0.3">
      <c r="B256" s="93"/>
      <c r="C256" s="93"/>
      <c r="D256" s="93"/>
      <c r="E256" s="93"/>
      <c r="F256" s="93"/>
      <c r="G256" s="93"/>
      <c r="H256" s="93"/>
      <c r="I256" s="93"/>
      <c r="J256" s="93"/>
      <c r="K256" s="93"/>
    </row>
    <row r="257" spans="2:11" s="3" customFormat="1" x14ac:dyDescent="0.3">
      <c r="B257" s="93"/>
      <c r="C257" s="93"/>
      <c r="D257" s="93"/>
      <c r="E257" s="93"/>
      <c r="F257" s="93"/>
      <c r="G257" s="93"/>
      <c r="H257" s="93"/>
      <c r="I257" s="93"/>
      <c r="J257" s="93"/>
      <c r="K257" s="93"/>
    </row>
    <row r="258" spans="2:11" s="3" customFormat="1" x14ac:dyDescent="0.3">
      <c r="B258" s="93"/>
      <c r="C258" s="93"/>
      <c r="D258" s="93"/>
      <c r="E258" s="93"/>
      <c r="F258" s="93"/>
      <c r="G258" s="93"/>
      <c r="H258" s="93"/>
      <c r="I258" s="93"/>
      <c r="J258" s="93"/>
      <c r="K258" s="93"/>
    </row>
    <row r="259" spans="2:11" s="3" customFormat="1" x14ac:dyDescent="0.3">
      <c r="B259" s="93"/>
      <c r="C259" s="93"/>
      <c r="D259" s="93"/>
      <c r="E259" s="93"/>
      <c r="F259" s="93"/>
      <c r="G259" s="93"/>
      <c r="H259" s="93"/>
      <c r="I259" s="93"/>
      <c r="J259" s="93"/>
      <c r="K259" s="93"/>
    </row>
    <row r="260" spans="2:11" s="3" customFormat="1" x14ac:dyDescent="0.3">
      <c r="B260" s="93"/>
      <c r="C260" s="93"/>
      <c r="D260" s="93"/>
      <c r="E260" s="93"/>
      <c r="F260" s="93"/>
      <c r="G260" s="93"/>
      <c r="H260" s="93"/>
      <c r="I260" s="93"/>
      <c r="J260" s="93"/>
      <c r="K260" s="93"/>
    </row>
    <row r="261" spans="2:11" s="3" customFormat="1" x14ac:dyDescent="0.3">
      <c r="B261" s="93"/>
      <c r="C261" s="93"/>
      <c r="D261" s="93"/>
      <c r="E261" s="93"/>
      <c r="F261" s="93"/>
      <c r="G261" s="93"/>
      <c r="H261" s="93"/>
      <c r="I261" s="93"/>
      <c r="J261" s="93"/>
      <c r="K261" s="93"/>
    </row>
    <row r="262" spans="2:11" s="3" customFormat="1" x14ac:dyDescent="0.3">
      <c r="B262" s="93"/>
      <c r="C262" s="93"/>
      <c r="D262" s="93"/>
      <c r="E262" s="93"/>
      <c r="F262" s="93"/>
      <c r="G262" s="93"/>
      <c r="H262" s="93"/>
      <c r="I262" s="93"/>
      <c r="J262" s="93"/>
      <c r="K262" s="93"/>
    </row>
    <row r="263" spans="2:11" s="3" customFormat="1" x14ac:dyDescent="0.3">
      <c r="B263" s="93"/>
      <c r="C263" s="93"/>
      <c r="D263" s="93"/>
      <c r="E263" s="93"/>
      <c r="F263" s="93"/>
      <c r="G263" s="93"/>
      <c r="H263" s="93"/>
      <c r="I263" s="93"/>
      <c r="J263" s="93"/>
      <c r="K263" s="93"/>
    </row>
    <row r="264" spans="2:11" s="3" customFormat="1" x14ac:dyDescent="0.3">
      <c r="B264" s="93"/>
      <c r="C264" s="93"/>
      <c r="D264" s="93"/>
      <c r="E264" s="93"/>
      <c r="F264" s="93"/>
      <c r="G264" s="93"/>
      <c r="H264" s="93"/>
      <c r="I264" s="93"/>
      <c r="J264" s="93"/>
      <c r="K264" s="93"/>
    </row>
  </sheetData>
  <mergeCells count="18">
    <mergeCell ref="B85:K85"/>
    <mergeCell ref="B19:K19"/>
    <mergeCell ref="B4:B5"/>
    <mergeCell ref="I20:K20"/>
    <mergeCell ref="B3:K3"/>
    <mergeCell ref="C4:E4"/>
    <mergeCell ref="F4:H4"/>
    <mergeCell ref="I4:K4"/>
    <mergeCell ref="B15:K15"/>
    <mergeCell ref="B20:B21"/>
    <mergeCell ref="C20:E20"/>
    <mergeCell ref="F20:H20"/>
    <mergeCell ref="B45:K45"/>
    <mergeCell ref="B49:K49"/>
    <mergeCell ref="B50:B51"/>
    <mergeCell ref="C50:E50"/>
    <mergeCell ref="F50:H50"/>
    <mergeCell ref="I50:K5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3"/>
  <sheetViews>
    <sheetView workbookViewId="0">
      <selection activeCell="B1" sqref="B1"/>
    </sheetView>
  </sheetViews>
  <sheetFormatPr defaultRowHeight="14.4" x14ac:dyDescent="0.3"/>
  <cols>
    <col min="2" max="2" width="34.5546875" style="93" customWidth="1"/>
    <col min="3" max="3" width="48.6640625" style="93" bestFit="1" customWidth="1"/>
    <col min="4" max="4" width="12.88671875" style="93" bestFit="1" customWidth="1"/>
    <col min="5" max="5" width="14.109375" style="93" bestFit="1" customWidth="1"/>
    <col min="6" max="6" width="13" style="93" customWidth="1"/>
    <col min="7" max="11" width="8.88671875" style="93"/>
  </cols>
  <sheetData>
    <row r="1" spans="2:11" s="3" customFormat="1" x14ac:dyDescent="0.3"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2:11" x14ac:dyDescent="0.3">
      <c r="B2" s="6"/>
      <c r="C2" s="6"/>
    </row>
    <row r="3" spans="2:11" s="3" customFormat="1" ht="30.9" customHeight="1" x14ac:dyDescent="0.3">
      <c r="B3" s="168" t="s">
        <v>145</v>
      </c>
      <c r="C3" s="168"/>
      <c r="D3" s="168"/>
      <c r="E3" s="168"/>
      <c r="F3" s="94"/>
      <c r="G3" s="94"/>
      <c r="H3" s="94"/>
      <c r="I3" s="94"/>
      <c r="J3" s="94"/>
      <c r="K3" s="94"/>
    </row>
    <row r="4" spans="2:11" s="3" customFormat="1" ht="18.899999999999999" customHeight="1" x14ac:dyDescent="0.3">
      <c r="B4" s="92" t="s">
        <v>0</v>
      </c>
      <c r="C4" s="91" t="s">
        <v>165</v>
      </c>
      <c r="D4" s="91" t="s">
        <v>127</v>
      </c>
      <c r="E4" s="91" t="s">
        <v>166</v>
      </c>
      <c r="F4" s="4"/>
      <c r="G4" s="94"/>
      <c r="H4" s="94"/>
      <c r="I4" s="94"/>
      <c r="J4" s="94"/>
      <c r="K4" s="94"/>
    </row>
    <row r="5" spans="2:11" s="3" customFormat="1" x14ac:dyDescent="0.3">
      <c r="B5" s="10" t="s">
        <v>1</v>
      </c>
      <c r="C5" s="185">
        <f>SUM(C6:C9)</f>
        <v>20608</v>
      </c>
      <c r="D5" s="185">
        <f>SUM(D6:D9)</f>
        <v>22028</v>
      </c>
      <c r="E5" s="185">
        <f>SUM(E6:E9)</f>
        <v>21863</v>
      </c>
      <c r="F5" s="6"/>
      <c r="G5" s="94"/>
      <c r="H5" s="94"/>
      <c r="I5" s="94"/>
      <c r="J5" s="94"/>
      <c r="K5" s="94"/>
    </row>
    <row r="6" spans="2:11" s="3" customFormat="1" x14ac:dyDescent="0.3">
      <c r="B6" s="11" t="s">
        <v>60</v>
      </c>
      <c r="C6" s="191">
        <v>1713</v>
      </c>
      <c r="D6" s="191">
        <v>1706</v>
      </c>
      <c r="E6" s="191">
        <v>1515</v>
      </c>
      <c r="F6" s="5"/>
      <c r="G6" s="94"/>
      <c r="H6" s="94"/>
      <c r="I6" s="94"/>
      <c r="J6" s="94"/>
      <c r="K6" s="94"/>
    </row>
    <row r="7" spans="2:11" s="3" customFormat="1" x14ac:dyDescent="0.3">
      <c r="B7" s="12" t="s">
        <v>2</v>
      </c>
      <c r="C7" s="192">
        <v>13596</v>
      </c>
      <c r="D7" s="192">
        <v>15216</v>
      </c>
      <c r="E7" s="192">
        <v>14901</v>
      </c>
      <c r="F7" s="5"/>
      <c r="G7" s="94"/>
      <c r="H7" s="94"/>
      <c r="I7" s="94"/>
      <c r="J7" s="94"/>
      <c r="K7" s="94"/>
    </row>
    <row r="8" spans="2:11" s="3" customFormat="1" x14ac:dyDescent="0.3">
      <c r="B8" s="11" t="s">
        <v>3</v>
      </c>
      <c r="C8" s="191">
        <v>92</v>
      </c>
      <c r="D8" s="191">
        <v>148</v>
      </c>
      <c r="E8" s="191">
        <v>165</v>
      </c>
      <c r="F8" s="5"/>
      <c r="G8" s="94"/>
      <c r="H8" s="94"/>
      <c r="I8" s="94"/>
      <c r="J8" s="94"/>
      <c r="K8" s="94"/>
    </row>
    <row r="9" spans="2:11" s="3" customFormat="1" x14ac:dyDescent="0.3">
      <c r="B9" s="12" t="s">
        <v>297</v>
      </c>
      <c r="C9" s="192">
        <v>5207</v>
      </c>
      <c r="D9" s="192">
        <v>4958</v>
      </c>
      <c r="E9" s="192">
        <v>5282</v>
      </c>
      <c r="F9" s="5"/>
      <c r="G9" s="94"/>
      <c r="H9" s="94"/>
      <c r="I9" s="94"/>
      <c r="J9" s="94"/>
      <c r="K9" s="94"/>
    </row>
    <row r="10" spans="2:11" s="3" customFormat="1" ht="45.9" customHeight="1" x14ac:dyDescent="0.3">
      <c r="B10" s="167" t="s">
        <v>146</v>
      </c>
      <c r="C10" s="167"/>
      <c r="D10" s="167"/>
      <c r="E10" s="167"/>
      <c r="F10" s="94"/>
      <c r="G10" s="94"/>
      <c r="H10" s="94"/>
      <c r="I10" s="94"/>
      <c r="J10" s="94"/>
      <c r="K10" s="94"/>
    </row>
    <row r="11" spans="2:11" s="3" customFormat="1" ht="15.6" customHeight="1" x14ac:dyDescent="0.3">
      <c r="B11" s="169" t="s">
        <v>61</v>
      </c>
      <c r="C11" s="170"/>
      <c r="D11" s="170"/>
      <c r="E11" s="170"/>
      <c r="F11" s="94"/>
      <c r="G11" s="94"/>
      <c r="H11" s="94"/>
      <c r="I11" s="94"/>
      <c r="J11" s="94"/>
      <c r="K11" s="94"/>
    </row>
    <row r="12" spans="2:11" s="3" customFormat="1" ht="15.6" customHeight="1" x14ac:dyDescent="0.3">
      <c r="B12" s="81"/>
      <c r="C12" s="81"/>
      <c r="D12" s="81"/>
      <c r="E12" s="81"/>
      <c r="F12" s="94"/>
      <c r="G12" s="94"/>
      <c r="H12" s="94"/>
      <c r="I12" s="94"/>
      <c r="J12" s="94"/>
      <c r="K12" s="94"/>
    </row>
    <row r="13" spans="2:11" s="3" customFormat="1" ht="15.6" customHeight="1" x14ac:dyDescent="0.3">
      <c r="B13" s="81"/>
      <c r="C13" s="81"/>
      <c r="D13" s="81"/>
      <c r="E13" s="81"/>
      <c r="F13" s="94"/>
      <c r="G13" s="94"/>
      <c r="H13" s="94"/>
      <c r="I13" s="94"/>
      <c r="J13" s="94"/>
      <c r="K13" s="94"/>
    </row>
    <row r="14" spans="2:11" s="3" customFormat="1" x14ac:dyDescent="0.3"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2:11" s="3" customFormat="1" ht="30.75" customHeight="1" x14ac:dyDescent="0.3">
      <c r="B15" s="171" t="s">
        <v>147</v>
      </c>
      <c r="C15" s="168"/>
      <c r="D15" s="168"/>
      <c r="E15" s="168"/>
      <c r="F15" s="172"/>
      <c r="G15" s="94"/>
      <c r="H15" s="94"/>
      <c r="I15" s="94"/>
      <c r="J15" s="94"/>
      <c r="K15" s="94"/>
    </row>
    <row r="16" spans="2:11" s="3" customFormat="1" ht="14.4" customHeight="1" x14ac:dyDescent="0.3">
      <c r="B16" s="173" t="s">
        <v>109</v>
      </c>
      <c r="C16" s="162" t="s">
        <v>110</v>
      </c>
      <c r="D16" s="164" t="s">
        <v>111</v>
      </c>
      <c r="E16" s="165"/>
      <c r="F16" s="166"/>
      <c r="G16" s="94"/>
      <c r="H16" s="94"/>
      <c r="I16" s="94"/>
      <c r="J16" s="94"/>
      <c r="K16" s="94"/>
    </row>
    <row r="17" spans="2:11" s="3" customFormat="1" ht="15.6" customHeight="1" x14ac:dyDescent="0.3">
      <c r="B17" s="174"/>
      <c r="C17" s="163"/>
      <c r="D17" s="91" t="s">
        <v>165</v>
      </c>
      <c r="E17" s="91" t="s">
        <v>127</v>
      </c>
      <c r="F17" s="91" t="s">
        <v>166</v>
      </c>
      <c r="G17" s="94"/>
      <c r="H17" s="94"/>
      <c r="I17" s="94"/>
      <c r="J17" s="94"/>
      <c r="K17" s="94"/>
    </row>
    <row r="18" spans="2:11" s="3" customFormat="1" x14ac:dyDescent="0.3">
      <c r="B18" s="76" t="s">
        <v>1</v>
      </c>
      <c r="C18" s="76"/>
      <c r="D18" s="193">
        <f t="shared" ref="D18:F18" si="0">SUM(D19:D31)</f>
        <v>20608</v>
      </c>
      <c r="E18" s="193">
        <f t="shared" si="0"/>
        <v>22028</v>
      </c>
      <c r="F18" s="193">
        <f t="shared" si="0"/>
        <v>21863</v>
      </c>
      <c r="G18" s="94"/>
      <c r="H18" s="94"/>
      <c r="I18" s="94"/>
      <c r="J18" s="94"/>
      <c r="K18" s="94"/>
    </row>
    <row r="19" spans="2:11" s="3" customFormat="1" x14ac:dyDescent="0.3">
      <c r="B19" s="77">
        <v>132</v>
      </c>
      <c r="C19" s="78" t="s">
        <v>298</v>
      </c>
      <c r="D19" s="194">
        <v>137</v>
      </c>
      <c r="E19" s="194">
        <v>217</v>
      </c>
      <c r="F19" s="194">
        <v>330</v>
      </c>
      <c r="G19" s="94"/>
      <c r="H19" s="94"/>
      <c r="I19" s="94"/>
      <c r="J19" s="94"/>
      <c r="K19" s="94"/>
    </row>
    <row r="20" spans="2:11" s="3" customFormat="1" x14ac:dyDescent="0.3">
      <c r="B20" s="79">
        <v>166</v>
      </c>
      <c r="C20" s="80" t="s">
        <v>299</v>
      </c>
      <c r="D20" s="195">
        <v>107</v>
      </c>
      <c r="E20" s="195">
        <v>106</v>
      </c>
      <c r="F20" s="195">
        <v>198</v>
      </c>
      <c r="G20" s="94"/>
      <c r="H20" s="94"/>
      <c r="I20" s="94"/>
      <c r="J20" s="94"/>
      <c r="K20" s="94"/>
    </row>
    <row r="21" spans="2:11" s="3" customFormat="1" x14ac:dyDescent="0.3">
      <c r="B21" s="77">
        <v>200</v>
      </c>
      <c r="C21" s="78" t="s">
        <v>300</v>
      </c>
      <c r="D21" s="194">
        <v>251</v>
      </c>
      <c r="E21" s="194">
        <v>536</v>
      </c>
      <c r="F21" s="194">
        <v>488</v>
      </c>
      <c r="G21" s="94"/>
      <c r="H21" s="94"/>
      <c r="I21" s="94"/>
      <c r="J21" s="94"/>
      <c r="K21" s="94"/>
    </row>
    <row r="22" spans="2:11" s="3" customFormat="1" x14ac:dyDescent="0.3">
      <c r="B22" s="79">
        <v>209</v>
      </c>
      <c r="C22" s="80" t="s">
        <v>301</v>
      </c>
      <c r="D22" s="195">
        <v>1368</v>
      </c>
      <c r="E22" s="195">
        <v>3976</v>
      </c>
      <c r="F22" s="195">
        <v>3175</v>
      </c>
      <c r="G22" s="94"/>
      <c r="H22" s="94"/>
      <c r="I22" s="94"/>
      <c r="J22" s="94"/>
      <c r="K22" s="94"/>
    </row>
    <row r="23" spans="2:11" s="3" customFormat="1" x14ac:dyDescent="0.3">
      <c r="B23" s="77">
        <v>273</v>
      </c>
      <c r="C23" s="78" t="s">
        <v>302</v>
      </c>
      <c r="D23" s="194">
        <v>10120</v>
      </c>
      <c r="E23" s="194">
        <v>8389</v>
      </c>
      <c r="F23" s="194">
        <v>8915</v>
      </c>
      <c r="G23" s="94"/>
      <c r="H23" s="94"/>
      <c r="I23" s="94"/>
      <c r="J23" s="94"/>
      <c r="K23" s="94"/>
    </row>
    <row r="24" spans="2:11" s="3" customFormat="1" x14ac:dyDescent="0.3">
      <c r="B24" s="79">
        <v>274</v>
      </c>
      <c r="C24" s="80" t="s">
        <v>303</v>
      </c>
      <c r="D24" s="195">
        <v>130</v>
      </c>
      <c r="E24" s="195">
        <v>149</v>
      </c>
      <c r="F24" s="195">
        <v>148</v>
      </c>
      <c r="G24" s="94"/>
      <c r="H24" s="94"/>
      <c r="I24" s="94"/>
      <c r="J24" s="94"/>
      <c r="K24" s="94"/>
    </row>
    <row r="25" spans="2:11" s="3" customFormat="1" x14ac:dyDescent="0.3">
      <c r="B25" s="77">
        <v>278</v>
      </c>
      <c r="C25" s="78" t="s">
        <v>304</v>
      </c>
      <c r="D25" s="194">
        <v>302</v>
      </c>
      <c r="E25" s="194">
        <v>139</v>
      </c>
      <c r="F25" s="194">
        <v>195</v>
      </c>
      <c r="G25" s="94"/>
      <c r="H25" s="94"/>
      <c r="I25" s="94"/>
      <c r="J25" s="94"/>
      <c r="K25" s="94"/>
    </row>
    <row r="26" spans="2:11" s="3" customFormat="1" x14ac:dyDescent="0.3">
      <c r="B26" s="79">
        <v>279</v>
      </c>
      <c r="C26" s="80" t="s">
        <v>305</v>
      </c>
      <c r="D26" s="195">
        <v>584</v>
      </c>
      <c r="E26" s="195">
        <v>241</v>
      </c>
      <c r="F26" s="195">
        <v>252</v>
      </c>
      <c r="G26" s="94"/>
      <c r="H26" s="94"/>
      <c r="I26" s="94"/>
      <c r="J26" s="94"/>
      <c r="K26" s="94"/>
    </row>
    <row r="27" spans="2:11" s="3" customFormat="1" x14ac:dyDescent="0.3">
      <c r="B27" s="77">
        <v>280</v>
      </c>
      <c r="C27" s="78" t="s">
        <v>306</v>
      </c>
      <c r="D27" s="194">
        <v>322</v>
      </c>
      <c r="E27" s="194">
        <v>1023</v>
      </c>
      <c r="F27" s="194">
        <v>763</v>
      </c>
      <c r="G27" s="94"/>
      <c r="H27" s="94"/>
      <c r="I27" s="94"/>
      <c r="J27" s="94"/>
      <c r="K27" s="94"/>
    </row>
    <row r="28" spans="2:11" s="3" customFormat="1" x14ac:dyDescent="0.3">
      <c r="B28" s="79">
        <v>284</v>
      </c>
      <c r="C28" s="80" t="s">
        <v>307</v>
      </c>
      <c r="D28" s="195">
        <v>67</v>
      </c>
      <c r="E28" s="195">
        <v>115</v>
      </c>
      <c r="F28" s="195">
        <v>78</v>
      </c>
      <c r="G28" s="94"/>
      <c r="H28" s="94"/>
      <c r="I28" s="94"/>
      <c r="J28" s="94"/>
      <c r="K28" s="94"/>
    </row>
    <row r="29" spans="2:11" s="3" customFormat="1" x14ac:dyDescent="0.3">
      <c r="B29" s="77">
        <v>286</v>
      </c>
      <c r="C29" s="78" t="s">
        <v>308</v>
      </c>
      <c r="D29" s="194">
        <v>951</v>
      </c>
      <c r="E29" s="194">
        <v>1099</v>
      </c>
      <c r="F29" s="194">
        <v>1025</v>
      </c>
      <c r="G29" s="94"/>
      <c r="H29" s="94"/>
      <c r="I29" s="94"/>
      <c r="J29" s="94"/>
      <c r="K29" s="94"/>
    </row>
    <row r="30" spans="2:11" s="3" customFormat="1" x14ac:dyDescent="0.3">
      <c r="B30" s="79">
        <v>312</v>
      </c>
      <c r="C30" s="80" t="s">
        <v>309</v>
      </c>
      <c r="D30" s="195">
        <v>9</v>
      </c>
      <c r="E30" s="195">
        <v>1</v>
      </c>
      <c r="F30" s="195">
        <v>2</v>
      </c>
      <c r="G30" s="94"/>
      <c r="H30" s="94"/>
      <c r="I30" s="94"/>
      <c r="J30" s="94"/>
      <c r="K30" s="94"/>
    </row>
    <row r="31" spans="2:11" s="3" customFormat="1" x14ac:dyDescent="0.3">
      <c r="B31" s="77" t="s">
        <v>310</v>
      </c>
      <c r="C31" s="78"/>
      <c r="D31" s="194">
        <v>6260</v>
      </c>
      <c r="E31" s="194">
        <v>6037</v>
      </c>
      <c r="F31" s="194">
        <v>6294</v>
      </c>
      <c r="G31" s="94"/>
      <c r="H31" s="94"/>
      <c r="I31" s="94"/>
      <c r="J31" s="94"/>
      <c r="K31" s="94"/>
    </row>
    <row r="32" spans="2:11" s="3" customFormat="1" ht="26.25" customHeight="1" x14ac:dyDescent="0.3">
      <c r="B32" s="167" t="s">
        <v>146</v>
      </c>
      <c r="C32" s="167"/>
      <c r="D32" s="167"/>
      <c r="E32" s="167"/>
      <c r="F32" s="167"/>
      <c r="G32" s="94"/>
      <c r="H32" s="94"/>
      <c r="I32" s="94"/>
      <c r="J32" s="94"/>
      <c r="K32" s="94"/>
    </row>
    <row r="33" spans="2:11" s="3" customFormat="1" x14ac:dyDescent="0.3">
      <c r="B33" s="81"/>
      <c r="C33" s="81"/>
      <c r="D33" s="81"/>
      <c r="E33" s="81"/>
      <c r="F33" s="81"/>
      <c r="G33" s="94"/>
      <c r="H33" s="94"/>
      <c r="I33" s="94"/>
      <c r="J33" s="94"/>
      <c r="K33" s="94"/>
    </row>
    <row r="34" spans="2:11" s="3" customFormat="1" x14ac:dyDescent="0.3">
      <c r="B34" s="81"/>
      <c r="C34" s="81"/>
      <c r="D34" s="81"/>
      <c r="E34" s="81"/>
      <c r="F34" s="81"/>
      <c r="G34" s="94"/>
      <c r="H34" s="94"/>
      <c r="I34" s="94"/>
      <c r="J34" s="94"/>
      <c r="K34" s="94"/>
    </row>
    <row r="35" spans="2:11" s="3" customFormat="1" x14ac:dyDescent="0.3">
      <c r="B35" s="81"/>
      <c r="C35" s="81"/>
      <c r="D35" s="81"/>
      <c r="E35" s="81"/>
      <c r="F35" s="81"/>
      <c r="G35" s="94"/>
      <c r="H35" s="94"/>
      <c r="I35" s="94"/>
      <c r="J35" s="94"/>
      <c r="K35" s="94"/>
    </row>
    <row r="36" spans="2:11" s="3" customFormat="1" ht="29.4" customHeight="1" x14ac:dyDescent="0.3">
      <c r="B36" s="168" t="s">
        <v>148</v>
      </c>
      <c r="C36" s="168"/>
      <c r="D36" s="168"/>
      <c r="E36" s="168"/>
      <c r="F36" s="168"/>
      <c r="G36" s="168"/>
      <c r="H36" s="168"/>
      <c r="I36" s="168"/>
      <c r="J36" s="168"/>
      <c r="K36" s="168"/>
    </row>
    <row r="37" spans="2:11" s="3" customFormat="1" x14ac:dyDescent="0.3">
      <c r="B37" s="156" t="s">
        <v>6</v>
      </c>
      <c r="C37" s="157" t="s">
        <v>165</v>
      </c>
      <c r="D37" s="158"/>
      <c r="E37" s="159"/>
      <c r="F37" s="157" t="s">
        <v>127</v>
      </c>
      <c r="G37" s="158"/>
      <c r="H37" s="159"/>
      <c r="I37" s="157" t="s">
        <v>166</v>
      </c>
      <c r="J37" s="158"/>
      <c r="K37" s="159"/>
    </row>
    <row r="38" spans="2:11" s="3" customFormat="1" x14ac:dyDescent="0.3">
      <c r="B38" s="156"/>
      <c r="C38" s="9" t="s">
        <v>1</v>
      </c>
      <c r="D38" s="23" t="s">
        <v>4</v>
      </c>
      <c r="E38" s="23" t="s">
        <v>5</v>
      </c>
      <c r="F38" s="9" t="s">
        <v>1</v>
      </c>
      <c r="G38" s="23" t="s">
        <v>4</v>
      </c>
      <c r="H38" s="23" t="s">
        <v>5</v>
      </c>
      <c r="I38" s="9" t="s">
        <v>1</v>
      </c>
      <c r="J38" s="23" t="s">
        <v>4</v>
      </c>
      <c r="K38" s="23" t="s">
        <v>5</v>
      </c>
    </row>
    <row r="39" spans="2:11" s="3" customFormat="1" x14ac:dyDescent="0.3">
      <c r="B39" s="10" t="s">
        <v>1</v>
      </c>
      <c r="C39" s="185">
        <f>SUM(C40:C51)</f>
        <v>20602</v>
      </c>
      <c r="D39" s="185">
        <f t="shared" ref="D39:K39" si="1">SUM(D40:D51)</f>
        <v>11088</v>
      </c>
      <c r="E39" s="185">
        <f t="shared" si="1"/>
        <v>9514</v>
      </c>
      <c r="F39" s="185">
        <f t="shared" si="1"/>
        <v>22022</v>
      </c>
      <c r="G39" s="185">
        <f t="shared" si="1"/>
        <v>11844</v>
      </c>
      <c r="H39" s="185">
        <f t="shared" si="1"/>
        <v>10178</v>
      </c>
      <c r="I39" s="185">
        <f t="shared" si="1"/>
        <v>21860</v>
      </c>
      <c r="J39" s="185">
        <f t="shared" si="1"/>
        <v>11747</v>
      </c>
      <c r="K39" s="185">
        <f t="shared" si="1"/>
        <v>10113</v>
      </c>
    </row>
    <row r="40" spans="2:11" s="3" customFormat="1" x14ac:dyDescent="0.3">
      <c r="B40" s="14" t="s">
        <v>226</v>
      </c>
      <c r="C40" s="196">
        <f t="shared" ref="C40:C51" si="2">D40+E40</f>
        <v>27</v>
      </c>
      <c r="D40" s="196">
        <v>12</v>
      </c>
      <c r="E40" s="196">
        <v>15</v>
      </c>
      <c r="F40" s="196">
        <f t="shared" ref="F40:F51" si="3">G40+H40</f>
        <v>243</v>
      </c>
      <c r="G40" s="196">
        <v>144</v>
      </c>
      <c r="H40" s="196">
        <v>99</v>
      </c>
      <c r="I40" s="196">
        <f>J40+K40</f>
        <v>368</v>
      </c>
      <c r="J40" s="196">
        <v>219</v>
      </c>
      <c r="K40" s="196">
        <v>149</v>
      </c>
    </row>
    <row r="41" spans="2:11" s="3" customFormat="1" x14ac:dyDescent="0.3">
      <c r="B41" s="13" t="s">
        <v>224</v>
      </c>
      <c r="C41" s="197">
        <f t="shared" si="2"/>
        <v>287</v>
      </c>
      <c r="D41" s="197">
        <v>149</v>
      </c>
      <c r="E41" s="197">
        <v>138</v>
      </c>
      <c r="F41" s="197">
        <f t="shared" si="3"/>
        <v>689</v>
      </c>
      <c r="G41" s="197">
        <v>390</v>
      </c>
      <c r="H41" s="197">
        <v>299</v>
      </c>
      <c r="I41" s="197">
        <f t="shared" ref="I41:I51" si="4">J41+K41</f>
        <v>417</v>
      </c>
      <c r="J41" s="197">
        <v>236</v>
      </c>
      <c r="K41" s="197">
        <v>181</v>
      </c>
    </row>
    <row r="42" spans="2:11" s="3" customFormat="1" x14ac:dyDescent="0.3">
      <c r="B42" s="14" t="s">
        <v>288</v>
      </c>
      <c r="C42" s="196">
        <f t="shared" si="2"/>
        <v>332</v>
      </c>
      <c r="D42" s="196">
        <v>186</v>
      </c>
      <c r="E42" s="196">
        <v>146</v>
      </c>
      <c r="F42" s="196">
        <f t="shared" si="3"/>
        <v>701</v>
      </c>
      <c r="G42" s="196">
        <v>399</v>
      </c>
      <c r="H42" s="196">
        <v>302</v>
      </c>
      <c r="I42" s="196">
        <f t="shared" si="4"/>
        <v>652</v>
      </c>
      <c r="J42" s="196">
        <v>392</v>
      </c>
      <c r="K42" s="196">
        <v>260</v>
      </c>
    </row>
    <row r="43" spans="2:11" s="3" customFormat="1" x14ac:dyDescent="0.3">
      <c r="B43" s="13" t="s">
        <v>289</v>
      </c>
      <c r="C43" s="197">
        <f t="shared" si="2"/>
        <v>314</v>
      </c>
      <c r="D43" s="197">
        <v>164</v>
      </c>
      <c r="E43" s="197">
        <v>150</v>
      </c>
      <c r="F43" s="197">
        <f t="shared" si="3"/>
        <v>2158</v>
      </c>
      <c r="G43" s="197">
        <v>1091</v>
      </c>
      <c r="H43" s="197">
        <v>1067</v>
      </c>
      <c r="I43" s="197">
        <f t="shared" si="4"/>
        <v>1587</v>
      </c>
      <c r="J43" s="197">
        <v>787</v>
      </c>
      <c r="K43" s="197">
        <v>800</v>
      </c>
    </row>
    <row r="44" spans="2:11" s="3" customFormat="1" x14ac:dyDescent="0.3">
      <c r="B44" s="14" t="s">
        <v>225</v>
      </c>
      <c r="C44" s="196">
        <f t="shared" si="2"/>
        <v>641</v>
      </c>
      <c r="D44" s="196">
        <v>405</v>
      </c>
      <c r="E44" s="196">
        <v>236</v>
      </c>
      <c r="F44" s="196">
        <f t="shared" si="3"/>
        <v>876</v>
      </c>
      <c r="G44" s="196">
        <v>551</v>
      </c>
      <c r="H44" s="196">
        <v>325</v>
      </c>
      <c r="I44" s="196">
        <f t="shared" si="4"/>
        <v>792</v>
      </c>
      <c r="J44" s="196">
        <v>482</v>
      </c>
      <c r="K44" s="196">
        <v>310</v>
      </c>
    </row>
    <row r="45" spans="2:11" s="3" customFormat="1" x14ac:dyDescent="0.3">
      <c r="B45" s="13" t="s">
        <v>223</v>
      </c>
      <c r="C45" s="197">
        <f t="shared" si="2"/>
        <v>227</v>
      </c>
      <c r="D45" s="197">
        <v>134</v>
      </c>
      <c r="E45" s="197">
        <v>93</v>
      </c>
      <c r="F45" s="197">
        <f t="shared" si="3"/>
        <v>791</v>
      </c>
      <c r="G45" s="197">
        <v>447</v>
      </c>
      <c r="H45" s="197">
        <v>344</v>
      </c>
      <c r="I45" s="197">
        <f t="shared" si="4"/>
        <v>980</v>
      </c>
      <c r="J45" s="197">
        <v>541</v>
      </c>
      <c r="K45" s="197">
        <v>439</v>
      </c>
    </row>
    <row r="46" spans="2:11" s="3" customFormat="1" x14ac:dyDescent="0.3">
      <c r="B46" s="14" t="s">
        <v>311</v>
      </c>
      <c r="C46" s="196">
        <f t="shared" si="2"/>
        <v>1016</v>
      </c>
      <c r="D46" s="196">
        <v>573</v>
      </c>
      <c r="E46" s="196">
        <v>443</v>
      </c>
      <c r="F46" s="196">
        <f t="shared" si="3"/>
        <v>419</v>
      </c>
      <c r="G46" s="196">
        <v>221</v>
      </c>
      <c r="H46" s="196">
        <v>198</v>
      </c>
      <c r="I46" s="196">
        <f t="shared" si="4"/>
        <v>494</v>
      </c>
      <c r="J46" s="196">
        <v>256</v>
      </c>
      <c r="K46" s="196">
        <v>238</v>
      </c>
    </row>
    <row r="47" spans="2:11" s="3" customFormat="1" x14ac:dyDescent="0.3">
      <c r="B47" s="13" t="s">
        <v>293</v>
      </c>
      <c r="C47" s="197">
        <f t="shared" si="2"/>
        <v>308</v>
      </c>
      <c r="D47" s="197">
        <v>155</v>
      </c>
      <c r="E47" s="197">
        <v>153</v>
      </c>
      <c r="F47" s="197">
        <f t="shared" si="3"/>
        <v>688</v>
      </c>
      <c r="G47" s="197">
        <v>336</v>
      </c>
      <c r="H47" s="197">
        <v>352</v>
      </c>
      <c r="I47" s="197">
        <f t="shared" si="4"/>
        <v>608</v>
      </c>
      <c r="J47" s="197">
        <v>299</v>
      </c>
      <c r="K47" s="197">
        <v>309</v>
      </c>
    </row>
    <row r="48" spans="2:11" s="3" customFormat="1" x14ac:dyDescent="0.3">
      <c r="B48" s="14" t="s">
        <v>231</v>
      </c>
      <c r="C48" s="196">
        <f t="shared" si="2"/>
        <v>179</v>
      </c>
      <c r="D48" s="196">
        <v>98</v>
      </c>
      <c r="E48" s="196">
        <v>81</v>
      </c>
      <c r="F48" s="196">
        <f t="shared" si="3"/>
        <v>361</v>
      </c>
      <c r="G48" s="196">
        <v>201</v>
      </c>
      <c r="H48" s="196">
        <v>160</v>
      </c>
      <c r="I48" s="196">
        <f t="shared" si="4"/>
        <v>304</v>
      </c>
      <c r="J48" s="196">
        <v>164</v>
      </c>
      <c r="K48" s="196">
        <v>140</v>
      </c>
    </row>
    <row r="49" spans="2:11" s="3" customFormat="1" x14ac:dyDescent="0.3">
      <c r="B49" s="13" t="s">
        <v>294</v>
      </c>
      <c r="C49" s="197">
        <f t="shared" si="2"/>
        <v>7</v>
      </c>
      <c r="D49" s="197">
        <v>5</v>
      </c>
      <c r="E49" s="197">
        <v>2</v>
      </c>
      <c r="F49" s="197">
        <f t="shared" si="3"/>
        <v>24</v>
      </c>
      <c r="G49" s="197">
        <v>11</v>
      </c>
      <c r="H49" s="197">
        <v>13</v>
      </c>
      <c r="I49" s="197">
        <f t="shared" si="4"/>
        <v>16</v>
      </c>
      <c r="J49" s="197">
        <v>9</v>
      </c>
      <c r="K49" s="197">
        <v>7</v>
      </c>
    </row>
    <row r="50" spans="2:11" s="3" customFormat="1" x14ac:dyDescent="0.3">
      <c r="B50" s="12" t="s">
        <v>222</v>
      </c>
      <c r="C50" s="198">
        <f t="shared" si="2"/>
        <v>14879</v>
      </c>
      <c r="D50" s="198">
        <v>7613</v>
      </c>
      <c r="E50" s="198">
        <v>7266</v>
      </c>
      <c r="F50" s="198">
        <f t="shared" si="3"/>
        <v>11492</v>
      </c>
      <c r="G50" s="198">
        <v>5846</v>
      </c>
      <c r="H50" s="198">
        <v>5646</v>
      </c>
      <c r="I50" s="198">
        <f t="shared" si="4"/>
        <v>12198</v>
      </c>
      <c r="J50" s="198">
        <v>6166</v>
      </c>
      <c r="K50" s="198">
        <v>6032</v>
      </c>
    </row>
    <row r="51" spans="2:11" s="3" customFormat="1" x14ac:dyDescent="0.3">
      <c r="B51" s="13" t="s">
        <v>8</v>
      </c>
      <c r="C51" s="197">
        <f t="shared" si="2"/>
        <v>2385</v>
      </c>
      <c r="D51" s="197">
        <v>1594</v>
      </c>
      <c r="E51" s="197">
        <v>791</v>
      </c>
      <c r="F51" s="197">
        <f t="shared" si="3"/>
        <v>3580</v>
      </c>
      <c r="G51" s="197">
        <v>2207</v>
      </c>
      <c r="H51" s="197">
        <v>1373</v>
      </c>
      <c r="I51" s="197">
        <f t="shared" si="4"/>
        <v>3444</v>
      </c>
      <c r="J51" s="197">
        <v>2196</v>
      </c>
      <c r="K51" s="197">
        <v>1248</v>
      </c>
    </row>
    <row r="52" spans="2:11" s="3" customFormat="1" ht="14.4" customHeight="1" x14ac:dyDescent="0.3">
      <c r="B52" s="167" t="s">
        <v>146</v>
      </c>
      <c r="C52" s="167"/>
      <c r="D52" s="167"/>
      <c r="E52" s="167"/>
      <c r="F52" s="167"/>
      <c r="G52" s="167"/>
      <c r="H52" s="167"/>
      <c r="I52" s="167"/>
      <c r="J52" s="167"/>
      <c r="K52" s="167"/>
    </row>
    <row r="53" spans="2:11" s="3" customFormat="1" x14ac:dyDescent="0.3">
      <c r="B53" s="94"/>
      <c r="C53" s="94"/>
      <c r="D53" s="5"/>
      <c r="E53" s="5"/>
      <c r="F53" s="5"/>
      <c r="G53" s="94"/>
      <c r="H53" s="94"/>
      <c r="I53" s="94"/>
      <c r="J53" s="94"/>
      <c r="K53" s="94"/>
    </row>
    <row r="54" spans="2:11" s="3" customFormat="1" x14ac:dyDescent="0.3">
      <c r="B54" s="94"/>
      <c r="C54" s="94"/>
      <c r="D54" s="5"/>
      <c r="E54" s="5"/>
      <c r="F54" s="5"/>
      <c r="G54" s="94"/>
      <c r="H54" s="94"/>
      <c r="I54" s="94"/>
      <c r="J54" s="94"/>
      <c r="K54" s="94"/>
    </row>
    <row r="55" spans="2:11" s="3" customFormat="1" x14ac:dyDescent="0.3">
      <c r="B55" s="2"/>
      <c r="C55" s="2"/>
      <c r="D55" s="2"/>
      <c r="E55" s="2"/>
      <c r="F55" s="2"/>
      <c r="G55" s="94"/>
      <c r="H55" s="94"/>
      <c r="I55" s="94"/>
      <c r="J55" s="94"/>
      <c r="K55" s="94"/>
    </row>
    <row r="56" spans="2:11" s="3" customFormat="1" ht="28.5" customHeight="1" x14ac:dyDescent="0.3">
      <c r="B56" s="168" t="s">
        <v>149</v>
      </c>
      <c r="C56" s="168"/>
      <c r="D56" s="168"/>
      <c r="E56" s="168"/>
      <c r="F56" s="2"/>
      <c r="G56" s="94"/>
      <c r="H56" s="94"/>
      <c r="I56" s="94"/>
      <c r="J56" s="94"/>
      <c r="K56" s="94"/>
    </row>
    <row r="57" spans="2:11" s="3" customFormat="1" x14ac:dyDescent="0.3">
      <c r="B57" s="92" t="s">
        <v>72</v>
      </c>
      <c r="C57" s="91" t="s">
        <v>165</v>
      </c>
      <c r="D57" s="91" t="s">
        <v>127</v>
      </c>
      <c r="E57" s="91" t="s">
        <v>166</v>
      </c>
      <c r="F57" s="2"/>
      <c r="G57" s="94"/>
      <c r="H57" s="94"/>
      <c r="I57" s="94"/>
      <c r="J57" s="94"/>
      <c r="K57" s="94"/>
    </row>
    <row r="58" spans="2:11" s="3" customFormat="1" x14ac:dyDescent="0.3">
      <c r="B58" s="10" t="s">
        <v>1</v>
      </c>
      <c r="C58" s="185">
        <f>SUM(C59:C64)</f>
        <v>20608</v>
      </c>
      <c r="D58" s="185">
        <f t="shared" ref="D58:E58" si="5">SUM(D59:D64)</f>
        <v>22028</v>
      </c>
      <c r="E58" s="185">
        <f t="shared" si="5"/>
        <v>21863</v>
      </c>
      <c r="F58" s="2"/>
      <c r="G58" s="94"/>
      <c r="H58" s="94"/>
      <c r="I58" s="94"/>
      <c r="J58" s="94"/>
      <c r="K58" s="94"/>
    </row>
    <row r="59" spans="2:11" s="3" customFormat="1" x14ac:dyDescent="0.3">
      <c r="B59" s="14" t="s">
        <v>41</v>
      </c>
      <c r="C59" s="192">
        <v>4588</v>
      </c>
      <c r="D59" s="192">
        <v>4670</v>
      </c>
      <c r="E59" s="192">
        <v>4562</v>
      </c>
      <c r="F59" s="94"/>
      <c r="G59" s="94"/>
      <c r="H59" s="94"/>
      <c r="I59" s="94"/>
      <c r="J59" s="94"/>
      <c r="K59" s="94"/>
    </row>
    <row r="60" spans="2:11" s="3" customFormat="1" x14ac:dyDescent="0.3">
      <c r="B60" s="13" t="s">
        <v>42</v>
      </c>
      <c r="C60" s="191">
        <v>4502</v>
      </c>
      <c r="D60" s="191">
        <v>5770</v>
      </c>
      <c r="E60" s="191">
        <v>5238</v>
      </c>
      <c r="F60" s="2"/>
      <c r="G60" s="94"/>
      <c r="H60" s="94"/>
      <c r="I60" s="94"/>
      <c r="J60" s="94"/>
      <c r="K60" s="94"/>
    </row>
    <row r="61" spans="2:11" s="3" customFormat="1" x14ac:dyDescent="0.3">
      <c r="B61" s="14" t="s">
        <v>43</v>
      </c>
      <c r="C61" s="192">
        <v>6061</v>
      </c>
      <c r="D61" s="192">
        <v>5680</v>
      </c>
      <c r="E61" s="192">
        <v>6067</v>
      </c>
      <c r="F61" s="2"/>
      <c r="G61" s="94"/>
      <c r="H61" s="94"/>
      <c r="I61" s="94"/>
      <c r="J61" s="94"/>
      <c r="K61" s="94"/>
    </row>
    <row r="62" spans="2:11" s="3" customFormat="1" x14ac:dyDescent="0.3">
      <c r="B62" s="13" t="s">
        <v>44</v>
      </c>
      <c r="C62" s="191">
        <v>3205</v>
      </c>
      <c r="D62" s="191">
        <v>3287</v>
      </c>
      <c r="E62" s="191">
        <v>3405</v>
      </c>
      <c r="F62" s="2"/>
      <c r="G62" s="94"/>
      <c r="H62" s="94"/>
      <c r="I62" s="94"/>
      <c r="J62" s="94"/>
      <c r="K62" s="94"/>
    </row>
    <row r="63" spans="2:11" s="3" customFormat="1" x14ac:dyDescent="0.3">
      <c r="B63" s="14" t="s">
        <v>45</v>
      </c>
      <c r="C63" s="192">
        <v>287</v>
      </c>
      <c r="D63" s="192">
        <v>497</v>
      </c>
      <c r="E63" s="192">
        <v>514</v>
      </c>
      <c r="F63" s="2"/>
      <c r="G63" s="94"/>
      <c r="H63" s="94"/>
      <c r="I63" s="94"/>
      <c r="J63" s="94"/>
      <c r="K63" s="94"/>
    </row>
    <row r="64" spans="2:11" s="3" customFormat="1" ht="28.5" customHeight="1" x14ac:dyDescent="0.3">
      <c r="B64" s="13" t="s">
        <v>312</v>
      </c>
      <c r="C64" s="191">
        <v>1965</v>
      </c>
      <c r="D64" s="191">
        <v>2124</v>
      </c>
      <c r="E64" s="191">
        <v>2077</v>
      </c>
      <c r="F64" s="2"/>
      <c r="G64" s="94"/>
      <c r="H64" s="94"/>
      <c r="I64" s="94"/>
      <c r="J64" s="94"/>
      <c r="K64" s="94"/>
    </row>
    <row r="65" spans="2:11" s="3" customFormat="1" x14ac:dyDescent="0.3">
      <c r="B65" s="167" t="s">
        <v>313</v>
      </c>
      <c r="C65" s="167"/>
      <c r="D65" s="167"/>
      <c r="E65" s="167"/>
      <c r="F65" s="2"/>
      <c r="G65" s="94"/>
      <c r="H65" s="94"/>
      <c r="I65" s="94"/>
      <c r="J65" s="94"/>
      <c r="K65" s="94"/>
    </row>
    <row r="66" spans="2:11" s="3" customFormat="1" x14ac:dyDescent="0.3">
      <c r="B66" s="81"/>
      <c r="C66" s="81"/>
      <c r="D66" s="81"/>
      <c r="E66" s="81"/>
      <c r="F66" s="2"/>
      <c r="G66" s="94"/>
      <c r="H66" s="94"/>
      <c r="I66" s="94"/>
      <c r="J66" s="94"/>
      <c r="K66" s="94"/>
    </row>
    <row r="67" spans="2:11" s="3" customFormat="1" x14ac:dyDescent="0.3">
      <c r="B67" s="81"/>
      <c r="C67" s="81"/>
      <c r="D67" s="81"/>
      <c r="E67" s="81"/>
      <c r="F67" s="2"/>
      <c r="G67" s="94"/>
      <c r="H67" s="94"/>
      <c r="I67" s="94"/>
      <c r="J67" s="94"/>
      <c r="K67" s="94"/>
    </row>
    <row r="68" spans="2:11" s="3" customFormat="1" ht="47.1" customHeight="1" x14ac:dyDescent="0.3">
      <c r="B68" s="2"/>
      <c r="C68" s="2"/>
      <c r="D68" s="2"/>
      <c r="E68" s="2"/>
      <c r="F68" s="2"/>
      <c r="G68" s="94"/>
      <c r="H68" s="94"/>
      <c r="I68" s="94"/>
      <c r="J68" s="94"/>
      <c r="K68" s="94"/>
    </row>
    <row r="69" spans="2:11" s="3" customFormat="1" ht="27.9" customHeight="1" x14ac:dyDescent="0.3">
      <c r="B69" s="168" t="s">
        <v>150</v>
      </c>
      <c r="C69" s="168"/>
      <c r="D69" s="168"/>
      <c r="E69" s="168"/>
      <c r="F69" s="94"/>
      <c r="G69" s="94"/>
      <c r="H69" s="94"/>
      <c r="I69" s="94"/>
      <c r="J69" s="94"/>
      <c r="K69" s="94"/>
    </row>
    <row r="70" spans="2:11" s="3" customFormat="1" ht="28.8" x14ac:dyDescent="0.3">
      <c r="B70" s="92" t="s">
        <v>71</v>
      </c>
      <c r="C70" s="91" t="s">
        <v>165</v>
      </c>
      <c r="D70" s="91" t="s">
        <v>127</v>
      </c>
      <c r="E70" s="91" t="s">
        <v>166</v>
      </c>
      <c r="F70" s="4"/>
      <c r="G70" s="94"/>
      <c r="H70" s="94"/>
      <c r="I70" s="94"/>
      <c r="J70" s="94"/>
      <c r="K70" s="94"/>
    </row>
    <row r="71" spans="2:11" s="3" customFormat="1" x14ac:dyDescent="0.3">
      <c r="B71" s="10" t="s">
        <v>47</v>
      </c>
      <c r="C71" s="185">
        <f t="shared" ref="C71" si="6">C72+C80+C90+C95+C99+C104</f>
        <v>20608</v>
      </c>
      <c r="D71" s="185">
        <f>D72+D80+D90+D95+D99+D104</f>
        <v>22028</v>
      </c>
      <c r="E71" s="185">
        <f>E72+E80+E90+E95+E99+E104</f>
        <v>21863</v>
      </c>
      <c r="F71" s="6"/>
      <c r="G71" s="94"/>
      <c r="H71" s="94"/>
      <c r="I71" s="94"/>
      <c r="J71" s="94"/>
      <c r="K71" s="94"/>
    </row>
    <row r="72" spans="2:11" s="3" customFormat="1" x14ac:dyDescent="0.3">
      <c r="B72" s="22" t="s">
        <v>9</v>
      </c>
      <c r="C72" s="199">
        <f t="shared" ref="C72" si="7">SUM(C73:C79)</f>
        <v>9293</v>
      </c>
      <c r="D72" s="199">
        <f>SUM(D73:D79)</f>
        <v>7710</v>
      </c>
      <c r="E72" s="199">
        <f>SUM(E73:E79)</f>
        <v>7670</v>
      </c>
      <c r="F72" s="5"/>
      <c r="G72" s="94"/>
      <c r="H72" s="94"/>
      <c r="I72" s="94"/>
      <c r="J72" s="94"/>
      <c r="K72" s="94"/>
    </row>
    <row r="73" spans="2:11" s="3" customFormat="1" x14ac:dyDescent="0.3">
      <c r="B73" s="13" t="s">
        <v>10</v>
      </c>
      <c r="C73" s="191">
        <v>299</v>
      </c>
      <c r="D73" s="191">
        <v>199</v>
      </c>
      <c r="E73" s="191">
        <v>176</v>
      </c>
      <c r="F73" s="5"/>
      <c r="G73" s="94"/>
      <c r="H73" s="94"/>
      <c r="I73" s="94"/>
      <c r="J73" s="94"/>
      <c r="K73" s="94"/>
    </row>
    <row r="74" spans="2:11" s="3" customFormat="1" x14ac:dyDescent="0.3">
      <c r="B74" s="14" t="s">
        <v>11</v>
      </c>
      <c r="C74" s="192">
        <v>26</v>
      </c>
      <c r="D74" s="192">
        <v>57</v>
      </c>
      <c r="E74" s="192">
        <v>52</v>
      </c>
      <c r="F74" s="5"/>
      <c r="G74" s="94"/>
      <c r="H74" s="94"/>
      <c r="I74" s="94"/>
      <c r="J74" s="94"/>
      <c r="K74" s="94"/>
    </row>
    <row r="75" spans="2:11" s="3" customFormat="1" x14ac:dyDescent="0.3">
      <c r="B75" s="13" t="s">
        <v>12</v>
      </c>
      <c r="C75" s="191">
        <v>2665</v>
      </c>
      <c r="D75" s="191">
        <v>2023</v>
      </c>
      <c r="E75" s="191">
        <v>2287</v>
      </c>
      <c r="F75" s="5"/>
      <c r="G75" s="94"/>
      <c r="H75" s="94"/>
      <c r="I75" s="94"/>
      <c r="J75" s="94"/>
      <c r="K75" s="94"/>
    </row>
    <row r="76" spans="2:11" s="3" customFormat="1" x14ac:dyDescent="0.3">
      <c r="B76" s="14" t="s">
        <v>13</v>
      </c>
      <c r="C76" s="192">
        <v>6072</v>
      </c>
      <c r="D76" s="192">
        <v>5251</v>
      </c>
      <c r="E76" s="192">
        <v>4962</v>
      </c>
      <c r="F76" s="5"/>
      <c r="G76" s="94"/>
      <c r="H76" s="94"/>
      <c r="I76" s="94"/>
      <c r="J76" s="94"/>
      <c r="K76" s="94"/>
    </row>
    <row r="77" spans="2:11" s="3" customFormat="1" x14ac:dyDescent="0.3">
      <c r="B77" s="13" t="s">
        <v>14</v>
      </c>
      <c r="C77" s="191">
        <v>181</v>
      </c>
      <c r="D77" s="191">
        <v>153</v>
      </c>
      <c r="E77" s="191">
        <v>145</v>
      </c>
      <c r="F77" s="5"/>
      <c r="G77" s="94"/>
      <c r="H77" s="94"/>
      <c r="I77" s="94"/>
      <c r="J77" s="94"/>
      <c r="K77" s="94"/>
    </row>
    <row r="78" spans="2:11" s="3" customFormat="1" x14ac:dyDescent="0.3">
      <c r="B78" s="14" t="s">
        <v>15</v>
      </c>
      <c r="C78" s="192">
        <v>27</v>
      </c>
      <c r="D78" s="192">
        <v>21</v>
      </c>
      <c r="E78" s="192">
        <v>22</v>
      </c>
      <c r="F78" s="5"/>
      <c r="G78" s="94"/>
      <c r="H78" s="94"/>
      <c r="I78" s="94"/>
      <c r="J78" s="94"/>
      <c r="K78" s="94"/>
    </row>
    <row r="79" spans="2:11" s="3" customFormat="1" x14ac:dyDescent="0.3">
      <c r="B79" s="13" t="s">
        <v>16</v>
      </c>
      <c r="C79" s="191">
        <v>23</v>
      </c>
      <c r="D79" s="191">
        <v>6</v>
      </c>
      <c r="E79" s="191">
        <v>26</v>
      </c>
      <c r="F79" s="5"/>
      <c r="G79" s="94"/>
      <c r="H79" s="94"/>
      <c r="I79" s="94"/>
      <c r="J79" s="94"/>
      <c r="K79" s="94"/>
    </row>
    <row r="80" spans="2:11" s="3" customFormat="1" x14ac:dyDescent="0.3">
      <c r="B80" s="22" t="s">
        <v>17</v>
      </c>
      <c r="C80" s="199">
        <f t="shared" ref="C80:E80" si="8">SUM(C81:C89)</f>
        <v>716</v>
      </c>
      <c r="D80" s="199">
        <f t="shared" si="8"/>
        <v>934</v>
      </c>
      <c r="E80" s="199">
        <f t="shared" si="8"/>
        <v>805</v>
      </c>
      <c r="F80" s="5"/>
      <c r="G80" s="94"/>
      <c r="H80" s="94"/>
      <c r="I80" s="94"/>
      <c r="J80" s="94"/>
      <c r="K80" s="94"/>
    </row>
    <row r="81" spans="2:11" s="3" customFormat="1" x14ac:dyDescent="0.3">
      <c r="B81" s="13" t="s">
        <v>18</v>
      </c>
      <c r="C81" s="191">
        <v>58</v>
      </c>
      <c r="D81" s="191">
        <v>48</v>
      </c>
      <c r="E81" s="191">
        <v>52</v>
      </c>
      <c r="F81" s="5"/>
      <c r="G81" s="94"/>
      <c r="H81" s="94"/>
      <c r="I81" s="94"/>
      <c r="J81" s="94"/>
      <c r="K81" s="94"/>
    </row>
    <row r="82" spans="2:11" s="3" customFormat="1" x14ac:dyDescent="0.3">
      <c r="B82" s="14" t="s">
        <v>19</v>
      </c>
      <c r="C82" s="192">
        <v>30</v>
      </c>
      <c r="D82" s="192">
        <v>22</v>
      </c>
      <c r="E82" s="192">
        <v>22</v>
      </c>
      <c r="F82" s="5"/>
      <c r="G82" s="94"/>
      <c r="H82" s="94"/>
      <c r="I82" s="94"/>
      <c r="J82" s="94"/>
      <c r="K82" s="94"/>
    </row>
    <row r="83" spans="2:11" s="3" customFormat="1" x14ac:dyDescent="0.3">
      <c r="B83" s="13" t="s">
        <v>20</v>
      </c>
      <c r="C83" s="191">
        <v>150</v>
      </c>
      <c r="D83" s="191">
        <v>309</v>
      </c>
      <c r="E83" s="191">
        <v>164</v>
      </c>
      <c r="F83" s="5"/>
      <c r="G83" s="94"/>
      <c r="H83" s="94"/>
      <c r="I83" s="94"/>
      <c r="J83" s="94"/>
      <c r="K83" s="94"/>
    </row>
    <row r="84" spans="2:11" s="3" customFormat="1" x14ac:dyDescent="0.3">
      <c r="B84" s="14" t="s">
        <v>21</v>
      </c>
      <c r="C84" s="192">
        <v>54</v>
      </c>
      <c r="D84" s="192">
        <v>84</v>
      </c>
      <c r="E84" s="192">
        <v>76</v>
      </c>
      <c r="F84" s="5"/>
      <c r="G84" s="94"/>
      <c r="H84" s="94"/>
      <c r="I84" s="94"/>
      <c r="J84" s="94"/>
      <c r="K84" s="94"/>
    </row>
    <row r="85" spans="2:11" s="3" customFormat="1" x14ac:dyDescent="0.3">
      <c r="B85" s="13" t="s">
        <v>22</v>
      </c>
      <c r="C85" s="191">
        <v>54</v>
      </c>
      <c r="D85" s="191">
        <v>72</v>
      </c>
      <c r="E85" s="191">
        <v>46</v>
      </c>
      <c r="F85" s="5"/>
      <c r="G85" s="94"/>
      <c r="H85" s="94"/>
      <c r="I85" s="94"/>
      <c r="J85" s="94"/>
      <c r="K85" s="94"/>
    </row>
    <row r="86" spans="2:11" s="3" customFormat="1" x14ac:dyDescent="0.3">
      <c r="B86" s="14" t="s">
        <v>23</v>
      </c>
      <c r="C86" s="192">
        <v>106</v>
      </c>
      <c r="D86" s="192">
        <v>123</v>
      </c>
      <c r="E86" s="192">
        <v>190</v>
      </c>
      <c r="F86" s="5"/>
      <c r="G86" s="94"/>
      <c r="H86" s="94"/>
      <c r="I86" s="94"/>
      <c r="J86" s="94"/>
      <c r="K86" s="94"/>
    </row>
    <row r="87" spans="2:11" s="3" customFormat="1" x14ac:dyDescent="0.3">
      <c r="B87" s="13" t="s">
        <v>24</v>
      </c>
      <c r="C87" s="191">
        <v>21</v>
      </c>
      <c r="D87" s="191">
        <v>34</v>
      </c>
      <c r="E87" s="191">
        <v>39</v>
      </c>
      <c r="F87" s="5"/>
      <c r="G87" s="94"/>
      <c r="H87" s="94"/>
      <c r="I87" s="94"/>
      <c r="J87" s="94"/>
      <c r="K87" s="94"/>
    </row>
    <row r="88" spans="2:11" s="3" customFormat="1" x14ac:dyDescent="0.3">
      <c r="B88" s="14" t="s">
        <v>25</v>
      </c>
      <c r="C88" s="192">
        <v>20</v>
      </c>
      <c r="D88" s="192">
        <v>17</v>
      </c>
      <c r="E88" s="192">
        <v>14</v>
      </c>
      <c r="F88" s="5"/>
      <c r="G88" s="94"/>
      <c r="H88" s="94"/>
      <c r="I88" s="94"/>
      <c r="J88" s="94"/>
      <c r="K88" s="94"/>
    </row>
    <row r="89" spans="2:11" s="3" customFormat="1" x14ac:dyDescent="0.3">
      <c r="B89" s="13" t="s">
        <v>26</v>
      </c>
      <c r="C89" s="191">
        <v>223</v>
      </c>
      <c r="D89" s="191">
        <v>225</v>
      </c>
      <c r="E89" s="191">
        <v>202</v>
      </c>
      <c r="F89" s="5"/>
      <c r="G89" s="94"/>
      <c r="H89" s="94"/>
      <c r="I89" s="94"/>
      <c r="J89" s="94"/>
      <c r="K89" s="94"/>
    </row>
    <row r="90" spans="2:11" s="3" customFormat="1" x14ac:dyDescent="0.3">
      <c r="B90" s="22" t="s">
        <v>27</v>
      </c>
      <c r="C90" s="200">
        <f t="shared" ref="C90:E90" si="9">SUM(C91:C94)</f>
        <v>4036</v>
      </c>
      <c r="D90" s="200">
        <f t="shared" si="9"/>
        <v>7077</v>
      </c>
      <c r="E90" s="200">
        <f t="shared" si="9"/>
        <v>6407</v>
      </c>
      <c r="F90" s="5"/>
      <c r="G90" s="94"/>
      <c r="H90" s="94"/>
      <c r="I90" s="94"/>
      <c r="J90" s="94"/>
      <c r="K90" s="94"/>
    </row>
    <row r="91" spans="2:11" s="3" customFormat="1" x14ac:dyDescent="0.3">
      <c r="B91" s="13" t="s">
        <v>28</v>
      </c>
      <c r="C91" s="191">
        <v>542</v>
      </c>
      <c r="D91" s="191">
        <v>539</v>
      </c>
      <c r="E91" s="191">
        <v>533</v>
      </c>
      <c r="F91" s="5"/>
      <c r="G91" s="94"/>
      <c r="H91" s="94"/>
      <c r="I91" s="94"/>
      <c r="J91" s="94"/>
      <c r="K91" s="94"/>
    </row>
    <row r="92" spans="2:11" s="3" customFormat="1" x14ac:dyDescent="0.3">
      <c r="B92" s="14" t="s">
        <v>29</v>
      </c>
      <c r="C92" s="192">
        <v>83</v>
      </c>
      <c r="D92" s="192">
        <v>77</v>
      </c>
      <c r="E92" s="192">
        <v>83</v>
      </c>
      <c r="F92" s="5"/>
      <c r="G92" s="94"/>
      <c r="H92" s="94"/>
      <c r="I92" s="94"/>
      <c r="J92" s="94"/>
      <c r="K92" s="94"/>
    </row>
    <row r="93" spans="2:11" s="3" customFormat="1" x14ac:dyDescent="0.3">
      <c r="B93" s="13" t="s">
        <v>30</v>
      </c>
      <c r="C93" s="191">
        <v>624</v>
      </c>
      <c r="D93" s="191">
        <v>885</v>
      </c>
      <c r="E93" s="191">
        <v>947</v>
      </c>
      <c r="F93" s="5"/>
      <c r="G93" s="94"/>
      <c r="H93" s="94"/>
      <c r="I93" s="94"/>
      <c r="J93" s="94"/>
      <c r="K93" s="94"/>
    </row>
    <row r="94" spans="2:11" s="3" customFormat="1" x14ac:dyDescent="0.3">
      <c r="B94" s="14" t="s">
        <v>31</v>
      </c>
      <c r="C94" s="192">
        <v>2787</v>
      </c>
      <c r="D94" s="192">
        <v>5576</v>
      </c>
      <c r="E94" s="192">
        <v>4844</v>
      </c>
      <c r="F94" s="5"/>
      <c r="G94" s="94"/>
      <c r="H94" s="94"/>
      <c r="I94" s="94"/>
      <c r="J94" s="94"/>
      <c r="K94" s="94"/>
    </row>
    <row r="95" spans="2:11" s="3" customFormat="1" x14ac:dyDescent="0.3">
      <c r="B95" s="21" t="s">
        <v>32</v>
      </c>
      <c r="C95" s="201">
        <f>SUM(C96:C98)</f>
        <v>5091</v>
      </c>
      <c r="D95" s="201">
        <f>SUM(D96:D98)</f>
        <v>5083</v>
      </c>
      <c r="E95" s="201">
        <f>SUM(E96:E98)</f>
        <v>5710</v>
      </c>
      <c r="F95" s="5"/>
      <c r="G95" s="94"/>
      <c r="H95" s="94"/>
      <c r="I95" s="94"/>
      <c r="J95" s="94"/>
      <c r="K95" s="94"/>
    </row>
    <row r="96" spans="2:11" s="3" customFormat="1" x14ac:dyDescent="0.3">
      <c r="B96" s="14" t="s">
        <v>33</v>
      </c>
      <c r="C96" s="192">
        <v>1960</v>
      </c>
      <c r="D96" s="192">
        <v>1927</v>
      </c>
      <c r="E96" s="192">
        <v>2178</v>
      </c>
      <c r="F96" s="5"/>
      <c r="G96" s="94"/>
      <c r="H96" s="94"/>
      <c r="I96" s="94"/>
      <c r="J96" s="94"/>
      <c r="K96" s="94"/>
    </row>
    <row r="97" spans="2:11" s="3" customFormat="1" x14ac:dyDescent="0.3">
      <c r="B97" s="13" t="s">
        <v>34</v>
      </c>
      <c r="C97" s="191">
        <v>1945</v>
      </c>
      <c r="D97" s="191">
        <v>2011</v>
      </c>
      <c r="E97" s="191">
        <v>2167</v>
      </c>
      <c r="F97" s="5"/>
      <c r="G97" s="94"/>
      <c r="H97" s="94"/>
      <c r="I97" s="94"/>
      <c r="J97" s="94"/>
      <c r="K97" s="94"/>
    </row>
    <row r="98" spans="2:11" s="3" customFormat="1" x14ac:dyDescent="0.3">
      <c r="B98" s="14" t="s">
        <v>35</v>
      </c>
      <c r="C98" s="192">
        <v>1186</v>
      </c>
      <c r="D98" s="192">
        <v>1145</v>
      </c>
      <c r="E98" s="192">
        <v>1365</v>
      </c>
      <c r="F98" s="5"/>
      <c r="G98" s="94"/>
      <c r="H98" s="94"/>
      <c r="I98" s="94"/>
      <c r="J98" s="94"/>
      <c r="K98" s="94"/>
    </row>
    <row r="99" spans="2:11" s="3" customFormat="1" x14ac:dyDescent="0.3">
      <c r="B99" s="21" t="s">
        <v>36</v>
      </c>
      <c r="C99" s="201">
        <f t="shared" ref="C99:E99" si="10">SUM(C100:C103)</f>
        <v>1421</v>
      </c>
      <c r="D99" s="201">
        <f t="shared" si="10"/>
        <v>1171</v>
      </c>
      <c r="E99" s="201">
        <f t="shared" si="10"/>
        <v>1187</v>
      </c>
      <c r="F99" s="5"/>
      <c r="G99" s="94"/>
      <c r="H99" s="94"/>
      <c r="I99" s="94"/>
      <c r="J99" s="94"/>
      <c r="K99" s="94"/>
    </row>
    <row r="100" spans="2:11" s="3" customFormat="1" x14ac:dyDescent="0.3">
      <c r="B100" s="14" t="s">
        <v>37</v>
      </c>
      <c r="C100" s="192">
        <v>525</v>
      </c>
      <c r="D100" s="192">
        <v>452</v>
      </c>
      <c r="E100" s="192">
        <v>373</v>
      </c>
      <c r="F100" s="5"/>
      <c r="G100" s="94"/>
      <c r="H100" s="94"/>
      <c r="I100" s="94"/>
      <c r="J100" s="94"/>
      <c r="K100" s="94"/>
    </row>
    <row r="101" spans="2:11" s="3" customFormat="1" x14ac:dyDescent="0.3">
      <c r="B101" s="13" t="s">
        <v>38</v>
      </c>
      <c r="C101" s="191">
        <v>400</v>
      </c>
      <c r="D101" s="191">
        <v>330</v>
      </c>
      <c r="E101" s="191">
        <v>297</v>
      </c>
      <c r="F101" s="5"/>
      <c r="G101" s="94"/>
      <c r="H101" s="94"/>
      <c r="I101" s="94"/>
      <c r="J101" s="94"/>
      <c r="K101" s="94"/>
    </row>
    <row r="102" spans="2:11" s="3" customFormat="1" x14ac:dyDescent="0.3">
      <c r="B102" s="14" t="s">
        <v>39</v>
      </c>
      <c r="C102" s="192">
        <v>204</v>
      </c>
      <c r="D102" s="192">
        <v>186</v>
      </c>
      <c r="E102" s="192">
        <v>269</v>
      </c>
      <c r="F102" s="5"/>
      <c r="G102" s="94"/>
      <c r="H102" s="94"/>
      <c r="I102" s="94"/>
      <c r="J102" s="94"/>
      <c r="K102" s="94"/>
    </row>
    <row r="103" spans="2:11" s="3" customFormat="1" x14ac:dyDescent="0.3">
      <c r="B103" s="13" t="s">
        <v>40</v>
      </c>
      <c r="C103" s="191">
        <v>292</v>
      </c>
      <c r="D103" s="191">
        <v>203</v>
      </c>
      <c r="E103" s="191">
        <v>248</v>
      </c>
      <c r="F103" s="5"/>
      <c r="G103" s="94"/>
      <c r="H103" s="94"/>
      <c r="I103" s="94"/>
      <c r="J103" s="94"/>
      <c r="K103" s="94"/>
    </row>
    <row r="104" spans="2:11" s="3" customFormat="1" ht="30" customHeight="1" x14ac:dyDescent="0.3">
      <c r="B104" s="14" t="s">
        <v>7</v>
      </c>
      <c r="C104" s="192">
        <v>51</v>
      </c>
      <c r="D104" s="192">
        <v>53</v>
      </c>
      <c r="E104" s="192">
        <v>84</v>
      </c>
      <c r="F104" s="5"/>
      <c r="G104" s="94"/>
      <c r="H104" s="94"/>
      <c r="I104" s="94"/>
      <c r="J104" s="94"/>
      <c r="K104" s="94"/>
    </row>
    <row r="105" spans="2:11" s="3" customFormat="1" x14ac:dyDescent="0.3">
      <c r="B105" s="167" t="s">
        <v>146</v>
      </c>
      <c r="C105" s="167"/>
      <c r="D105" s="167"/>
      <c r="E105" s="167"/>
      <c r="F105" s="5"/>
      <c r="G105" s="94"/>
      <c r="H105" s="94"/>
      <c r="I105" s="94"/>
      <c r="J105" s="94"/>
      <c r="K105" s="94"/>
    </row>
    <row r="106" spans="2:11" s="3" customFormat="1" x14ac:dyDescent="0.3">
      <c r="B106" s="81"/>
      <c r="C106" s="81"/>
      <c r="D106" s="81"/>
      <c r="E106" s="81"/>
      <c r="F106" s="5"/>
      <c r="G106" s="94"/>
      <c r="H106" s="94"/>
      <c r="I106" s="94"/>
      <c r="J106" s="94"/>
      <c r="K106" s="94"/>
    </row>
    <row r="107" spans="2:11" s="3" customFormat="1" x14ac:dyDescent="0.3">
      <c r="B107" s="2"/>
      <c r="C107" s="2"/>
      <c r="D107" s="5"/>
      <c r="E107" s="5"/>
      <c r="F107" s="5"/>
      <c r="G107" s="94"/>
      <c r="H107" s="94"/>
      <c r="I107" s="94"/>
      <c r="J107" s="94"/>
      <c r="K107" s="94"/>
    </row>
    <row r="108" spans="2:11" ht="32.1" customHeight="1" x14ac:dyDescent="0.3">
      <c r="B108" s="94"/>
      <c r="C108" s="94"/>
      <c r="D108" s="94"/>
      <c r="E108" s="94"/>
      <c r="F108" s="2"/>
      <c r="G108" s="94"/>
      <c r="H108" s="94"/>
      <c r="I108" s="94"/>
      <c r="J108" s="94"/>
      <c r="K108" s="94"/>
    </row>
    <row r="109" spans="2:11" ht="15.6" x14ac:dyDescent="0.3">
      <c r="B109" s="168" t="s">
        <v>151</v>
      </c>
      <c r="C109" s="168"/>
      <c r="D109" s="168"/>
      <c r="E109" s="168"/>
    </row>
    <row r="110" spans="2:11" x14ac:dyDescent="0.3">
      <c r="B110" s="92" t="s">
        <v>84</v>
      </c>
      <c r="C110" s="91" t="s">
        <v>165</v>
      </c>
      <c r="D110" s="91" t="s">
        <v>127</v>
      </c>
      <c r="E110" s="91" t="s">
        <v>166</v>
      </c>
    </row>
    <row r="111" spans="2:11" x14ac:dyDescent="0.3">
      <c r="B111" s="10" t="s">
        <v>47</v>
      </c>
      <c r="C111" s="185">
        <f>SUM(C112:C122)</f>
        <v>20608</v>
      </c>
      <c r="D111" s="185">
        <f t="shared" ref="D111:E111" si="11">SUM(D112:D122)</f>
        <v>22028</v>
      </c>
      <c r="E111" s="185">
        <f t="shared" si="11"/>
        <v>21863</v>
      </c>
    </row>
    <row r="112" spans="2:11" x14ac:dyDescent="0.3">
      <c r="B112" s="35" t="s">
        <v>314</v>
      </c>
      <c r="C112" s="192">
        <v>2534</v>
      </c>
      <c r="D112" s="192">
        <v>1934</v>
      </c>
      <c r="E112" s="192">
        <v>2153</v>
      </c>
    </row>
    <row r="113" spans="2:5" x14ac:dyDescent="0.3">
      <c r="B113" s="36" t="s">
        <v>315</v>
      </c>
      <c r="C113" s="191">
        <v>292</v>
      </c>
      <c r="D113" s="191">
        <v>203</v>
      </c>
      <c r="E113" s="191">
        <v>248</v>
      </c>
    </row>
    <row r="114" spans="2:5" x14ac:dyDescent="0.3">
      <c r="B114" s="35" t="s">
        <v>316</v>
      </c>
      <c r="C114" s="192">
        <v>508</v>
      </c>
      <c r="D114" s="192">
        <v>482</v>
      </c>
      <c r="E114" s="192">
        <v>725</v>
      </c>
    </row>
    <row r="115" spans="2:5" x14ac:dyDescent="0.3">
      <c r="B115" s="36" t="s">
        <v>317</v>
      </c>
      <c r="C115" s="191">
        <v>258</v>
      </c>
      <c r="D115" s="191">
        <v>459</v>
      </c>
      <c r="E115" s="191">
        <v>372</v>
      </c>
    </row>
    <row r="116" spans="2:5" x14ac:dyDescent="0.3">
      <c r="B116" s="35" t="s">
        <v>318</v>
      </c>
      <c r="C116" s="192">
        <v>364</v>
      </c>
      <c r="D116" s="192">
        <v>606</v>
      </c>
      <c r="E116" s="192">
        <v>601</v>
      </c>
    </row>
    <row r="117" spans="2:5" x14ac:dyDescent="0.3">
      <c r="B117" s="36" t="s">
        <v>319</v>
      </c>
      <c r="C117" s="191">
        <v>4417</v>
      </c>
      <c r="D117" s="191">
        <v>3375</v>
      </c>
      <c r="E117" s="191">
        <v>3360</v>
      </c>
    </row>
    <row r="118" spans="2:5" x14ac:dyDescent="0.3">
      <c r="B118" s="35" t="s">
        <v>320</v>
      </c>
      <c r="C118" s="192">
        <v>1319</v>
      </c>
      <c r="D118" s="192">
        <v>1458</v>
      </c>
      <c r="E118" s="192">
        <v>1361</v>
      </c>
    </row>
    <row r="119" spans="2:5" x14ac:dyDescent="0.3">
      <c r="B119" s="36" t="s">
        <v>321</v>
      </c>
      <c r="C119" s="191">
        <v>222</v>
      </c>
      <c r="D119" s="191">
        <v>299</v>
      </c>
      <c r="E119" s="191">
        <v>337</v>
      </c>
    </row>
    <row r="120" spans="2:5" x14ac:dyDescent="0.3">
      <c r="B120" s="35" t="s">
        <v>322</v>
      </c>
      <c r="C120" s="192">
        <v>195</v>
      </c>
      <c r="D120" s="192">
        <v>281</v>
      </c>
      <c r="E120" s="192">
        <v>283</v>
      </c>
    </row>
    <row r="121" spans="2:5" x14ac:dyDescent="0.3">
      <c r="B121" s="36" t="s">
        <v>323</v>
      </c>
      <c r="C121" s="191">
        <v>1511</v>
      </c>
      <c r="D121" s="191">
        <v>3811</v>
      </c>
      <c r="E121" s="191">
        <v>3146</v>
      </c>
    </row>
    <row r="122" spans="2:5" ht="34.5" customHeight="1" x14ac:dyDescent="0.3">
      <c r="B122" s="35" t="s">
        <v>85</v>
      </c>
      <c r="C122" s="192">
        <v>8988</v>
      </c>
      <c r="D122" s="192">
        <v>9120</v>
      </c>
      <c r="E122" s="192">
        <v>9277</v>
      </c>
    </row>
    <row r="123" spans="2:5" x14ac:dyDescent="0.3">
      <c r="B123" s="167" t="s">
        <v>146</v>
      </c>
      <c r="C123" s="167"/>
      <c r="D123" s="167"/>
      <c r="E123" s="167"/>
    </row>
  </sheetData>
  <mergeCells count="20">
    <mergeCell ref="B123:E123"/>
    <mergeCell ref="B56:E56"/>
    <mergeCell ref="B65:E65"/>
    <mergeCell ref="B69:E69"/>
    <mergeCell ref="B105:E105"/>
    <mergeCell ref="B109:E109"/>
    <mergeCell ref="C16:C17"/>
    <mergeCell ref="D16:F16"/>
    <mergeCell ref="B32:F32"/>
    <mergeCell ref="B52:K52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96"/>
  <sheetViews>
    <sheetView zoomScale="80" zoomScaleNormal="80" workbookViewId="0">
      <selection activeCell="B1" sqref="B1:K1048576"/>
    </sheetView>
  </sheetViews>
  <sheetFormatPr defaultRowHeight="14.4" x14ac:dyDescent="0.3"/>
  <cols>
    <col min="1" max="1" width="8.88671875" style="3"/>
    <col min="2" max="2" width="35.5546875" customWidth="1"/>
    <col min="3" max="5" width="13" customWidth="1"/>
    <col min="6" max="6" width="14.33203125" bestFit="1" customWidth="1"/>
    <col min="12" max="12" width="8.88671875" style="3"/>
    <col min="13" max="13" width="15.88671875" style="3" bestFit="1" customWidth="1"/>
    <col min="14" max="67" width="8.88671875" style="3"/>
  </cols>
  <sheetData>
    <row r="1" spans="2:11" s="3" customFormat="1" x14ac:dyDescent="0.3"/>
    <row r="2" spans="2:11" s="3" customFormat="1" x14ac:dyDescent="0.3"/>
    <row r="3" spans="2:11" ht="32.25" customHeight="1" x14ac:dyDescent="0.3">
      <c r="B3" s="178" t="s">
        <v>152</v>
      </c>
      <c r="C3" s="178"/>
      <c r="D3" s="178"/>
      <c r="E3" s="178"/>
      <c r="F3" s="178"/>
      <c r="G3" s="178"/>
      <c r="H3" s="178"/>
      <c r="I3" s="178"/>
      <c r="J3" s="178"/>
      <c r="K3" s="178"/>
    </row>
    <row r="4" spans="2:11" x14ac:dyDescent="0.3">
      <c r="B4" s="176" t="s">
        <v>6</v>
      </c>
      <c r="C4" s="157" t="s">
        <v>165</v>
      </c>
      <c r="D4" s="158"/>
      <c r="E4" s="159"/>
      <c r="F4" s="157" t="s">
        <v>127</v>
      </c>
      <c r="G4" s="158"/>
      <c r="H4" s="159"/>
      <c r="I4" s="157" t="s">
        <v>166</v>
      </c>
      <c r="J4" s="158"/>
      <c r="K4" s="159"/>
    </row>
    <row r="5" spans="2:11" ht="15" thickBot="1" x14ac:dyDescent="0.35">
      <c r="B5" s="177"/>
      <c r="C5" s="82" t="s">
        <v>1</v>
      </c>
      <c r="D5" s="26" t="s">
        <v>4</v>
      </c>
      <c r="E5" s="26" t="s">
        <v>5</v>
      </c>
      <c r="F5" s="25" t="s">
        <v>1</v>
      </c>
      <c r="G5" s="26" t="s">
        <v>4</v>
      </c>
      <c r="H5" s="26" t="s">
        <v>5</v>
      </c>
      <c r="I5" s="82" t="s">
        <v>1</v>
      </c>
      <c r="J5" s="26" t="s">
        <v>4</v>
      </c>
      <c r="K5" s="26" t="s">
        <v>5</v>
      </c>
    </row>
    <row r="6" spans="2:11" ht="15" thickTop="1" x14ac:dyDescent="0.3">
      <c r="B6" s="84" t="s">
        <v>1</v>
      </c>
      <c r="C6" s="83">
        <f>SUM(C7:C18)</f>
        <v>3123</v>
      </c>
      <c r="D6" s="83">
        <f t="shared" ref="D6:K6" si="0">SUM(D7:D18)</f>
        <v>1667</v>
      </c>
      <c r="E6" s="83">
        <f t="shared" si="0"/>
        <v>1456</v>
      </c>
      <c r="F6" s="83">
        <f t="shared" si="0"/>
        <v>3953</v>
      </c>
      <c r="G6" s="83">
        <f t="shared" si="0"/>
        <v>2176</v>
      </c>
      <c r="H6" s="83">
        <f t="shared" si="0"/>
        <v>1777</v>
      </c>
      <c r="I6" s="83">
        <f t="shared" si="0"/>
        <v>4466</v>
      </c>
      <c r="J6" s="83">
        <f t="shared" si="0"/>
        <v>2454</v>
      </c>
      <c r="K6" s="83">
        <f t="shared" si="0"/>
        <v>2012</v>
      </c>
    </row>
    <row r="7" spans="2:11" x14ac:dyDescent="0.3">
      <c r="B7" s="28" t="s">
        <v>222</v>
      </c>
      <c r="C7" s="29">
        <f>SUM(D7:E7)</f>
        <v>2520</v>
      </c>
      <c r="D7" s="29">
        <v>1300</v>
      </c>
      <c r="E7" s="29">
        <v>1220</v>
      </c>
      <c r="F7" s="29">
        <f t="shared" ref="F7:F18" si="1">SUM(G7:H7)</f>
        <v>2278</v>
      </c>
      <c r="G7" s="29">
        <v>1190</v>
      </c>
      <c r="H7" s="29">
        <v>1088</v>
      </c>
      <c r="I7" s="29">
        <f t="shared" ref="I7:I18" si="2">SUM(J7:K7)</f>
        <v>2716</v>
      </c>
      <c r="J7" s="29">
        <v>1438</v>
      </c>
      <c r="K7" s="29">
        <v>1278</v>
      </c>
    </row>
    <row r="8" spans="2:11" x14ac:dyDescent="0.3">
      <c r="B8" s="28" t="s">
        <v>223</v>
      </c>
      <c r="C8" s="30">
        <f t="shared" ref="C8:C18" si="3">SUM(D8:E8)</f>
        <v>30</v>
      </c>
      <c r="D8" s="30">
        <v>20</v>
      </c>
      <c r="E8" s="30">
        <v>10</v>
      </c>
      <c r="F8" s="30">
        <f t="shared" si="1"/>
        <v>664</v>
      </c>
      <c r="G8" s="30">
        <v>385</v>
      </c>
      <c r="H8" s="30">
        <v>279</v>
      </c>
      <c r="I8" s="30">
        <f t="shared" si="2"/>
        <v>875</v>
      </c>
      <c r="J8" s="30">
        <v>494</v>
      </c>
      <c r="K8" s="30">
        <v>381</v>
      </c>
    </row>
    <row r="9" spans="2:11" x14ac:dyDescent="0.3">
      <c r="B9" s="28" t="s">
        <v>224</v>
      </c>
      <c r="C9" s="29">
        <f t="shared" si="3"/>
        <v>226</v>
      </c>
      <c r="D9" s="29">
        <v>112</v>
      </c>
      <c r="E9" s="29">
        <v>114</v>
      </c>
      <c r="F9" s="29">
        <f t="shared" si="1"/>
        <v>489</v>
      </c>
      <c r="G9" s="29">
        <v>265</v>
      </c>
      <c r="H9" s="29">
        <v>224</v>
      </c>
      <c r="I9" s="29">
        <f t="shared" si="2"/>
        <v>327</v>
      </c>
      <c r="J9" s="29">
        <v>184</v>
      </c>
      <c r="K9" s="29">
        <v>143</v>
      </c>
    </row>
    <row r="10" spans="2:11" x14ac:dyDescent="0.3">
      <c r="B10" s="28" t="s">
        <v>225</v>
      </c>
      <c r="C10" s="30">
        <f t="shared" si="3"/>
        <v>16</v>
      </c>
      <c r="D10" s="30">
        <v>8</v>
      </c>
      <c r="E10" s="30">
        <v>8</v>
      </c>
      <c r="F10" s="30">
        <f t="shared" si="1"/>
        <v>57</v>
      </c>
      <c r="G10" s="30">
        <v>36</v>
      </c>
      <c r="H10" s="30">
        <v>21</v>
      </c>
      <c r="I10" s="30">
        <f t="shared" si="2"/>
        <v>81</v>
      </c>
      <c r="J10" s="30">
        <v>45</v>
      </c>
      <c r="K10" s="30">
        <v>36</v>
      </c>
    </row>
    <row r="11" spans="2:11" x14ac:dyDescent="0.3">
      <c r="B11" s="28" t="s">
        <v>226</v>
      </c>
      <c r="C11" s="29">
        <f t="shared" si="3"/>
        <v>0</v>
      </c>
      <c r="D11" s="29">
        <v>0</v>
      </c>
      <c r="E11" s="29">
        <v>0</v>
      </c>
      <c r="F11" s="29">
        <f t="shared" si="1"/>
        <v>49</v>
      </c>
      <c r="G11" s="29">
        <v>31</v>
      </c>
      <c r="H11" s="29">
        <v>18</v>
      </c>
      <c r="I11" s="29">
        <f t="shared" si="2"/>
        <v>49</v>
      </c>
      <c r="J11" s="29">
        <v>33</v>
      </c>
      <c r="K11" s="29">
        <v>16</v>
      </c>
    </row>
    <row r="12" spans="2:11" x14ac:dyDescent="0.3">
      <c r="B12" s="28" t="s">
        <v>227</v>
      </c>
      <c r="C12" s="30">
        <f t="shared" si="3"/>
        <v>13</v>
      </c>
      <c r="D12" s="30">
        <v>10</v>
      </c>
      <c r="E12" s="30">
        <v>3</v>
      </c>
      <c r="F12" s="30">
        <f t="shared" si="1"/>
        <v>35</v>
      </c>
      <c r="G12" s="30">
        <v>22</v>
      </c>
      <c r="H12" s="30">
        <v>13</v>
      </c>
      <c r="I12" s="30">
        <f t="shared" si="2"/>
        <v>37</v>
      </c>
      <c r="J12" s="30">
        <v>25</v>
      </c>
      <c r="K12" s="30">
        <v>12</v>
      </c>
    </row>
    <row r="13" spans="2:11" x14ac:dyDescent="0.3">
      <c r="B13" s="28" t="s">
        <v>228</v>
      </c>
      <c r="C13" s="29">
        <f t="shared" si="3"/>
        <v>4</v>
      </c>
      <c r="D13" s="29">
        <v>3</v>
      </c>
      <c r="E13" s="29">
        <v>1</v>
      </c>
      <c r="F13" s="29">
        <f t="shared" si="1"/>
        <v>19</v>
      </c>
      <c r="G13" s="29">
        <v>18</v>
      </c>
      <c r="H13" s="29">
        <v>1</v>
      </c>
      <c r="I13" s="29">
        <f t="shared" si="2"/>
        <v>34</v>
      </c>
      <c r="J13" s="29">
        <v>25</v>
      </c>
      <c r="K13" s="29">
        <v>9</v>
      </c>
    </row>
    <row r="14" spans="2:11" x14ac:dyDescent="0.3">
      <c r="B14" s="28" t="s">
        <v>229</v>
      </c>
      <c r="C14" s="30">
        <f t="shared" si="3"/>
        <v>3</v>
      </c>
      <c r="D14" s="30">
        <v>3</v>
      </c>
      <c r="E14" s="30">
        <v>0</v>
      </c>
      <c r="F14" s="30">
        <f t="shared" si="1"/>
        <v>26</v>
      </c>
      <c r="G14" s="30">
        <v>18</v>
      </c>
      <c r="H14" s="30">
        <v>8</v>
      </c>
      <c r="I14" s="30">
        <f t="shared" si="2"/>
        <v>26</v>
      </c>
      <c r="J14" s="30">
        <v>21</v>
      </c>
      <c r="K14" s="30">
        <v>5</v>
      </c>
    </row>
    <row r="15" spans="2:11" x14ac:dyDescent="0.3">
      <c r="B15" s="28" t="s">
        <v>230</v>
      </c>
      <c r="C15" s="29">
        <f t="shared" si="3"/>
        <v>2</v>
      </c>
      <c r="D15" s="29">
        <v>2</v>
      </c>
      <c r="E15" s="29">
        <v>0</v>
      </c>
      <c r="F15" s="29">
        <f t="shared" si="1"/>
        <v>13</v>
      </c>
      <c r="G15" s="29">
        <v>7</v>
      </c>
      <c r="H15" s="29">
        <v>6</v>
      </c>
      <c r="I15" s="29">
        <f t="shared" si="2"/>
        <v>26</v>
      </c>
      <c r="J15" s="29">
        <v>9</v>
      </c>
      <c r="K15" s="29">
        <v>17</v>
      </c>
    </row>
    <row r="16" spans="2:11" x14ac:dyDescent="0.3">
      <c r="B16" s="28" t="s">
        <v>231</v>
      </c>
      <c r="C16" s="30">
        <f t="shared" si="3"/>
        <v>15</v>
      </c>
      <c r="D16" s="30">
        <v>7</v>
      </c>
      <c r="E16" s="30">
        <v>8</v>
      </c>
      <c r="F16" s="30">
        <f t="shared" si="1"/>
        <v>31</v>
      </c>
      <c r="G16" s="30">
        <v>17</v>
      </c>
      <c r="H16" s="30">
        <v>14</v>
      </c>
      <c r="I16" s="30">
        <f t="shared" si="2"/>
        <v>22</v>
      </c>
      <c r="J16" s="30">
        <v>12</v>
      </c>
      <c r="K16" s="30">
        <v>10</v>
      </c>
    </row>
    <row r="17" spans="2:11" x14ac:dyDescent="0.3">
      <c r="B17" s="28" t="s">
        <v>232</v>
      </c>
      <c r="C17" s="29">
        <f t="shared" si="3"/>
        <v>23</v>
      </c>
      <c r="D17" s="29">
        <v>20</v>
      </c>
      <c r="E17" s="29">
        <v>3</v>
      </c>
      <c r="F17" s="29">
        <f t="shared" si="1"/>
        <v>37</v>
      </c>
      <c r="G17" s="29">
        <v>27</v>
      </c>
      <c r="H17" s="29">
        <v>10</v>
      </c>
      <c r="I17" s="29">
        <f t="shared" si="2"/>
        <v>18</v>
      </c>
      <c r="J17" s="29">
        <v>13</v>
      </c>
      <c r="K17" s="29">
        <v>5</v>
      </c>
    </row>
    <row r="18" spans="2:11" ht="15" thickBot="1" x14ac:dyDescent="0.35">
      <c r="B18" s="31" t="s">
        <v>76</v>
      </c>
      <c r="C18" s="30">
        <f t="shared" si="3"/>
        <v>271</v>
      </c>
      <c r="D18" s="30">
        <v>182</v>
      </c>
      <c r="E18" s="30">
        <v>89</v>
      </c>
      <c r="F18" s="30">
        <f t="shared" si="1"/>
        <v>255</v>
      </c>
      <c r="G18" s="30">
        <v>160</v>
      </c>
      <c r="H18" s="30">
        <v>95</v>
      </c>
      <c r="I18" s="30">
        <f t="shared" si="2"/>
        <v>255</v>
      </c>
      <c r="J18" s="30">
        <v>155</v>
      </c>
      <c r="K18" s="30">
        <v>100</v>
      </c>
    </row>
    <row r="19" spans="2:11" ht="35.25" customHeight="1" thickTop="1" x14ac:dyDescent="0.3">
      <c r="B19" s="175" t="s">
        <v>153</v>
      </c>
      <c r="C19" s="175"/>
      <c r="D19" s="175"/>
      <c r="E19" s="175"/>
      <c r="F19" s="175"/>
      <c r="G19" s="175"/>
      <c r="H19" s="175"/>
      <c r="I19" s="175"/>
      <c r="J19" s="175"/>
      <c r="K19" s="175"/>
    </row>
    <row r="20" spans="2:11" x14ac:dyDescent="0.3">
      <c r="B20" s="7"/>
      <c r="C20" s="7"/>
      <c r="D20" s="7"/>
      <c r="E20" s="7"/>
      <c r="F20" s="3"/>
      <c r="G20" s="3"/>
      <c r="H20" s="3"/>
      <c r="I20" s="3"/>
      <c r="J20" s="3"/>
      <c r="K20" s="3"/>
    </row>
    <row r="21" spans="2:11" x14ac:dyDescent="0.3">
      <c r="B21" s="7"/>
      <c r="C21" s="7"/>
      <c r="D21" s="7"/>
      <c r="E21" s="7"/>
      <c r="F21" s="3"/>
      <c r="G21" s="3"/>
      <c r="H21" s="3"/>
      <c r="I21" s="3"/>
      <c r="J21" s="3"/>
      <c r="K21" s="3"/>
    </row>
    <row r="22" spans="2:11" x14ac:dyDescent="0.3">
      <c r="F22" s="3"/>
      <c r="G22" s="3"/>
      <c r="H22" s="3"/>
      <c r="I22" s="3"/>
      <c r="J22" s="3"/>
      <c r="K22" s="3"/>
    </row>
    <row r="23" spans="2:11" ht="45" customHeight="1" x14ac:dyDescent="0.3">
      <c r="B23" s="178" t="s">
        <v>154</v>
      </c>
      <c r="C23" s="178"/>
      <c r="D23" s="178"/>
      <c r="E23" s="178"/>
      <c r="F23" s="3"/>
      <c r="G23" s="3"/>
      <c r="H23" s="3"/>
      <c r="I23" s="3"/>
      <c r="J23" s="3"/>
      <c r="K23" s="3"/>
    </row>
    <row r="24" spans="2:11" ht="25.5" customHeight="1" thickBot="1" x14ac:dyDescent="0.35">
      <c r="B24" s="85" t="s">
        <v>72</v>
      </c>
      <c r="C24" s="86" t="s">
        <v>165</v>
      </c>
      <c r="D24" s="86" t="s">
        <v>127</v>
      </c>
      <c r="E24" s="86" t="s">
        <v>166</v>
      </c>
      <c r="F24" s="3"/>
      <c r="G24" s="3"/>
      <c r="H24" s="3"/>
      <c r="I24" s="3"/>
      <c r="J24" s="3"/>
      <c r="K24" s="3"/>
    </row>
    <row r="25" spans="2:11" ht="15" thickTop="1" x14ac:dyDescent="0.3">
      <c r="B25" s="84" t="s">
        <v>1</v>
      </c>
      <c r="C25" s="83">
        <v>3123</v>
      </c>
      <c r="D25" s="83">
        <v>3953</v>
      </c>
      <c r="E25" s="83">
        <v>4466</v>
      </c>
      <c r="F25" s="3"/>
      <c r="G25" s="3"/>
      <c r="H25" s="3"/>
      <c r="I25" s="3"/>
      <c r="J25" s="3"/>
      <c r="K25" s="3"/>
    </row>
    <row r="26" spans="2:11" x14ac:dyDescent="0.3">
      <c r="B26" s="28" t="s">
        <v>105</v>
      </c>
      <c r="C26" s="34">
        <v>900</v>
      </c>
      <c r="D26" s="34">
        <v>1185</v>
      </c>
      <c r="E26" s="34">
        <v>1344</v>
      </c>
      <c r="F26" s="3"/>
      <c r="G26" s="3"/>
      <c r="H26" s="3"/>
      <c r="I26" s="3"/>
      <c r="J26" s="3"/>
      <c r="K26" s="3"/>
    </row>
    <row r="27" spans="2:11" x14ac:dyDescent="0.3">
      <c r="B27" s="28" t="s">
        <v>42</v>
      </c>
      <c r="C27" s="75">
        <v>719</v>
      </c>
      <c r="D27" s="75">
        <v>784</v>
      </c>
      <c r="E27" s="75">
        <v>879</v>
      </c>
      <c r="F27" s="3"/>
      <c r="G27" s="3"/>
      <c r="H27" s="3"/>
      <c r="I27" s="3"/>
      <c r="J27" s="3"/>
      <c r="K27" s="3"/>
    </row>
    <row r="28" spans="2:11" x14ac:dyDescent="0.3">
      <c r="B28" s="28" t="s">
        <v>106</v>
      </c>
      <c r="C28" s="34">
        <v>997</v>
      </c>
      <c r="D28" s="34">
        <v>1259</v>
      </c>
      <c r="E28" s="34">
        <v>1447</v>
      </c>
      <c r="F28" s="3"/>
      <c r="G28" s="3"/>
      <c r="H28" s="3"/>
      <c r="I28" s="3"/>
      <c r="J28" s="3"/>
      <c r="K28" s="3"/>
    </row>
    <row r="29" spans="2:11" x14ac:dyDescent="0.3">
      <c r="B29" s="28" t="s">
        <v>102</v>
      </c>
      <c r="C29" s="75">
        <v>306</v>
      </c>
      <c r="D29" s="75">
        <v>424</v>
      </c>
      <c r="E29" s="75">
        <v>436</v>
      </c>
      <c r="F29" s="3"/>
      <c r="G29" s="3"/>
      <c r="H29" s="3"/>
      <c r="I29" s="3"/>
      <c r="J29" s="3"/>
      <c r="K29" s="3"/>
    </row>
    <row r="30" spans="2:11" x14ac:dyDescent="0.3">
      <c r="B30" s="28" t="s">
        <v>103</v>
      </c>
      <c r="C30" s="34">
        <v>132</v>
      </c>
      <c r="D30" s="34">
        <v>215</v>
      </c>
      <c r="E30" s="34">
        <v>232</v>
      </c>
      <c r="F30" s="3"/>
      <c r="G30" s="3"/>
      <c r="H30" s="3"/>
      <c r="I30" s="3"/>
      <c r="J30" s="3"/>
      <c r="K30" s="3"/>
    </row>
    <row r="31" spans="2:11" ht="15" thickBot="1" x14ac:dyDescent="0.35">
      <c r="B31" s="28" t="s">
        <v>104</v>
      </c>
      <c r="C31" s="75">
        <v>69</v>
      </c>
      <c r="D31" s="75">
        <v>86</v>
      </c>
      <c r="E31" s="75">
        <v>128</v>
      </c>
      <c r="F31" s="3"/>
      <c r="G31" s="3"/>
      <c r="H31" s="3"/>
      <c r="I31" s="3"/>
      <c r="J31" s="3"/>
      <c r="K31" s="3"/>
    </row>
    <row r="32" spans="2:11" ht="51" customHeight="1" thickTop="1" x14ac:dyDescent="0.3">
      <c r="B32" s="175" t="s">
        <v>153</v>
      </c>
      <c r="C32" s="175"/>
      <c r="D32" s="175"/>
      <c r="E32" s="175"/>
      <c r="F32" s="3"/>
      <c r="G32" s="3"/>
      <c r="H32" s="3"/>
      <c r="I32" s="3"/>
      <c r="J32" s="3"/>
      <c r="K32" s="3"/>
    </row>
    <row r="33" spans="1:67" s="3" customFormat="1" x14ac:dyDescent="0.3"/>
    <row r="34" spans="1:67" s="3" customFormat="1" x14ac:dyDescent="0.3"/>
    <row r="35" spans="1:67" s="3" customFormat="1" x14ac:dyDescent="0.3"/>
    <row r="36" spans="1:67" ht="47.25" customHeight="1" x14ac:dyDescent="0.3">
      <c r="B36" s="178" t="s">
        <v>155</v>
      </c>
      <c r="C36" s="178"/>
      <c r="D36" s="178"/>
      <c r="E36" s="178"/>
      <c r="F36" s="3"/>
      <c r="G36" s="3"/>
      <c r="H36" s="3"/>
      <c r="I36" s="3"/>
      <c r="J36" s="3"/>
      <c r="K36" s="3"/>
    </row>
    <row r="37" spans="1:67" ht="35.25" customHeight="1" thickBot="1" x14ac:dyDescent="0.35">
      <c r="B37" s="74" t="s">
        <v>71</v>
      </c>
      <c r="C37" s="86" t="s">
        <v>165</v>
      </c>
      <c r="D37" s="86" t="s">
        <v>127</v>
      </c>
      <c r="E37" s="86" t="s">
        <v>166</v>
      </c>
      <c r="F37" s="3"/>
      <c r="G37" s="3"/>
      <c r="H37" s="3"/>
      <c r="I37" s="3"/>
      <c r="J37" s="3"/>
      <c r="K37" s="3"/>
    </row>
    <row r="38" spans="1:67" ht="15" thickTop="1" x14ac:dyDescent="0.3">
      <c r="B38" s="87" t="s">
        <v>47</v>
      </c>
      <c r="C38" s="83">
        <v>3123</v>
      </c>
      <c r="D38" s="83">
        <v>3953</v>
      </c>
      <c r="E38" s="83">
        <v>4466</v>
      </c>
      <c r="F38" s="3"/>
      <c r="G38" s="3"/>
      <c r="H38" s="3"/>
      <c r="I38" s="3"/>
      <c r="J38" s="3"/>
      <c r="K38" s="3"/>
    </row>
    <row r="39" spans="1:67" s="24" customFormat="1" x14ac:dyDescent="0.3">
      <c r="A39" s="6"/>
      <c r="B39" s="1" t="s">
        <v>9</v>
      </c>
      <c r="C39" s="33">
        <v>2615</v>
      </c>
      <c r="D39" s="33">
        <v>2527</v>
      </c>
      <c r="E39" s="33">
        <v>3126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x14ac:dyDescent="0.3">
      <c r="B40" s="28" t="s">
        <v>10</v>
      </c>
      <c r="C40" s="75">
        <v>2</v>
      </c>
      <c r="D40" s="75">
        <v>17</v>
      </c>
      <c r="E40" s="75">
        <v>18</v>
      </c>
      <c r="F40" s="3"/>
      <c r="G40" s="3"/>
      <c r="H40" s="3"/>
      <c r="I40" s="3"/>
      <c r="J40" s="3"/>
      <c r="K40" s="3"/>
    </row>
    <row r="41" spans="1:67" x14ac:dyDescent="0.3">
      <c r="B41" s="28" t="s">
        <v>11</v>
      </c>
      <c r="C41" s="34">
        <v>294</v>
      </c>
      <c r="D41" s="34">
        <v>240</v>
      </c>
      <c r="E41" s="34">
        <v>231</v>
      </c>
      <c r="F41" s="3"/>
      <c r="G41" s="3"/>
      <c r="H41" s="3"/>
      <c r="I41" s="3"/>
      <c r="J41" s="3"/>
      <c r="K41" s="3"/>
    </row>
    <row r="42" spans="1:67" x14ac:dyDescent="0.3">
      <c r="B42" s="28" t="s">
        <v>12</v>
      </c>
      <c r="C42" s="75">
        <v>16</v>
      </c>
      <c r="D42" s="75">
        <v>350</v>
      </c>
      <c r="E42" s="75">
        <v>508</v>
      </c>
      <c r="F42" s="3"/>
      <c r="G42" s="3"/>
      <c r="H42" s="3"/>
      <c r="I42" s="3"/>
      <c r="J42" s="3"/>
      <c r="K42" s="3"/>
    </row>
    <row r="43" spans="1:67" x14ac:dyDescent="0.3">
      <c r="B43" s="28" t="s">
        <v>13</v>
      </c>
      <c r="C43" s="34">
        <v>2284</v>
      </c>
      <c r="D43" s="34">
        <v>1880</v>
      </c>
      <c r="E43" s="34">
        <v>2326</v>
      </c>
      <c r="F43" s="3"/>
      <c r="G43" s="3"/>
      <c r="H43" s="3"/>
      <c r="I43" s="3"/>
      <c r="J43" s="3"/>
      <c r="K43" s="3"/>
    </row>
    <row r="44" spans="1:67" x14ac:dyDescent="0.3">
      <c r="B44" s="28" t="s">
        <v>14</v>
      </c>
      <c r="C44" s="75">
        <v>1</v>
      </c>
      <c r="D44" s="75">
        <v>31</v>
      </c>
      <c r="E44" s="75">
        <v>31</v>
      </c>
      <c r="F44" s="3"/>
      <c r="G44" s="3"/>
      <c r="H44" s="3"/>
      <c r="I44" s="3"/>
      <c r="J44" s="3"/>
      <c r="K44" s="3"/>
    </row>
    <row r="45" spans="1:67" x14ac:dyDescent="0.3">
      <c r="B45" s="28" t="s">
        <v>15</v>
      </c>
      <c r="C45" s="34">
        <v>18</v>
      </c>
      <c r="D45" s="34">
        <v>8</v>
      </c>
      <c r="E45" s="34">
        <v>10</v>
      </c>
      <c r="F45" s="3"/>
      <c r="G45" s="3"/>
      <c r="H45" s="3"/>
      <c r="I45" s="3"/>
      <c r="J45" s="3"/>
      <c r="K45" s="3"/>
    </row>
    <row r="46" spans="1:67" x14ac:dyDescent="0.3">
      <c r="B46" s="28" t="s">
        <v>16</v>
      </c>
      <c r="C46" s="75">
        <v>0</v>
      </c>
      <c r="D46" s="75">
        <v>1</v>
      </c>
      <c r="E46" s="75">
        <v>2</v>
      </c>
      <c r="F46" s="3"/>
      <c r="G46" s="3"/>
      <c r="H46" s="3"/>
      <c r="I46" s="3"/>
      <c r="J46" s="3"/>
      <c r="K46" s="3"/>
    </row>
    <row r="47" spans="1:67" s="24" customFormat="1" x14ac:dyDescent="0.3">
      <c r="A47" s="6"/>
      <c r="B47" s="1" t="s">
        <v>17</v>
      </c>
      <c r="C47" s="33">
        <v>2</v>
      </c>
      <c r="D47" s="33">
        <v>47</v>
      </c>
      <c r="E47" s="33">
        <v>76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</row>
    <row r="48" spans="1:67" x14ac:dyDescent="0.3">
      <c r="B48" s="28" t="s">
        <v>18</v>
      </c>
      <c r="C48" s="75">
        <v>0</v>
      </c>
      <c r="D48" s="75">
        <v>4</v>
      </c>
      <c r="E48" s="75">
        <v>2</v>
      </c>
      <c r="F48" s="3"/>
      <c r="G48" s="3"/>
      <c r="H48" s="3"/>
      <c r="I48" s="3"/>
      <c r="J48" s="3"/>
      <c r="K48" s="3"/>
    </row>
    <row r="49" spans="2:11" x14ac:dyDescent="0.3">
      <c r="B49" s="28" t="s">
        <v>19</v>
      </c>
      <c r="C49" s="34">
        <v>0</v>
      </c>
      <c r="D49" s="34">
        <v>0</v>
      </c>
      <c r="E49" s="34">
        <v>1</v>
      </c>
      <c r="F49" s="3"/>
      <c r="G49" s="3"/>
      <c r="H49" s="3"/>
      <c r="I49" s="3"/>
      <c r="J49" s="3"/>
      <c r="K49" s="3"/>
    </row>
    <row r="50" spans="2:11" x14ac:dyDescent="0.3">
      <c r="B50" s="28" t="s">
        <v>20</v>
      </c>
      <c r="C50" s="75">
        <v>1</v>
      </c>
      <c r="D50" s="75">
        <v>8</v>
      </c>
      <c r="E50" s="75">
        <v>21</v>
      </c>
      <c r="F50" s="3"/>
      <c r="G50" s="3"/>
      <c r="H50" s="3"/>
      <c r="I50" s="3"/>
      <c r="J50" s="3"/>
      <c r="K50" s="3"/>
    </row>
    <row r="51" spans="2:11" x14ac:dyDescent="0.3">
      <c r="B51" s="28" t="s">
        <v>21</v>
      </c>
      <c r="C51" s="34">
        <v>0</v>
      </c>
      <c r="D51" s="34">
        <v>0</v>
      </c>
      <c r="E51" s="34">
        <v>3</v>
      </c>
      <c r="F51" s="3"/>
      <c r="G51" s="3"/>
      <c r="H51" s="3"/>
      <c r="I51" s="3"/>
      <c r="J51" s="3"/>
      <c r="K51" s="3"/>
    </row>
    <row r="52" spans="2:11" x14ac:dyDescent="0.3">
      <c r="B52" s="28" t="s">
        <v>22</v>
      </c>
      <c r="C52" s="75">
        <v>0</v>
      </c>
      <c r="D52" s="75">
        <v>7</v>
      </c>
      <c r="E52" s="75">
        <v>13</v>
      </c>
      <c r="F52" s="3"/>
      <c r="G52" s="3"/>
      <c r="H52" s="3"/>
      <c r="I52" s="3"/>
      <c r="J52" s="3"/>
      <c r="K52" s="3"/>
    </row>
    <row r="53" spans="2:11" x14ac:dyDescent="0.3">
      <c r="B53" s="28" t="s">
        <v>23</v>
      </c>
      <c r="C53" s="34">
        <v>0</v>
      </c>
      <c r="D53" s="34">
        <v>8</v>
      </c>
      <c r="E53" s="34">
        <v>5</v>
      </c>
      <c r="F53" s="3"/>
      <c r="G53" s="3"/>
      <c r="H53" s="3"/>
      <c r="I53" s="3"/>
      <c r="J53" s="3"/>
      <c r="K53" s="3"/>
    </row>
    <row r="54" spans="2:11" x14ac:dyDescent="0.3">
      <c r="B54" s="28" t="s">
        <v>24</v>
      </c>
      <c r="C54" s="75">
        <v>0</v>
      </c>
      <c r="D54" s="75">
        <v>6</v>
      </c>
      <c r="E54" s="75">
        <v>6</v>
      </c>
      <c r="F54" s="3"/>
      <c r="G54" s="3"/>
      <c r="H54" s="3"/>
      <c r="I54" s="3"/>
      <c r="J54" s="3"/>
      <c r="K54" s="3"/>
    </row>
    <row r="55" spans="2:11" x14ac:dyDescent="0.3">
      <c r="B55" s="28" t="s">
        <v>25</v>
      </c>
      <c r="C55" s="34">
        <v>0</v>
      </c>
      <c r="D55" s="34">
        <v>0</v>
      </c>
      <c r="E55" s="34">
        <v>3</v>
      </c>
      <c r="F55" s="3"/>
      <c r="G55" s="3"/>
      <c r="H55" s="3"/>
      <c r="I55" s="3"/>
      <c r="J55" s="3"/>
      <c r="K55" s="3"/>
    </row>
    <row r="56" spans="2:11" x14ac:dyDescent="0.3">
      <c r="B56" s="28" t="s">
        <v>26</v>
      </c>
      <c r="C56" s="75">
        <v>1</v>
      </c>
      <c r="D56" s="75">
        <v>14</v>
      </c>
      <c r="E56" s="75">
        <v>22</v>
      </c>
      <c r="F56" s="3"/>
      <c r="G56" s="3"/>
      <c r="H56" s="3"/>
      <c r="I56" s="3"/>
      <c r="J56" s="3"/>
      <c r="K56" s="3"/>
    </row>
    <row r="57" spans="2:11" x14ac:dyDescent="0.3">
      <c r="B57" s="1" t="s">
        <v>27</v>
      </c>
      <c r="C57" s="33">
        <v>457</v>
      </c>
      <c r="D57" s="33">
        <v>906</v>
      </c>
      <c r="E57" s="33">
        <v>767</v>
      </c>
      <c r="F57" s="3"/>
      <c r="G57" s="3"/>
      <c r="H57" s="3"/>
      <c r="I57" s="3"/>
      <c r="J57" s="3"/>
      <c r="K57" s="3"/>
    </row>
    <row r="58" spans="2:11" x14ac:dyDescent="0.3">
      <c r="B58" s="28" t="s">
        <v>28</v>
      </c>
      <c r="C58" s="75">
        <v>0</v>
      </c>
      <c r="D58" s="75">
        <v>21</v>
      </c>
      <c r="E58" s="75">
        <v>30</v>
      </c>
      <c r="F58" s="3"/>
      <c r="G58" s="3"/>
      <c r="H58" s="3"/>
      <c r="I58" s="3"/>
      <c r="J58" s="3"/>
      <c r="K58" s="3"/>
    </row>
    <row r="59" spans="2:11" x14ac:dyDescent="0.3">
      <c r="B59" s="39" t="s">
        <v>29</v>
      </c>
      <c r="C59" s="34">
        <v>0</v>
      </c>
      <c r="D59" s="34">
        <v>5</v>
      </c>
      <c r="E59" s="34">
        <v>8</v>
      </c>
      <c r="F59" s="3"/>
      <c r="G59" s="3"/>
      <c r="H59" s="3"/>
      <c r="I59" s="3"/>
      <c r="J59" s="3"/>
      <c r="K59" s="3"/>
    </row>
    <row r="60" spans="2:11" x14ac:dyDescent="0.3">
      <c r="B60" s="39" t="s">
        <v>30</v>
      </c>
      <c r="C60" s="75">
        <v>7</v>
      </c>
      <c r="D60" s="75">
        <v>68</v>
      </c>
      <c r="E60" s="75">
        <v>57</v>
      </c>
      <c r="F60" s="3"/>
      <c r="G60" s="3"/>
      <c r="H60" s="3"/>
      <c r="I60" s="3"/>
      <c r="J60" s="3"/>
      <c r="K60" s="3"/>
    </row>
    <row r="61" spans="2:11" x14ac:dyDescent="0.3">
      <c r="B61" s="28" t="s">
        <v>31</v>
      </c>
      <c r="C61" s="34">
        <v>450</v>
      </c>
      <c r="D61" s="34">
        <v>812</v>
      </c>
      <c r="E61" s="34">
        <v>672</v>
      </c>
      <c r="F61" s="3"/>
      <c r="G61" s="3"/>
      <c r="H61" s="3"/>
      <c r="I61" s="3"/>
      <c r="J61" s="3"/>
      <c r="K61" s="3"/>
    </row>
    <row r="62" spans="2:11" x14ac:dyDescent="0.3">
      <c r="B62" s="1" t="s">
        <v>32</v>
      </c>
      <c r="C62" s="27">
        <v>36</v>
      </c>
      <c r="D62" s="27">
        <v>356</v>
      </c>
      <c r="E62" s="27">
        <v>418</v>
      </c>
      <c r="F62" s="3"/>
      <c r="G62" s="3"/>
      <c r="H62" s="3"/>
      <c r="I62" s="3"/>
      <c r="J62" s="3"/>
      <c r="K62" s="3"/>
    </row>
    <row r="63" spans="2:11" x14ac:dyDescent="0.3">
      <c r="B63" s="28" t="s">
        <v>33</v>
      </c>
      <c r="C63" s="34">
        <v>28</v>
      </c>
      <c r="D63" s="34">
        <v>124</v>
      </c>
      <c r="E63" s="34">
        <v>150</v>
      </c>
      <c r="F63" s="3"/>
      <c r="G63" s="3"/>
      <c r="H63" s="3"/>
      <c r="I63" s="3"/>
      <c r="J63" s="3"/>
      <c r="K63" s="3"/>
    </row>
    <row r="64" spans="2:11" x14ac:dyDescent="0.3">
      <c r="B64" s="28" t="s">
        <v>34</v>
      </c>
      <c r="C64" s="75">
        <v>2</v>
      </c>
      <c r="D64" s="75">
        <v>152</v>
      </c>
      <c r="E64" s="75">
        <v>168</v>
      </c>
      <c r="F64" s="3"/>
      <c r="G64" s="3"/>
      <c r="H64" s="3"/>
      <c r="I64" s="3"/>
      <c r="J64" s="3"/>
      <c r="K64" s="3"/>
    </row>
    <row r="65" spans="1:67" s="24" customFormat="1" x14ac:dyDescent="0.3">
      <c r="A65" s="6"/>
      <c r="B65" s="28" t="s">
        <v>35</v>
      </c>
      <c r="C65" s="34">
        <v>6</v>
      </c>
      <c r="D65" s="34">
        <v>80</v>
      </c>
      <c r="E65" s="34">
        <v>100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</row>
    <row r="66" spans="1:67" x14ac:dyDescent="0.3">
      <c r="B66" s="1" t="s">
        <v>36</v>
      </c>
      <c r="C66" s="27">
        <v>13</v>
      </c>
      <c r="D66" s="27">
        <v>117</v>
      </c>
      <c r="E66" s="27">
        <v>79</v>
      </c>
      <c r="F66" s="3"/>
      <c r="G66" s="3"/>
      <c r="H66" s="3"/>
      <c r="I66" s="3"/>
      <c r="J66" s="3"/>
      <c r="K66" s="3"/>
    </row>
    <row r="67" spans="1:67" x14ac:dyDescent="0.3">
      <c r="B67" s="28" t="s">
        <v>233</v>
      </c>
      <c r="C67" s="34">
        <v>13</v>
      </c>
      <c r="D67" s="34">
        <v>27</v>
      </c>
      <c r="E67" s="34">
        <v>15</v>
      </c>
      <c r="F67" s="3"/>
      <c r="G67" s="3"/>
      <c r="H67" s="3"/>
      <c r="I67" s="3"/>
      <c r="J67" s="3"/>
      <c r="K67" s="3"/>
    </row>
    <row r="68" spans="1:67" x14ac:dyDescent="0.3">
      <c r="B68" s="28" t="s">
        <v>234</v>
      </c>
      <c r="C68" s="75">
        <v>0</v>
      </c>
      <c r="D68" s="75">
        <v>19</v>
      </c>
      <c r="E68" s="75">
        <v>20</v>
      </c>
      <c r="F68" s="3"/>
      <c r="G68" s="3"/>
      <c r="H68" s="3"/>
      <c r="I68" s="3"/>
      <c r="J68" s="3"/>
      <c r="K68" s="3"/>
    </row>
    <row r="69" spans="1:67" x14ac:dyDescent="0.3">
      <c r="B69" s="28" t="s">
        <v>39</v>
      </c>
      <c r="C69" s="34">
        <v>0</v>
      </c>
      <c r="D69" s="34">
        <v>19</v>
      </c>
      <c r="E69" s="34">
        <v>15</v>
      </c>
      <c r="F69" s="3"/>
      <c r="G69" s="3"/>
      <c r="H69" s="3"/>
      <c r="I69" s="3"/>
      <c r="J69" s="3"/>
      <c r="K69" s="3"/>
    </row>
    <row r="70" spans="1:67" ht="15" thickBot="1" x14ac:dyDescent="0.35">
      <c r="B70" s="28" t="s">
        <v>40</v>
      </c>
      <c r="C70" s="75">
        <v>0</v>
      </c>
      <c r="D70" s="75">
        <v>52</v>
      </c>
      <c r="E70" s="75">
        <v>29</v>
      </c>
      <c r="F70" s="3"/>
      <c r="G70" s="3"/>
      <c r="H70" s="3"/>
      <c r="I70" s="3"/>
      <c r="J70" s="3"/>
      <c r="K70" s="3"/>
    </row>
    <row r="71" spans="1:67" ht="51.75" customHeight="1" thickTop="1" x14ac:dyDescent="0.3">
      <c r="B71" s="175" t="s">
        <v>153</v>
      </c>
      <c r="C71" s="175"/>
      <c r="D71" s="175"/>
      <c r="E71" s="175"/>
      <c r="F71" s="3"/>
      <c r="G71" s="3"/>
      <c r="H71" s="3"/>
      <c r="I71" s="3"/>
      <c r="J71" s="3"/>
      <c r="K71" s="3"/>
    </row>
    <row r="72" spans="1:67" s="3" customFormat="1" x14ac:dyDescent="0.3"/>
    <row r="73" spans="1:67" s="3" customFormat="1" x14ac:dyDescent="0.3"/>
    <row r="74" spans="1:67" s="3" customFormat="1" x14ac:dyDescent="0.3"/>
    <row r="75" spans="1:67" ht="42" customHeight="1" x14ac:dyDescent="0.3">
      <c r="B75" s="178" t="s">
        <v>156</v>
      </c>
      <c r="C75" s="178"/>
      <c r="D75" s="178"/>
      <c r="E75" s="178"/>
      <c r="F75" s="3"/>
      <c r="G75" s="3"/>
      <c r="H75" s="3"/>
      <c r="I75" s="3"/>
      <c r="J75" s="3"/>
      <c r="K75" s="3"/>
    </row>
    <row r="76" spans="1:67" ht="15" thickBot="1" x14ac:dyDescent="0.35">
      <c r="B76" s="74" t="s">
        <v>84</v>
      </c>
      <c r="C76" s="86" t="s">
        <v>165</v>
      </c>
      <c r="D76" s="86" t="s">
        <v>127</v>
      </c>
      <c r="E76" s="86" t="s">
        <v>166</v>
      </c>
      <c r="F76" s="3"/>
      <c r="G76" s="3"/>
      <c r="H76" s="3"/>
      <c r="I76" s="3"/>
      <c r="J76" s="3"/>
      <c r="K76" s="3"/>
    </row>
    <row r="77" spans="1:67" ht="15" thickTop="1" x14ac:dyDescent="0.3">
      <c r="B77" s="87" t="s">
        <v>47</v>
      </c>
      <c r="C77" s="83">
        <f>SUM(C78:C88)</f>
        <v>3123</v>
      </c>
      <c r="D77" s="83">
        <f t="shared" ref="D77:E77" si="4">SUM(D78:D88)</f>
        <v>3953</v>
      </c>
      <c r="E77" s="83">
        <f t="shared" si="4"/>
        <v>4466</v>
      </c>
      <c r="F77" s="3"/>
      <c r="G77" s="3"/>
      <c r="H77" s="3"/>
      <c r="I77" s="3"/>
      <c r="J77" s="3"/>
      <c r="K77" s="3"/>
    </row>
    <row r="78" spans="1:67" x14ac:dyDescent="0.3">
      <c r="B78" s="39" t="s">
        <v>235</v>
      </c>
      <c r="C78" s="29">
        <v>2181</v>
      </c>
      <c r="D78" s="29">
        <v>1186</v>
      </c>
      <c r="E78" s="29">
        <v>1473</v>
      </c>
      <c r="F78" s="3"/>
      <c r="G78" s="3"/>
      <c r="H78" s="3"/>
      <c r="I78" s="3"/>
      <c r="J78" s="3"/>
      <c r="K78" s="3"/>
    </row>
    <row r="79" spans="1:67" x14ac:dyDescent="0.3">
      <c r="B79" s="39" t="s">
        <v>236</v>
      </c>
      <c r="C79" s="30">
        <v>16</v>
      </c>
      <c r="D79" s="30">
        <v>692</v>
      </c>
      <c r="E79" s="30">
        <v>850</v>
      </c>
      <c r="F79" s="3"/>
      <c r="G79" s="3"/>
      <c r="H79" s="3"/>
      <c r="I79" s="3"/>
      <c r="J79" s="3"/>
      <c r="K79" s="3"/>
    </row>
    <row r="80" spans="1:67" x14ac:dyDescent="0.3">
      <c r="B80" s="39" t="s">
        <v>237</v>
      </c>
      <c r="C80" s="29">
        <v>62</v>
      </c>
      <c r="D80" s="29">
        <v>754</v>
      </c>
      <c r="E80" s="29">
        <v>619</v>
      </c>
      <c r="F80" s="3"/>
      <c r="G80" s="3"/>
      <c r="H80" s="3"/>
      <c r="I80" s="3"/>
      <c r="J80" s="3"/>
      <c r="K80" s="3"/>
    </row>
    <row r="81" spans="2:11" x14ac:dyDescent="0.3">
      <c r="B81" s="39" t="s">
        <v>238</v>
      </c>
      <c r="C81" s="30">
        <v>3</v>
      </c>
      <c r="D81" s="30">
        <v>337</v>
      </c>
      <c r="E81" s="30">
        <v>473</v>
      </c>
      <c r="F81" s="3"/>
      <c r="G81" s="3"/>
      <c r="H81" s="3"/>
      <c r="I81" s="3"/>
      <c r="J81" s="3"/>
      <c r="K81" s="3"/>
    </row>
    <row r="82" spans="2:11" x14ac:dyDescent="0.3">
      <c r="B82" s="39" t="s">
        <v>239</v>
      </c>
      <c r="C82" s="29">
        <v>4</v>
      </c>
      <c r="D82" s="29">
        <v>234</v>
      </c>
      <c r="E82" s="29">
        <v>230</v>
      </c>
      <c r="F82" s="3"/>
      <c r="G82" s="3"/>
      <c r="H82" s="3"/>
      <c r="I82" s="3"/>
      <c r="J82" s="3"/>
      <c r="K82" s="3"/>
    </row>
    <row r="83" spans="2:11" x14ac:dyDescent="0.3">
      <c r="B83" s="39" t="s">
        <v>240</v>
      </c>
      <c r="C83" s="30">
        <v>1</v>
      </c>
      <c r="D83" s="30">
        <v>54</v>
      </c>
      <c r="E83" s="30">
        <v>79</v>
      </c>
      <c r="F83" s="3"/>
      <c r="G83" s="3"/>
      <c r="H83" s="3"/>
      <c r="I83" s="3"/>
      <c r="J83" s="3"/>
      <c r="K83" s="3"/>
    </row>
    <row r="84" spans="2:11" x14ac:dyDescent="0.3">
      <c r="B84" s="39" t="s">
        <v>241</v>
      </c>
      <c r="C84" s="29">
        <v>1</v>
      </c>
      <c r="D84" s="29">
        <v>43</v>
      </c>
      <c r="E84" s="29">
        <v>65</v>
      </c>
      <c r="F84" s="3"/>
      <c r="G84" s="3"/>
      <c r="H84" s="3"/>
      <c r="I84" s="3"/>
      <c r="J84" s="3"/>
      <c r="K84" s="3"/>
    </row>
    <row r="85" spans="2:11" x14ac:dyDescent="0.3">
      <c r="B85" s="39" t="s">
        <v>242</v>
      </c>
      <c r="C85" s="30">
        <v>7</v>
      </c>
      <c r="D85" s="30">
        <v>54</v>
      </c>
      <c r="E85" s="30">
        <v>47</v>
      </c>
      <c r="F85" s="3"/>
      <c r="G85" s="3"/>
      <c r="H85" s="3"/>
      <c r="I85" s="3"/>
      <c r="J85" s="3"/>
      <c r="K85" s="3"/>
    </row>
    <row r="86" spans="2:11" x14ac:dyDescent="0.3">
      <c r="B86" s="39" t="s">
        <v>243</v>
      </c>
      <c r="C86" s="29">
        <v>0</v>
      </c>
      <c r="D86" s="29">
        <v>67</v>
      </c>
      <c r="E86" s="29">
        <v>45</v>
      </c>
      <c r="F86" s="3"/>
      <c r="G86" s="3"/>
      <c r="H86" s="3"/>
      <c r="I86" s="3"/>
      <c r="J86" s="3"/>
      <c r="K86" s="3"/>
    </row>
    <row r="87" spans="2:11" x14ac:dyDescent="0.3">
      <c r="B87" s="39" t="s">
        <v>244</v>
      </c>
      <c r="C87" s="30">
        <v>13</v>
      </c>
      <c r="D87" s="30">
        <v>13</v>
      </c>
      <c r="E87" s="30">
        <v>34</v>
      </c>
      <c r="F87" s="3"/>
      <c r="G87" s="3"/>
      <c r="H87" s="3"/>
      <c r="I87" s="3"/>
      <c r="J87" s="3"/>
      <c r="K87" s="3"/>
    </row>
    <row r="88" spans="2:11" ht="15" thickBot="1" x14ac:dyDescent="0.35">
      <c r="B88" s="31" t="s">
        <v>76</v>
      </c>
      <c r="C88" s="32">
        <v>835</v>
      </c>
      <c r="D88" s="32">
        <v>519</v>
      </c>
      <c r="E88" s="32">
        <v>551</v>
      </c>
      <c r="F88" s="3"/>
      <c r="G88" s="3"/>
      <c r="H88" s="3"/>
      <c r="I88" s="3"/>
      <c r="J88" s="3"/>
      <c r="K88" s="3"/>
    </row>
    <row r="89" spans="2:11" ht="48" customHeight="1" thickTop="1" x14ac:dyDescent="0.3">
      <c r="B89" s="175" t="s">
        <v>153</v>
      </c>
      <c r="C89" s="175"/>
      <c r="D89" s="175"/>
      <c r="E89" s="175"/>
      <c r="F89" s="3"/>
      <c r="G89" s="3"/>
      <c r="H89" s="3"/>
      <c r="I89" s="3"/>
      <c r="J89" s="3"/>
      <c r="K89" s="3"/>
    </row>
    <row r="90" spans="2:11" s="3" customFormat="1" x14ac:dyDescent="0.3"/>
    <row r="91" spans="2:11" s="3" customFormat="1" x14ac:dyDescent="0.3"/>
    <row r="92" spans="2:11" s="3" customFormat="1" x14ac:dyDescent="0.3"/>
    <row r="93" spans="2:11" s="3" customFormat="1" x14ac:dyDescent="0.3"/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pans="6:11" x14ac:dyDescent="0.3">
      <c r="F369" s="3"/>
      <c r="G369" s="3"/>
      <c r="H369" s="3"/>
      <c r="I369" s="3"/>
      <c r="J369" s="3"/>
      <c r="K369" s="3"/>
    </row>
    <row r="370" spans="6:11" x14ac:dyDescent="0.3">
      <c r="F370" s="3"/>
      <c r="G370" s="3"/>
      <c r="H370" s="3"/>
      <c r="I370" s="3"/>
      <c r="J370" s="3"/>
      <c r="K370" s="3"/>
    </row>
    <row r="371" spans="6:11" x14ac:dyDescent="0.3">
      <c r="F371" s="3"/>
      <c r="G371" s="3"/>
      <c r="H371" s="3"/>
      <c r="I371" s="3"/>
      <c r="J371" s="3"/>
      <c r="K371" s="3"/>
    </row>
    <row r="372" spans="6:11" x14ac:dyDescent="0.3">
      <c r="F372" s="3"/>
      <c r="G372" s="3"/>
      <c r="H372" s="3"/>
      <c r="I372" s="3"/>
      <c r="J372" s="3"/>
      <c r="K372" s="3"/>
    </row>
    <row r="373" spans="6:11" x14ac:dyDescent="0.3">
      <c r="F373" s="3"/>
      <c r="G373" s="3"/>
      <c r="H373" s="3"/>
      <c r="I373" s="3"/>
      <c r="J373" s="3"/>
      <c r="K373" s="3"/>
    </row>
    <row r="374" spans="6:11" x14ac:dyDescent="0.3">
      <c r="F374" s="3"/>
      <c r="G374" s="3"/>
      <c r="H374" s="3"/>
      <c r="I374" s="3"/>
      <c r="J374" s="3"/>
      <c r="K374" s="3"/>
    </row>
    <row r="375" spans="6:11" x14ac:dyDescent="0.3">
      <c r="F375" s="3"/>
      <c r="G375" s="3"/>
      <c r="H375" s="3"/>
      <c r="I375" s="3"/>
      <c r="J375" s="3"/>
      <c r="K375" s="3"/>
    </row>
    <row r="376" spans="6:11" x14ac:dyDescent="0.3">
      <c r="F376" s="3"/>
      <c r="G376" s="3"/>
      <c r="H376" s="3"/>
      <c r="I376" s="3"/>
      <c r="J376" s="3"/>
      <c r="K376" s="3"/>
    </row>
    <row r="377" spans="6:11" x14ac:dyDescent="0.3">
      <c r="F377" s="3"/>
      <c r="G377" s="3"/>
      <c r="H377" s="3"/>
      <c r="I377" s="3"/>
      <c r="J377" s="3"/>
      <c r="K377" s="3"/>
    </row>
    <row r="378" spans="6:11" x14ac:dyDescent="0.3">
      <c r="F378" s="3"/>
      <c r="G378" s="3"/>
      <c r="H378" s="3"/>
      <c r="I378" s="3"/>
      <c r="J378" s="3"/>
      <c r="K378" s="3"/>
    </row>
    <row r="379" spans="6:11" x14ac:dyDescent="0.3">
      <c r="F379" s="3"/>
      <c r="G379" s="3"/>
      <c r="H379" s="3"/>
      <c r="I379" s="3"/>
      <c r="J379" s="3"/>
      <c r="K379" s="3"/>
    </row>
    <row r="380" spans="6:11" x14ac:dyDescent="0.3">
      <c r="F380" s="3"/>
      <c r="G380" s="3"/>
      <c r="H380" s="3"/>
      <c r="I380" s="3"/>
      <c r="J380" s="3"/>
      <c r="K380" s="3"/>
    </row>
    <row r="381" spans="6:11" x14ac:dyDescent="0.3">
      <c r="F381" s="3"/>
      <c r="G381" s="3"/>
      <c r="H381" s="3"/>
      <c r="I381" s="3"/>
      <c r="J381" s="3"/>
      <c r="K381" s="3"/>
    </row>
    <row r="382" spans="6:11" x14ac:dyDescent="0.3">
      <c r="F382" s="3"/>
      <c r="G382" s="3"/>
      <c r="H382" s="3"/>
      <c r="I382" s="3"/>
      <c r="J382" s="3"/>
      <c r="K382" s="3"/>
    </row>
    <row r="383" spans="6:11" x14ac:dyDescent="0.3">
      <c r="F383" s="3"/>
      <c r="G383" s="3"/>
      <c r="H383" s="3"/>
      <c r="I383" s="3"/>
      <c r="J383" s="3"/>
      <c r="K383" s="3"/>
    </row>
    <row r="384" spans="6:11" x14ac:dyDescent="0.3">
      <c r="F384" s="3"/>
      <c r="G384" s="3"/>
      <c r="H384" s="3"/>
      <c r="I384" s="3"/>
      <c r="J384" s="3"/>
      <c r="K384" s="3"/>
    </row>
    <row r="385" spans="6:11" x14ac:dyDescent="0.3">
      <c r="F385" s="3"/>
      <c r="G385" s="3"/>
      <c r="H385" s="3"/>
      <c r="I385" s="3"/>
      <c r="J385" s="3"/>
      <c r="K385" s="3"/>
    </row>
    <row r="386" spans="6:11" x14ac:dyDescent="0.3">
      <c r="F386" s="3"/>
      <c r="G386" s="3"/>
      <c r="H386" s="3"/>
      <c r="I386" s="3"/>
      <c r="J386" s="3"/>
      <c r="K386" s="3"/>
    </row>
    <row r="387" spans="6:11" x14ac:dyDescent="0.3">
      <c r="F387" s="3"/>
      <c r="G387" s="3"/>
      <c r="H387" s="3"/>
      <c r="I387" s="3"/>
      <c r="J387" s="3"/>
      <c r="K387" s="3"/>
    </row>
    <row r="388" spans="6:11" x14ac:dyDescent="0.3">
      <c r="F388" s="3"/>
      <c r="G388" s="3"/>
      <c r="H388" s="3"/>
      <c r="I388" s="3"/>
      <c r="J388" s="3"/>
      <c r="K388" s="3"/>
    </row>
    <row r="389" spans="6:11" x14ac:dyDescent="0.3">
      <c r="F389" s="3"/>
      <c r="G389" s="3"/>
      <c r="H389" s="3"/>
      <c r="I389" s="3"/>
      <c r="J389" s="3"/>
      <c r="K389" s="3"/>
    </row>
    <row r="390" spans="6:11" x14ac:dyDescent="0.3">
      <c r="F390" s="3"/>
      <c r="G390" s="3"/>
      <c r="H390" s="3"/>
      <c r="I390" s="3"/>
      <c r="J390" s="3"/>
      <c r="K390" s="3"/>
    </row>
    <row r="391" spans="6:11" x14ac:dyDescent="0.3">
      <c r="F391" s="3"/>
      <c r="G391" s="3"/>
      <c r="H391" s="3"/>
      <c r="I391" s="3"/>
      <c r="J391" s="3"/>
      <c r="K391" s="3"/>
    </row>
    <row r="392" spans="6:11" x14ac:dyDescent="0.3">
      <c r="F392" s="3"/>
      <c r="G392" s="3"/>
      <c r="H392" s="3"/>
      <c r="I392" s="3"/>
      <c r="J392" s="3"/>
      <c r="K392" s="3"/>
    </row>
    <row r="393" spans="6:11" x14ac:dyDescent="0.3">
      <c r="F393" s="3"/>
      <c r="G393" s="3"/>
      <c r="H393" s="3"/>
      <c r="I393" s="3"/>
      <c r="J393" s="3"/>
      <c r="K393" s="3"/>
    </row>
    <row r="394" spans="6:11" x14ac:dyDescent="0.3">
      <c r="F394" s="3"/>
      <c r="G394" s="3"/>
      <c r="H394" s="3"/>
      <c r="I394" s="3"/>
      <c r="J394" s="3"/>
      <c r="K394" s="3"/>
    </row>
    <row r="395" spans="6:11" x14ac:dyDescent="0.3">
      <c r="F395" s="3"/>
      <c r="G395" s="3"/>
      <c r="H395" s="3"/>
      <c r="I395" s="3"/>
      <c r="J395" s="3"/>
      <c r="K395" s="3"/>
    </row>
    <row r="396" spans="6:11" x14ac:dyDescent="0.3">
      <c r="F396" s="3"/>
      <c r="G396" s="3"/>
      <c r="H396" s="3"/>
      <c r="I396" s="3"/>
      <c r="J396" s="3"/>
      <c r="K396" s="3"/>
    </row>
    <row r="397" spans="6:11" x14ac:dyDescent="0.3">
      <c r="F397" s="3"/>
      <c r="G397" s="3"/>
      <c r="H397" s="3"/>
      <c r="I397" s="3"/>
      <c r="J397" s="3"/>
      <c r="K397" s="3"/>
    </row>
    <row r="398" spans="6:11" x14ac:dyDescent="0.3">
      <c r="F398" s="3"/>
      <c r="G398" s="3"/>
      <c r="H398" s="3"/>
      <c r="I398" s="3"/>
      <c r="J398" s="3"/>
      <c r="K398" s="3"/>
    </row>
    <row r="399" spans="6:11" x14ac:dyDescent="0.3">
      <c r="F399" s="3"/>
      <c r="G399" s="3"/>
      <c r="H399" s="3"/>
      <c r="I399" s="3"/>
      <c r="J399" s="3"/>
      <c r="K399" s="3"/>
    </row>
    <row r="400" spans="6:11" x14ac:dyDescent="0.3">
      <c r="F400" s="3"/>
      <c r="G400" s="3"/>
      <c r="H400" s="3"/>
      <c r="I400" s="3"/>
      <c r="J400" s="3"/>
      <c r="K400" s="3"/>
    </row>
    <row r="401" spans="6:11" x14ac:dyDescent="0.3">
      <c r="F401" s="3"/>
      <c r="G401" s="3"/>
      <c r="H401" s="3"/>
      <c r="I401" s="3"/>
      <c r="J401" s="3"/>
      <c r="K401" s="3"/>
    </row>
    <row r="402" spans="6:11" x14ac:dyDescent="0.3">
      <c r="F402" s="3"/>
      <c r="G402" s="3"/>
      <c r="H402" s="3"/>
      <c r="I402" s="3"/>
      <c r="J402" s="3"/>
      <c r="K402" s="3"/>
    </row>
    <row r="403" spans="6:11" x14ac:dyDescent="0.3">
      <c r="F403" s="3"/>
      <c r="G403" s="3"/>
      <c r="H403" s="3"/>
      <c r="I403" s="3"/>
      <c r="J403" s="3"/>
      <c r="K403" s="3"/>
    </row>
    <row r="404" spans="6:11" x14ac:dyDescent="0.3">
      <c r="F404" s="3"/>
      <c r="G404" s="3"/>
      <c r="H404" s="3"/>
      <c r="I404" s="3"/>
      <c r="J404" s="3"/>
      <c r="K404" s="3"/>
    </row>
    <row r="405" spans="6:11" x14ac:dyDescent="0.3">
      <c r="F405" s="3"/>
      <c r="G405" s="3"/>
      <c r="H405" s="3"/>
      <c r="I405" s="3"/>
      <c r="J405" s="3"/>
      <c r="K405" s="3"/>
    </row>
    <row r="406" spans="6:11" x14ac:dyDescent="0.3">
      <c r="F406" s="3"/>
      <c r="G406" s="3"/>
      <c r="H406" s="3"/>
      <c r="I406" s="3"/>
      <c r="J406" s="3"/>
      <c r="K406" s="3"/>
    </row>
    <row r="407" spans="6:11" x14ac:dyDescent="0.3">
      <c r="F407" s="3"/>
      <c r="G407" s="3"/>
      <c r="H407" s="3"/>
      <c r="I407" s="3"/>
      <c r="J407" s="3"/>
      <c r="K407" s="3"/>
    </row>
    <row r="408" spans="6:11" x14ac:dyDescent="0.3">
      <c r="F408" s="3"/>
      <c r="G408" s="3"/>
      <c r="H408" s="3"/>
      <c r="I408" s="3"/>
      <c r="J408" s="3"/>
      <c r="K408" s="3"/>
    </row>
    <row r="409" spans="6:11" x14ac:dyDescent="0.3">
      <c r="F409" s="3"/>
      <c r="G409" s="3"/>
      <c r="H409" s="3"/>
      <c r="I409" s="3"/>
      <c r="J409" s="3"/>
      <c r="K409" s="3"/>
    </row>
    <row r="410" spans="6:11" x14ac:dyDescent="0.3">
      <c r="F410" s="3"/>
      <c r="G410" s="3"/>
      <c r="H410" s="3"/>
      <c r="I410" s="3"/>
      <c r="J410" s="3"/>
      <c r="K410" s="3"/>
    </row>
    <row r="411" spans="6:11" x14ac:dyDescent="0.3">
      <c r="F411" s="3"/>
      <c r="G411" s="3"/>
      <c r="H411" s="3"/>
      <c r="I411" s="3"/>
      <c r="J411" s="3"/>
      <c r="K411" s="3"/>
    </row>
    <row r="412" spans="6:11" x14ac:dyDescent="0.3">
      <c r="F412" s="3"/>
      <c r="G412" s="3"/>
      <c r="H412" s="3"/>
      <c r="I412" s="3"/>
      <c r="J412" s="3"/>
      <c r="K412" s="3"/>
    </row>
    <row r="413" spans="6:11" x14ac:dyDescent="0.3">
      <c r="F413" s="3"/>
      <c r="G413" s="3"/>
      <c r="H413" s="3"/>
      <c r="I413" s="3"/>
      <c r="J413" s="3"/>
      <c r="K413" s="3"/>
    </row>
    <row r="414" spans="6:11" x14ac:dyDescent="0.3">
      <c r="F414" s="3"/>
      <c r="G414" s="3"/>
      <c r="H414" s="3"/>
      <c r="I414" s="3"/>
      <c r="J414" s="3"/>
      <c r="K414" s="3"/>
    </row>
    <row r="415" spans="6:11" x14ac:dyDescent="0.3">
      <c r="F415" s="3"/>
      <c r="G415" s="3"/>
      <c r="H415" s="3"/>
      <c r="I415" s="3"/>
      <c r="J415" s="3"/>
      <c r="K415" s="3"/>
    </row>
    <row r="416" spans="6:11" x14ac:dyDescent="0.3">
      <c r="F416" s="3"/>
      <c r="G416" s="3"/>
      <c r="H416" s="3"/>
      <c r="I416" s="3"/>
      <c r="J416" s="3"/>
      <c r="K416" s="3"/>
    </row>
    <row r="417" spans="6:11" x14ac:dyDescent="0.3">
      <c r="F417" s="3"/>
      <c r="G417" s="3"/>
      <c r="H417" s="3"/>
      <c r="I417" s="3"/>
      <c r="J417" s="3"/>
      <c r="K417" s="3"/>
    </row>
    <row r="418" spans="6:11" x14ac:dyDescent="0.3">
      <c r="F418" s="3"/>
      <c r="G418" s="3"/>
      <c r="H418" s="3"/>
      <c r="I418" s="3"/>
      <c r="J418" s="3"/>
      <c r="K418" s="3"/>
    </row>
    <row r="419" spans="6:11" x14ac:dyDescent="0.3">
      <c r="F419" s="3"/>
      <c r="G419" s="3"/>
      <c r="H419" s="3"/>
      <c r="I419" s="3"/>
      <c r="J419" s="3"/>
      <c r="K419" s="3"/>
    </row>
    <row r="420" spans="6:11" x14ac:dyDescent="0.3">
      <c r="F420" s="3"/>
      <c r="G420" s="3"/>
      <c r="H420" s="3"/>
      <c r="I420" s="3"/>
      <c r="J420" s="3"/>
      <c r="K420" s="3"/>
    </row>
    <row r="421" spans="6:11" x14ac:dyDescent="0.3">
      <c r="F421" s="3"/>
      <c r="G421" s="3"/>
      <c r="H421" s="3"/>
      <c r="I421" s="3"/>
      <c r="J421" s="3"/>
      <c r="K421" s="3"/>
    </row>
    <row r="422" spans="6:11" x14ac:dyDescent="0.3">
      <c r="F422" s="3"/>
      <c r="G422" s="3"/>
      <c r="H422" s="3"/>
      <c r="I422" s="3"/>
      <c r="J422" s="3"/>
      <c r="K422" s="3"/>
    </row>
    <row r="423" spans="6:11" x14ac:dyDescent="0.3">
      <c r="F423" s="3"/>
      <c r="G423" s="3"/>
      <c r="H423" s="3"/>
      <c r="I423" s="3"/>
      <c r="J423" s="3"/>
      <c r="K423" s="3"/>
    </row>
    <row r="424" spans="6:11" x14ac:dyDescent="0.3">
      <c r="F424" s="3"/>
      <c r="G424" s="3"/>
      <c r="H424" s="3"/>
      <c r="I424" s="3"/>
      <c r="J424" s="3"/>
      <c r="K424" s="3"/>
    </row>
    <row r="425" spans="6:11" x14ac:dyDescent="0.3">
      <c r="F425" s="3"/>
      <c r="G425" s="3"/>
      <c r="H425" s="3"/>
      <c r="I425" s="3"/>
      <c r="J425" s="3"/>
      <c r="K425" s="3"/>
    </row>
    <row r="426" spans="6:11" x14ac:dyDescent="0.3">
      <c r="F426" s="3"/>
      <c r="G426" s="3"/>
      <c r="H426" s="3"/>
      <c r="I426" s="3"/>
      <c r="J426" s="3"/>
      <c r="K426" s="3"/>
    </row>
    <row r="427" spans="6:11" x14ac:dyDescent="0.3">
      <c r="F427" s="3"/>
      <c r="G427" s="3"/>
      <c r="H427" s="3"/>
      <c r="I427" s="3"/>
      <c r="J427" s="3"/>
      <c r="K427" s="3"/>
    </row>
    <row r="428" spans="6:11" x14ac:dyDescent="0.3">
      <c r="F428" s="3"/>
      <c r="G428" s="3"/>
      <c r="H428" s="3"/>
      <c r="I428" s="3"/>
      <c r="J428" s="3"/>
      <c r="K428" s="3"/>
    </row>
    <row r="429" spans="6:11" x14ac:dyDescent="0.3">
      <c r="F429" s="3"/>
      <c r="G429" s="3"/>
      <c r="H429" s="3"/>
      <c r="I429" s="3"/>
      <c r="J429" s="3"/>
      <c r="K429" s="3"/>
    </row>
    <row r="430" spans="6:11" x14ac:dyDescent="0.3">
      <c r="F430" s="3"/>
      <c r="G430" s="3"/>
      <c r="H430" s="3"/>
      <c r="I430" s="3"/>
      <c r="J430" s="3"/>
      <c r="K430" s="3"/>
    </row>
    <row r="431" spans="6:11" x14ac:dyDescent="0.3">
      <c r="F431" s="3"/>
      <c r="G431" s="3"/>
      <c r="H431" s="3"/>
      <c r="I431" s="3"/>
      <c r="J431" s="3"/>
      <c r="K431" s="3"/>
    </row>
    <row r="432" spans="6:11" x14ac:dyDescent="0.3">
      <c r="F432" s="3"/>
      <c r="G432" s="3"/>
      <c r="H432" s="3"/>
      <c r="I432" s="3"/>
      <c r="J432" s="3"/>
      <c r="K432" s="3"/>
    </row>
    <row r="433" spans="6:11" x14ac:dyDescent="0.3">
      <c r="F433" s="3"/>
      <c r="G433" s="3"/>
      <c r="H433" s="3"/>
      <c r="I433" s="3"/>
      <c r="J433" s="3"/>
      <c r="K433" s="3"/>
    </row>
    <row r="434" spans="6:11" x14ac:dyDescent="0.3">
      <c r="F434" s="3"/>
      <c r="G434" s="3"/>
      <c r="H434" s="3"/>
      <c r="I434" s="3"/>
      <c r="J434" s="3"/>
      <c r="K434" s="3"/>
    </row>
    <row r="435" spans="6:11" x14ac:dyDescent="0.3">
      <c r="F435" s="3"/>
      <c r="G435" s="3"/>
      <c r="H435" s="3"/>
      <c r="I435" s="3"/>
      <c r="J435" s="3"/>
      <c r="K435" s="3"/>
    </row>
    <row r="436" spans="6:11" x14ac:dyDescent="0.3">
      <c r="F436" s="3"/>
      <c r="G436" s="3"/>
      <c r="H436" s="3"/>
      <c r="I436" s="3"/>
      <c r="J436" s="3"/>
      <c r="K436" s="3"/>
    </row>
    <row r="437" spans="6:11" x14ac:dyDescent="0.3">
      <c r="F437" s="3"/>
      <c r="G437" s="3"/>
      <c r="H437" s="3"/>
      <c r="I437" s="3"/>
      <c r="J437" s="3"/>
      <c r="K437" s="3"/>
    </row>
    <row r="438" spans="6:11" x14ac:dyDescent="0.3">
      <c r="F438" s="3"/>
      <c r="G438" s="3"/>
      <c r="H438" s="3"/>
      <c r="I438" s="3"/>
      <c r="J438" s="3"/>
      <c r="K438" s="3"/>
    </row>
    <row r="439" spans="6:11" x14ac:dyDescent="0.3">
      <c r="F439" s="3"/>
      <c r="G439" s="3"/>
      <c r="H439" s="3"/>
      <c r="I439" s="3"/>
      <c r="J439" s="3"/>
      <c r="K439" s="3"/>
    </row>
    <row r="440" spans="6:11" x14ac:dyDescent="0.3">
      <c r="F440" s="3"/>
      <c r="G440" s="3"/>
      <c r="H440" s="3"/>
      <c r="I440" s="3"/>
      <c r="J440" s="3"/>
      <c r="K440" s="3"/>
    </row>
    <row r="441" spans="6:11" x14ac:dyDescent="0.3">
      <c r="F441" s="3"/>
      <c r="G441" s="3"/>
      <c r="H441" s="3"/>
      <c r="I441" s="3"/>
      <c r="J441" s="3"/>
      <c r="K441" s="3"/>
    </row>
    <row r="442" spans="6:11" x14ac:dyDescent="0.3">
      <c r="F442" s="3"/>
      <c r="G442" s="3"/>
      <c r="H442" s="3"/>
      <c r="I442" s="3"/>
      <c r="J442" s="3"/>
      <c r="K442" s="3"/>
    </row>
    <row r="443" spans="6:11" x14ac:dyDescent="0.3">
      <c r="F443" s="3"/>
      <c r="G443" s="3"/>
      <c r="H443" s="3"/>
      <c r="I443" s="3"/>
      <c r="J443" s="3"/>
      <c r="K443" s="3"/>
    </row>
    <row r="444" spans="6:11" x14ac:dyDescent="0.3">
      <c r="F444" s="3"/>
      <c r="G444" s="3"/>
      <c r="H444" s="3"/>
      <c r="I444" s="3"/>
      <c r="J444" s="3"/>
      <c r="K444" s="3"/>
    </row>
    <row r="445" spans="6:11" x14ac:dyDescent="0.3">
      <c r="F445" s="3"/>
      <c r="G445" s="3"/>
      <c r="H445" s="3"/>
      <c r="I445" s="3"/>
      <c r="J445" s="3"/>
      <c r="K445" s="3"/>
    </row>
    <row r="446" spans="6:11" x14ac:dyDescent="0.3">
      <c r="F446" s="3"/>
      <c r="G446" s="3"/>
      <c r="H446" s="3"/>
      <c r="I446" s="3"/>
      <c r="J446" s="3"/>
      <c r="K446" s="3"/>
    </row>
    <row r="447" spans="6:11" x14ac:dyDescent="0.3">
      <c r="F447" s="3"/>
      <c r="G447" s="3"/>
      <c r="H447" s="3"/>
      <c r="I447" s="3"/>
      <c r="J447" s="3"/>
      <c r="K447" s="3"/>
    </row>
    <row r="448" spans="6:11" x14ac:dyDescent="0.3">
      <c r="F448" s="3"/>
      <c r="G448" s="3"/>
      <c r="H448" s="3"/>
      <c r="I448" s="3"/>
      <c r="J448" s="3"/>
      <c r="K448" s="3"/>
    </row>
    <row r="449" spans="6:11" x14ac:dyDescent="0.3">
      <c r="F449" s="3"/>
      <c r="G449" s="3"/>
      <c r="H449" s="3"/>
      <c r="I449" s="3"/>
      <c r="J449" s="3"/>
      <c r="K449" s="3"/>
    </row>
    <row r="450" spans="6:11" x14ac:dyDescent="0.3">
      <c r="F450" s="3"/>
      <c r="G450" s="3"/>
      <c r="H450" s="3"/>
      <c r="I450" s="3"/>
      <c r="J450" s="3"/>
      <c r="K450" s="3"/>
    </row>
    <row r="451" spans="6:11" x14ac:dyDescent="0.3">
      <c r="F451" s="3"/>
      <c r="G451" s="3"/>
      <c r="H451" s="3"/>
      <c r="I451" s="3"/>
      <c r="J451" s="3"/>
      <c r="K451" s="3"/>
    </row>
    <row r="452" spans="6:11" x14ac:dyDescent="0.3">
      <c r="F452" s="3"/>
      <c r="G452" s="3"/>
      <c r="H452" s="3"/>
      <c r="I452" s="3"/>
      <c r="J452" s="3"/>
      <c r="K452" s="3"/>
    </row>
    <row r="453" spans="6:11" x14ac:dyDescent="0.3">
      <c r="F453" s="3"/>
      <c r="G453" s="3"/>
      <c r="H453" s="3"/>
      <c r="I453" s="3"/>
      <c r="J453" s="3"/>
      <c r="K453" s="3"/>
    </row>
    <row r="454" spans="6:11" x14ac:dyDescent="0.3">
      <c r="F454" s="3"/>
      <c r="G454" s="3"/>
      <c r="H454" s="3"/>
      <c r="I454" s="3"/>
      <c r="J454" s="3"/>
      <c r="K454" s="3"/>
    </row>
    <row r="455" spans="6:11" x14ac:dyDescent="0.3">
      <c r="F455" s="3"/>
      <c r="G455" s="3"/>
      <c r="H455" s="3"/>
      <c r="I455" s="3"/>
      <c r="J455" s="3"/>
      <c r="K455" s="3"/>
    </row>
    <row r="456" spans="6:11" x14ac:dyDescent="0.3">
      <c r="F456" s="3"/>
      <c r="G456" s="3"/>
      <c r="H456" s="3"/>
      <c r="I456" s="3"/>
      <c r="J456" s="3"/>
      <c r="K456" s="3"/>
    </row>
    <row r="457" spans="6:11" x14ac:dyDescent="0.3">
      <c r="F457" s="3"/>
      <c r="G457" s="3"/>
      <c r="H457" s="3"/>
      <c r="I457" s="3"/>
      <c r="J457" s="3"/>
      <c r="K457" s="3"/>
    </row>
    <row r="458" spans="6:11" x14ac:dyDescent="0.3">
      <c r="F458" s="3"/>
      <c r="G458" s="3"/>
      <c r="H458" s="3"/>
      <c r="I458" s="3"/>
      <c r="J458" s="3"/>
      <c r="K458" s="3"/>
    </row>
    <row r="459" spans="6:11" x14ac:dyDescent="0.3">
      <c r="F459" s="3"/>
      <c r="G459" s="3"/>
      <c r="H459" s="3"/>
      <c r="I459" s="3"/>
      <c r="J459" s="3"/>
      <c r="K459" s="3"/>
    </row>
    <row r="460" spans="6:11" x14ac:dyDescent="0.3">
      <c r="F460" s="3"/>
      <c r="G460" s="3"/>
      <c r="H460" s="3"/>
      <c r="I460" s="3"/>
      <c r="J460" s="3"/>
      <c r="K460" s="3"/>
    </row>
    <row r="461" spans="6:11" x14ac:dyDescent="0.3">
      <c r="F461" s="3"/>
      <c r="G461" s="3"/>
      <c r="H461" s="3"/>
      <c r="I461" s="3"/>
      <c r="J461" s="3"/>
      <c r="K461" s="3"/>
    </row>
    <row r="462" spans="6:11" x14ac:dyDescent="0.3">
      <c r="F462" s="3"/>
      <c r="G462" s="3"/>
      <c r="H462" s="3"/>
      <c r="I462" s="3"/>
      <c r="J462" s="3"/>
      <c r="K462" s="3"/>
    </row>
    <row r="463" spans="6:11" x14ac:dyDescent="0.3">
      <c r="F463" s="3"/>
      <c r="G463" s="3"/>
      <c r="H463" s="3"/>
      <c r="I463" s="3"/>
      <c r="J463" s="3"/>
      <c r="K463" s="3"/>
    </row>
    <row r="464" spans="6:11" x14ac:dyDescent="0.3">
      <c r="F464" s="3"/>
      <c r="G464" s="3"/>
      <c r="H464" s="3"/>
      <c r="I464" s="3"/>
      <c r="J464" s="3"/>
      <c r="K464" s="3"/>
    </row>
    <row r="465" spans="6:11" x14ac:dyDescent="0.3">
      <c r="F465" s="3"/>
      <c r="G465" s="3"/>
      <c r="H465" s="3"/>
      <c r="I465" s="3"/>
      <c r="J465" s="3"/>
      <c r="K465" s="3"/>
    </row>
    <row r="466" spans="6:11" x14ac:dyDescent="0.3">
      <c r="F466" s="3"/>
      <c r="G466" s="3"/>
      <c r="H466" s="3"/>
      <c r="I466" s="3"/>
      <c r="J466" s="3"/>
      <c r="K466" s="3"/>
    </row>
    <row r="467" spans="6:11" x14ac:dyDescent="0.3">
      <c r="F467" s="3"/>
      <c r="G467" s="3"/>
      <c r="H467" s="3"/>
      <c r="I467" s="3"/>
      <c r="J467" s="3"/>
      <c r="K467" s="3"/>
    </row>
    <row r="468" spans="6:11" x14ac:dyDescent="0.3">
      <c r="F468" s="3"/>
      <c r="G468" s="3"/>
      <c r="H468" s="3"/>
      <c r="I468" s="3"/>
      <c r="J468" s="3"/>
      <c r="K468" s="3"/>
    </row>
    <row r="469" spans="6:11" x14ac:dyDescent="0.3">
      <c r="F469" s="3"/>
      <c r="G469" s="3"/>
      <c r="H469" s="3"/>
      <c r="I469" s="3"/>
      <c r="J469" s="3"/>
      <c r="K469" s="3"/>
    </row>
    <row r="470" spans="6:11" x14ac:dyDescent="0.3">
      <c r="F470" s="3"/>
      <c r="G470" s="3"/>
      <c r="H470" s="3"/>
      <c r="I470" s="3"/>
      <c r="J470" s="3"/>
      <c r="K470" s="3"/>
    </row>
    <row r="471" spans="6:11" x14ac:dyDescent="0.3">
      <c r="F471" s="3"/>
      <c r="G471" s="3"/>
      <c r="H471" s="3"/>
      <c r="I471" s="3"/>
      <c r="J471" s="3"/>
      <c r="K471" s="3"/>
    </row>
    <row r="472" spans="6:11" x14ac:dyDescent="0.3">
      <c r="F472" s="3"/>
      <c r="G472" s="3"/>
      <c r="H472" s="3"/>
      <c r="I472" s="3"/>
      <c r="J472" s="3"/>
      <c r="K472" s="3"/>
    </row>
    <row r="473" spans="6:11" x14ac:dyDescent="0.3">
      <c r="F473" s="3"/>
      <c r="G473" s="3"/>
      <c r="H473" s="3"/>
      <c r="I473" s="3"/>
      <c r="J473" s="3"/>
      <c r="K473" s="3"/>
    </row>
    <row r="474" spans="6:11" x14ac:dyDescent="0.3">
      <c r="F474" s="3"/>
      <c r="G474" s="3"/>
      <c r="H474" s="3"/>
      <c r="I474" s="3"/>
      <c r="J474" s="3"/>
      <c r="K474" s="3"/>
    </row>
    <row r="475" spans="6:11" x14ac:dyDescent="0.3">
      <c r="F475" s="3"/>
      <c r="G475" s="3"/>
      <c r="H475" s="3"/>
      <c r="I475" s="3"/>
      <c r="J475" s="3"/>
      <c r="K475" s="3"/>
    </row>
    <row r="476" spans="6:11" x14ac:dyDescent="0.3">
      <c r="F476" s="3"/>
      <c r="G476" s="3"/>
      <c r="H476" s="3"/>
      <c r="I476" s="3"/>
      <c r="J476" s="3"/>
      <c r="K476" s="3"/>
    </row>
    <row r="477" spans="6:11" x14ac:dyDescent="0.3">
      <c r="F477" s="3"/>
      <c r="G477" s="3"/>
      <c r="H477" s="3"/>
      <c r="I477" s="3"/>
      <c r="J477" s="3"/>
      <c r="K477" s="3"/>
    </row>
    <row r="478" spans="6:11" x14ac:dyDescent="0.3">
      <c r="F478" s="3"/>
      <c r="G478" s="3"/>
      <c r="H478" s="3"/>
      <c r="I478" s="3"/>
      <c r="J478" s="3"/>
      <c r="K478" s="3"/>
    </row>
    <row r="479" spans="6:11" x14ac:dyDescent="0.3">
      <c r="F479" s="3"/>
      <c r="G479" s="3"/>
      <c r="H479" s="3"/>
      <c r="I479" s="3"/>
      <c r="J479" s="3"/>
      <c r="K479" s="3"/>
    </row>
    <row r="480" spans="6:11" x14ac:dyDescent="0.3">
      <c r="F480" s="3"/>
      <c r="G480" s="3"/>
      <c r="H480" s="3"/>
      <c r="I480" s="3"/>
      <c r="J480" s="3"/>
      <c r="K480" s="3"/>
    </row>
    <row r="481" spans="6:11" x14ac:dyDescent="0.3">
      <c r="F481" s="3"/>
      <c r="G481" s="3"/>
      <c r="H481" s="3"/>
      <c r="I481" s="3"/>
      <c r="J481" s="3"/>
      <c r="K481" s="3"/>
    </row>
    <row r="482" spans="6:11" x14ac:dyDescent="0.3">
      <c r="F482" s="3"/>
      <c r="G482" s="3"/>
      <c r="H482" s="3"/>
      <c r="I482" s="3"/>
      <c r="J482" s="3"/>
      <c r="K482" s="3"/>
    </row>
    <row r="483" spans="6:11" x14ac:dyDescent="0.3">
      <c r="F483" s="3"/>
      <c r="G483" s="3"/>
      <c r="H483" s="3"/>
      <c r="I483" s="3"/>
      <c r="J483" s="3"/>
      <c r="K483" s="3"/>
    </row>
    <row r="484" spans="6:11" x14ac:dyDescent="0.3">
      <c r="F484" s="3"/>
      <c r="G484" s="3"/>
      <c r="H484" s="3"/>
      <c r="I484" s="3"/>
      <c r="J484" s="3"/>
      <c r="K484" s="3"/>
    </row>
    <row r="485" spans="6:11" x14ac:dyDescent="0.3">
      <c r="F485" s="3"/>
      <c r="G485" s="3"/>
      <c r="H485" s="3"/>
      <c r="I485" s="3"/>
      <c r="J485" s="3"/>
      <c r="K485" s="3"/>
    </row>
    <row r="486" spans="6:11" x14ac:dyDescent="0.3">
      <c r="F486" s="3"/>
      <c r="G486" s="3"/>
      <c r="H486" s="3"/>
      <c r="I486" s="3"/>
      <c r="J486" s="3"/>
      <c r="K486" s="3"/>
    </row>
    <row r="487" spans="6:11" x14ac:dyDescent="0.3">
      <c r="F487" s="3"/>
      <c r="G487" s="3"/>
      <c r="H487" s="3"/>
      <c r="I487" s="3"/>
      <c r="J487" s="3"/>
      <c r="K487" s="3"/>
    </row>
    <row r="488" spans="6:11" x14ac:dyDescent="0.3">
      <c r="F488" s="3"/>
      <c r="G488" s="3"/>
      <c r="H488" s="3"/>
      <c r="I488" s="3"/>
      <c r="J488" s="3"/>
      <c r="K488" s="3"/>
    </row>
    <row r="489" spans="6:11" x14ac:dyDescent="0.3">
      <c r="F489" s="3"/>
      <c r="G489" s="3"/>
      <c r="H489" s="3"/>
      <c r="I489" s="3"/>
      <c r="J489" s="3"/>
      <c r="K489" s="3"/>
    </row>
    <row r="490" spans="6:11" x14ac:dyDescent="0.3">
      <c r="F490" s="3"/>
      <c r="G490" s="3"/>
      <c r="H490" s="3"/>
      <c r="I490" s="3"/>
      <c r="J490" s="3"/>
      <c r="K490" s="3"/>
    </row>
    <row r="491" spans="6:11" x14ac:dyDescent="0.3">
      <c r="F491" s="3"/>
      <c r="G491" s="3"/>
      <c r="H491" s="3"/>
      <c r="I491" s="3"/>
      <c r="J491" s="3"/>
      <c r="K491" s="3"/>
    </row>
    <row r="492" spans="6:11" x14ac:dyDescent="0.3">
      <c r="F492" s="3"/>
      <c r="G492" s="3"/>
      <c r="H492" s="3"/>
      <c r="I492" s="3"/>
      <c r="J492" s="3"/>
      <c r="K492" s="3"/>
    </row>
    <row r="493" spans="6:11" x14ac:dyDescent="0.3">
      <c r="F493" s="3"/>
      <c r="G493" s="3"/>
      <c r="H493" s="3"/>
      <c r="I493" s="3"/>
      <c r="J493" s="3"/>
      <c r="K493" s="3"/>
    </row>
    <row r="494" spans="6:11" x14ac:dyDescent="0.3">
      <c r="F494" s="3"/>
      <c r="G494" s="3"/>
      <c r="H494" s="3"/>
      <c r="I494" s="3"/>
      <c r="J494" s="3"/>
      <c r="K494" s="3"/>
    </row>
    <row r="495" spans="6:11" x14ac:dyDescent="0.3">
      <c r="F495" s="3"/>
      <c r="G495" s="3"/>
      <c r="H495" s="3"/>
      <c r="I495" s="3"/>
      <c r="J495" s="3"/>
      <c r="K495" s="3"/>
    </row>
    <row r="496" spans="6:11" x14ac:dyDescent="0.3">
      <c r="F496" s="3"/>
      <c r="G496" s="3"/>
      <c r="H496" s="3"/>
      <c r="I496" s="3"/>
      <c r="J496" s="3"/>
      <c r="K496" s="3"/>
    </row>
  </sheetData>
  <mergeCells count="12">
    <mergeCell ref="B89:E89"/>
    <mergeCell ref="B4:B5"/>
    <mergeCell ref="B3:K3"/>
    <mergeCell ref="C4:E4"/>
    <mergeCell ref="F4:H4"/>
    <mergeCell ref="I4:K4"/>
    <mergeCell ref="B23:E23"/>
    <mergeCell ref="B19:K19"/>
    <mergeCell ref="B32:E32"/>
    <mergeCell ref="B36:E36"/>
    <mergeCell ref="B71:E71"/>
    <mergeCell ref="B75:E7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5735-950E-4EB6-959F-8FF7EBA821AD}">
  <dimension ref="C2:L66"/>
  <sheetViews>
    <sheetView workbookViewId="0">
      <selection activeCell="J5" sqref="J5:L5"/>
    </sheetView>
  </sheetViews>
  <sheetFormatPr defaultColWidth="8.88671875" defaultRowHeight="14.4" x14ac:dyDescent="0.3"/>
  <cols>
    <col min="1" max="1" width="2.88671875" style="3" customWidth="1"/>
    <col min="2" max="2" width="3.109375" style="3" customWidth="1"/>
    <col min="3" max="3" width="43" style="3" bestFit="1" customWidth="1"/>
    <col min="4" max="12" width="9.44140625" style="3" customWidth="1"/>
    <col min="13" max="16384" width="8.88671875" style="3"/>
  </cols>
  <sheetData>
    <row r="2" spans="3:12" ht="33" customHeight="1" x14ac:dyDescent="0.3">
      <c r="C2" s="179" t="s">
        <v>167</v>
      </c>
      <c r="D2" s="179"/>
      <c r="E2" s="179"/>
      <c r="F2" s="179"/>
      <c r="G2" s="179"/>
      <c r="H2" s="179"/>
      <c r="I2" s="179"/>
      <c r="J2" s="179"/>
      <c r="K2" s="179"/>
      <c r="L2" s="179"/>
    </row>
    <row r="3" spans="3:12" x14ac:dyDescent="0.3">
      <c r="C3" s="181" t="s">
        <v>113</v>
      </c>
      <c r="D3" s="183">
        <v>44470</v>
      </c>
      <c r="E3" s="158"/>
      <c r="F3" s="159"/>
      <c r="G3" s="184">
        <v>44805</v>
      </c>
      <c r="H3" s="158"/>
      <c r="I3" s="159"/>
      <c r="J3" s="184">
        <v>44835</v>
      </c>
      <c r="K3" s="158"/>
      <c r="L3" s="159"/>
    </row>
    <row r="4" spans="3:12" ht="15" thickBot="1" x14ac:dyDescent="0.35">
      <c r="C4" s="182"/>
      <c r="D4" s="89" t="s">
        <v>1</v>
      </c>
      <c r="E4" s="26" t="s">
        <v>4</v>
      </c>
      <c r="F4" s="26" t="s">
        <v>5</v>
      </c>
      <c r="G4" s="25" t="s">
        <v>1</v>
      </c>
      <c r="H4" s="26" t="s">
        <v>4</v>
      </c>
      <c r="I4" s="26" t="s">
        <v>5</v>
      </c>
      <c r="J4" s="82" t="s">
        <v>1</v>
      </c>
      <c r="K4" s="26" t="s">
        <v>4</v>
      </c>
      <c r="L4" s="26" t="s">
        <v>5</v>
      </c>
    </row>
    <row r="5" spans="3:12" ht="15" thickTop="1" x14ac:dyDescent="0.3">
      <c r="C5" s="84" t="s">
        <v>1</v>
      </c>
      <c r="D5" s="83">
        <v>4603</v>
      </c>
      <c r="E5" s="83">
        <v>3159</v>
      </c>
      <c r="F5" s="83">
        <v>1444</v>
      </c>
      <c r="G5" s="83">
        <v>8889</v>
      </c>
      <c r="H5" s="83">
        <v>5990</v>
      </c>
      <c r="I5" s="83">
        <v>2899</v>
      </c>
      <c r="J5" s="83">
        <v>8940</v>
      </c>
      <c r="K5" s="83">
        <v>5822</v>
      </c>
      <c r="L5" s="83">
        <v>3118</v>
      </c>
    </row>
    <row r="6" spans="3:12" x14ac:dyDescent="0.3">
      <c r="C6" s="28" t="s">
        <v>168</v>
      </c>
      <c r="D6" s="29">
        <v>144</v>
      </c>
      <c r="E6" s="29">
        <v>84</v>
      </c>
      <c r="F6" s="29">
        <v>60</v>
      </c>
      <c r="G6" s="29">
        <v>749</v>
      </c>
      <c r="H6" s="29">
        <v>406</v>
      </c>
      <c r="I6" s="29">
        <v>343</v>
      </c>
      <c r="J6" s="29">
        <v>1833</v>
      </c>
      <c r="K6" s="29">
        <v>1049</v>
      </c>
      <c r="L6" s="29">
        <v>784</v>
      </c>
    </row>
    <row r="7" spans="3:12" x14ac:dyDescent="0.3">
      <c r="C7" s="28" t="s">
        <v>169</v>
      </c>
      <c r="D7" s="30">
        <v>478</v>
      </c>
      <c r="E7" s="30">
        <v>365</v>
      </c>
      <c r="F7" s="30">
        <v>113</v>
      </c>
      <c r="G7" s="30">
        <v>833</v>
      </c>
      <c r="H7" s="30">
        <v>612</v>
      </c>
      <c r="I7" s="30">
        <v>221</v>
      </c>
      <c r="J7" s="30">
        <v>814</v>
      </c>
      <c r="K7" s="30">
        <v>571</v>
      </c>
      <c r="L7" s="30">
        <v>243</v>
      </c>
    </row>
    <row r="8" spans="3:12" x14ac:dyDescent="0.3">
      <c r="C8" s="28" t="s">
        <v>170</v>
      </c>
      <c r="D8" s="29">
        <v>212</v>
      </c>
      <c r="E8" s="29">
        <v>174</v>
      </c>
      <c r="F8" s="29">
        <v>38</v>
      </c>
      <c r="G8" s="29">
        <v>835</v>
      </c>
      <c r="H8" s="29">
        <v>613</v>
      </c>
      <c r="I8" s="29">
        <v>222</v>
      </c>
      <c r="J8" s="29">
        <v>578</v>
      </c>
      <c r="K8" s="29">
        <v>417</v>
      </c>
      <c r="L8" s="29">
        <v>161</v>
      </c>
    </row>
    <row r="9" spans="3:12" x14ac:dyDescent="0.3">
      <c r="C9" s="28" t="s">
        <v>171</v>
      </c>
      <c r="D9" s="30">
        <v>137</v>
      </c>
      <c r="E9" s="30">
        <v>115</v>
      </c>
      <c r="F9" s="30">
        <v>22</v>
      </c>
      <c r="G9" s="30">
        <v>687</v>
      </c>
      <c r="H9" s="30">
        <v>547</v>
      </c>
      <c r="I9" s="30">
        <v>140</v>
      </c>
      <c r="J9" s="30">
        <v>445</v>
      </c>
      <c r="K9" s="30">
        <v>352</v>
      </c>
      <c r="L9" s="30">
        <v>93</v>
      </c>
    </row>
    <row r="10" spans="3:12" x14ac:dyDescent="0.3">
      <c r="C10" s="28" t="s">
        <v>172</v>
      </c>
      <c r="D10" s="29">
        <v>51</v>
      </c>
      <c r="E10" s="29">
        <v>39</v>
      </c>
      <c r="F10" s="29">
        <v>12</v>
      </c>
      <c r="G10" s="29">
        <v>739</v>
      </c>
      <c r="H10" s="29">
        <v>469</v>
      </c>
      <c r="I10" s="29">
        <v>270</v>
      </c>
      <c r="J10" s="29">
        <v>429</v>
      </c>
      <c r="K10" s="29">
        <v>261</v>
      </c>
      <c r="L10" s="29">
        <v>168</v>
      </c>
    </row>
    <row r="11" spans="3:12" x14ac:dyDescent="0.3">
      <c r="C11" s="28" t="s">
        <v>173</v>
      </c>
      <c r="D11" s="30">
        <v>166</v>
      </c>
      <c r="E11" s="30">
        <v>74</v>
      </c>
      <c r="F11" s="30">
        <v>92</v>
      </c>
      <c r="G11" s="30">
        <v>274</v>
      </c>
      <c r="H11" s="30">
        <v>121</v>
      </c>
      <c r="I11" s="30">
        <v>153</v>
      </c>
      <c r="J11" s="30">
        <v>319</v>
      </c>
      <c r="K11" s="30">
        <v>117</v>
      </c>
      <c r="L11" s="30">
        <v>202</v>
      </c>
    </row>
    <row r="12" spans="3:12" x14ac:dyDescent="0.3">
      <c r="C12" s="28" t="s">
        <v>174</v>
      </c>
      <c r="D12" s="29">
        <v>159</v>
      </c>
      <c r="E12" s="29">
        <v>78</v>
      </c>
      <c r="F12" s="29">
        <v>81</v>
      </c>
      <c r="G12" s="29">
        <v>264</v>
      </c>
      <c r="H12" s="29">
        <v>140</v>
      </c>
      <c r="I12" s="29">
        <v>124</v>
      </c>
      <c r="J12" s="29">
        <v>187</v>
      </c>
      <c r="K12" s="29">
        <v>102</v>
      </c>
      <c r="L12" s="29">
        <v>85</v>
      </c>
    </row>
    <row r="13" spans="3:12" x14ac:dyDescent="0.3">
      <c r="C13" s="28" t="s">
        <v>175</v>
      </c>
      <c r="D13" s="30">
        <v>449</v>
      </c>
      <c r="E13" s="30">
        <v>236</v>
      </c>
      <c r="F13" s="30">
        <v>213</v>
      </c>
      <c r="G13" s="30">
        <v>207</v>
      </c>
      <c r="H13" s="30">
        <v>104</v>
      </c>
      <c r="I13" s="30">
        <v>103</v>
      </c>
      <c r="J13" s="30">
        <v>178</v>
      </c>
      <c r="K13" s="30">
        <v>88</v>
      </c>
      <c r="L13" s="30">
        <v>90</v>
      </c>
    </row>
    <row r="14" spans="3:12" x14ac:dyDescent="0.3">
      <c r="C14" s="28" t="s">
        <v>176</v>
      </c>
      <c r="D14" s="29">
        <v>16</v>
      </c>
      <c r="E14" s="29">
        <v>11</v>
      </c>
      <c r="F14" s="29">
        <v>5</v>
      </c>
      <c r="G14" s="29">
        <v>29</v>
      </c>
      <c r="H14" s="29">
        <v>16</v>
      </c>
      <c r="I14" s="29">
        <v>13</v>
      </c>
      <c r="J14" s="29">
        <v>173</v>
      </c>
      <c r="K14" s="29">
        <v>75</v>
      </c>
      <c r="L14" s="29">
        <v>98</v>
      </c>
    </row>
    <row r="15" spans="3:12" x14ac:dyDescent="0.3">
      <c r="C15" s="28" t="s">
        <v>177</v>
      </c>
      <c r="D15" s="30">
        <v>126</v>
      </c>
      <c r="E15" s="30">
        <v>97</v>
      </c>
      <c r="F15" s="30">
        <v>29</v>
      </c>
      <c r="G15" s="30">
        <v>157</v>
      </c>
      <c r="H15" s="30">
        <v>120</v>
      </c>
      <c r="I15" s="30">
        <v>37</v>
      </c>
      <c r="J15" s="30">
        <v>163</v>
      </c>
      <c r="K15" s="30">
        <v>114</v>
      </c>
      <c r="L15" s="30">
        <v>49</v>
      </c>
    </row>
    <row r="16" spans="3:12" ht="15" thickBot="1" x14ac:dyDescent="0.35">
      <c r="C16" s="31" t="s">
        <v>178</v>
      </c>
      <c r="D16" s="32">
        <v>2665</v>
      </c>
      <c r="E16" s="32">
        <v>1886</v>
      </c>
      <c r="F16" s="32">
        <v>779</v>
      </c>
      <c r="G16" s="32">
        <v>4115</v>
      </c>
      <c r="H16" s="32">
        <v>2842</v>
      </c>
      <c r="I16" s="32">
        <v>1273</v>
      </c>
      <c r="J16" s="32">
        <v>3821</v>
      </c>
      <c r="K16" s="32">
        <v>2676</v>
      </c>
      <c r="L16" s="32">
        <v>1145</v>
      </c>
    </row>
    <row r="17" spans="3:12" ht="15" thickTop="1" x14ac:dyDescent="0.3">
      <c r="C17" s="180" t="s">
        <v>179</v>
      </c>
      <c r="D17" s="180"/>
      <c r="E17" s="180"/>
      <c r="F17" s="180"/>
      <c r="G17" s="180"/>
      <c r="H17" s="180"/>
      <c r="I17" s="180"/>
      <c r="J17" s="180"/>
      <c r="K17" s="180"/>
      <c r="L17" s="180"/>
    </row>
    <row r="21" spans="3:12" ht="27.6" customHeight="1" x14ac:dyDescent="0.3">
      <c r="C21" s="179" t="s">
        <v>180</v>
      </c>
      <c r="D21" s="179"/>
      <c r="E21" s="179"/>
      <c r="F21" s="179"/>
      <c r="G21" s="179"/>
      <c r="H21" s="179"/>
      <c r="I21" s="179"/>
      <c r="J21" s="179"/>
      <c r="K21" s="179"/>
      <c r="L21" s="179"/>
    </row>
    <row r="22" spans="3:12" x14ac:dyDescent="0.3">
      <c r="C22" s="181" t="s">
        <v>114</v>
      </c>
      <c r="D22" s="183">
        <v>44470</v>
      </c>
      <c r="E22" s="158"/>
      <c r="F22" s="159"/>
      <c r="G22" s="184">
        <v>44805</v>
      </c>
      <c r="H22" s="158"/>
      <c r="I22" s="159"/>
      <c r="J22" s="184">
        <v>44835</v>
      </c>
      <c r="K22" s="158"/>
      <c r="L22" s="159"/>
    </row>
    <row r="23" spans="3:12" ht="15" thickBot="1" x14ac:dyDescent="0.35">
      <c r="C23" s="182"/>
      <c r="D23" s="89" t="s">
        <v>1</v>
      </c>
      <c r="E23" s="26" t="s">
        <v>4</v>
      </c>
      <c r="F23" s="26" t="s">
        <v>5</v>
      </c>
      <c r="G23" s="25" t="s">
        <v>1</v>
      </c>
      <c r="H23" s="26" t="s">
        <v>4</v>
      </c>
      <c r="I23" s="26" t="s">
        <v>5</v>
      </c>
      <c r="J23" s="82" t="s">
        <v>1</v>
      </c>
      <c r="K23" s="26" t="s">
        <v>4</v>
      </c>
      <c r="L23" s="26" t="s">
        <v>5</v>
      </c>
    </row>
    <row r="24" spans="3:12" ht="15" thickTop="1" x14ac:dyDescent="0.3">
      <c r="C24" s="84" t="s">
        <v>1</v>
      </c>
      <c r="D24" s="83">
        <v>4603</v>
      </c>
      <c r="E24" s="83">
        <v>3159</v>
      </c>
      <c r="F24" s="83">
        <v>1444</v>
      </c>
      <c r="G24" s="83">
        <v>8889</v>
      </c>
      <c r="H24" s="83">
        <v>5990</v>
      </c>
      <c r="I24" s="83">
        <v>2899</v>
      </c>
      <c r="J24" s="83">
        <v>8940</v>
      </c>
      <c r="K24" s="83">
        <v>5822</v>
      </c>
      <c r="L24" s="83">
        <v>3118</v>
      </c>
    </row>
    <row r="25" spans="3:12" x14ac:dyDescent="0.3">
      <c r="C25" s="28" t="s">
        <v>168</v>
      </c>
      <c r="D25" s="29">
        <v>153</v>
      </c>
      <c r="E25" s="29">
        <v>90</v>
      </c>
      <c r="F25" s="29">
        <v>63</v>
      </c>
      <c r="G25" s="29">
        <v>709</v>
      </c>
      <c r="H25" s="29">
        <v>366</v>
      </c>
      <c r="I25" s="29">
        <v>343</v>
      </c>
      <c r="J25" s="29">
        <v>1803</v>
      </c>
      <c r="K25" s="29">
        <v>1006</v>
      </c>
      <c r="L25" s="29">
        <v>797</v>
      </c>
    </row>
    <row r="26" spans="3:12" x14ac:dyDescent="0.3">
      <c r="C26" s="28" t="s">
        <v>170</v>
      </c>
      <c r="D26" s="30">
        <v>334</v>
      </c>
      <c r="E26" s="30">
        <v>263</v>
      </c>
      <c r="F26" s="30">
        <v>71</v>
      </c>
      <c r="G26" s="30">
        <v>1095</v>
      </c>
      <c r="H26" s="30">
        <v>781</v>
      </c>
      <c r="I26" s="30">
        <v>314</v>
      </c>
      <c r="J26" s="30">
        <v>863</v>
      </c>
      <c r="K26" s="30">
        <v>596</v>
      </c>
      <c r="L26" s="30">
        <v>267</v>
      </c>
    </row>
    <row r="27" spans="3:12" x14ac:dyDescent="0.3">
      <c r="C27" s="28" t="s">
        <v>171</v>
      </c>
      <c r="D27" s="29">
        <v>221</v>
      </c>
      <c r="E27" s="29">
        <v>187</v>
      </c>
      <c r="F27" s="29">
        <v>34</v>
      </c>
      <c r="G27" s="29">
        <v>938</v>
      </c>
      <c r="H27" s="29">
        <v>735</v>
      </c>
      <c r="I27" s="29">
        <v>203</v>
      </c>
      <c r="J27" s="29">
        <v>791</v>
      </c>
      <c r="K27" s="29">
        <v>615</v>
      </c>
      <c r="L27" s="29">
        <v>176</v>
      </c>
    </row>
    <row r="28" spans="3:12" x14ac:dyDescent="0.3">
      <c r="C28" s="28" t="s">
        <v>169</v>
      </c>
      <c r="D28" s="30">
        <v>446</v>
      </c>
      <c r="E28" s="30">
        <v>346</v>
      </c>
      <c r="F28" s="30">
        <v>100</v>
      </c>
      <c r="G28" s="30">
        <v>529</v>
      </c>
      <c r="H28" s="30">
        <v>407</v>
      </c>
      <c r="I28" s="30">
        <v>122</v>
      </c>
      <c r="J28" s="30">
        <v>463</v>
      </c>
      <c r="K28" s="30">
        <v>347</v>
      </c>
      <c r="L28" s="30">
        <v>116</v>
      </c>
    </row>
    <row r="29" spans="3:12" x14ac:dyDescent="0.3">
      <c r="C29" s="28" t="s">
        <v>173</v>
      </c>
      <c r="D29" s="29">
        <v>223</v>
      </c>
      <c r="E29" s="29">
        <v>105</v>
      </c>
      <c r="F29" s="29">
        <v>118</v>
      </c>
      <c r="G29" s="29">
        <v>330</v>
      </c>
      <c r="H29" s="29">
        <v>150</v>
      </c>
      <c r="I29" s="29">
        <v>180</v>
      </c>
      <c r="J29" s="29">
        <v>396</v>
      </c>
      <c r="K29" s="29">
        <v>158</v>
      </c>
      <c r="L29" s="29">
        <v>238</v>
      </c>
    </row>
    <row r="30" spans="3:12" x14ac:dyDescent="0.3">
      <c r="C30" s="28" t="s">
        <v>181</v>
      </c>
      <c r="D30" s="30">
        <v>146</v>
      </c>
      <c r="E30" s="30">
        <v>88</v>
      </c>
      <c r="F30" s="30">
        <v>58</v>
      </c>
      <c r="G30" s="30">
        <v>608</v>
      </c>
      <c r="H30" s="30">
        <v>399</v>
      </c>
      <c r="I30" s="30">
        <v>209</v>
      </c>
      <c r="J30" s="30">
        <v>381</v>
      </c>
      <c r="K30" s="30">
        <v>236</v>
      </c>
      <c r="L30" s="30">
        <v>145</v>
      </c>
    </row>
    <row r="31" spans="3:12" x14ac:dyDescent="0.3">
      <c r="C31" s="28" t="s">
        <v>175</v>
      </c>
      <c r="D31" s="29">
        <v>488</v>
      </c>
      <c r="E31" s="29">
        <v>252</v>
      </c>
      <c r="F31" s="29">
        <v>236</v>
      </c>
      <c r="G31" s="29">
        <v>287</v>
      </c>
      <c r="H31" s="29">
        <v>144</v>
      </c>
      <c r="I31" s="29">
        <v>143</v>
      </c>
      <c r="J31" s="29">
        <v>223</v>
      </c>
      <c r="K31" s="29">
        <v>113</v>
      </c>
      <c r="L31" s="29">
        <v>110</v>
      </c>
    </row>
    <row r="32" spans="3:12" x14ac:dyDescent="0.3">
      <c r="C32" s="28" t="s">
        <v>174</v>
      </c>
      <c r="D32" s="30">
        <v>150</v>
      </c>
      <c r="E32" s="30">
        <v>69</v>
      </c>
      <c r="F32" s="30">
        <v>81</v>
      </c>
      <c r="G32" s="30">
        <v>251</v>
      </c>
      <c r="H32" s="30">
        <v>128</v>
      </c>
      <c r="I32" s="30">
        <v>123</v>
      </c>
      <c r="J32" s="30">
        <v>172</v>
      </c>
      <c r="K32" s="30">
        <v>90</v>
      </c>
      <c r="L32" s="30">
        <v>82</v>
      </c>
    </row>
    <row r="33" spans="3:12" x14ac:dyDescent="0.3">
      <c r="C33" s="28" t="s">
        <v>176</v>
      </c>
      <c r="D33" s="29">
        <v>18</v>
      </c>
      <c r="E33" s="29">
        <v>12</v>
      </c>
      <c r="F33" s="29">
        <v>6</v>
      </c>
      <c r="G33" s="29">
        <v>34</v>
      </c>
      <c r="H33" s="29">
        <v>20</v>
      </c>
      <c r="I33" s="29">
        <v>14</v>
      </c>
      <c r="J33" s="29">
        <v>171</v>
      </c>
      <c r="K33" s="29">
        <v>76</v>
      </c>
      <c r="L33" s="29">
        <v>95</v>
      </c>
    </row>
    <row r="34" spans="3:12" x14ac:dyDescent="0.3">
      <c r="C34" s="28" t="s">
        <v>182</v>
      </c>
      <c r="D34" s="30">
        <v>126</v>
      </c>
      <c r="E34" s="30">
        <v>78</v>
      </c>
      <c r="F34" s="30">
        <v>48</v>
      </c>
      <c r="G34" s="30">
        <v>169</v>
      </c>
      <c r="H34" s="30">
        <v>93</v>
      </c>
      <c r="I34" s="30">
        <v>76</v>
      </c>
      <c r="J34" s="30">
        <v>150</v>
      </c>
      <c r="K34" s="30">
        <v>90</v>
      </c>
      <c r="L34" s="30">
        <v>60</v>
      </c>
    </row>
    <row r="35" spans="3:12" ht="15" thickBot="1" x14ac:dyDescent="0.35">
      <c r="C35" s="31" t="s">
        <v>178</v>
      </c>
      <c r="D35" s="32">
        <v>2298</v>
      </c>
      <c r="E35" s="32">
        <v>1669</v>
      </c>
      <c r="F35" s="32">
        <v>629</v>
      </c>
      <c r="G35" s="32">
        <v>3939</v>
      </c>
      <c r="H35" s="32">
        <v>2767</v>
      </c>
      <c r="I35" s="32">
        <v>1172</v>
      </c>
      <c r="J35" s="32">
        <v>3527</v>
      </c>
      <c r="K35" s="32">
        <v>2495</v>
      </c>
      <c r="L35" s="32">
        <v>1032</v>
      </c>
    </row>
    <row r="36" spans="3:12" ht="15" customHeight="1" thickTop="1" x14ac:dyDescent="0.3">
      <c r="C36" s="180" t="s">
        <v>179</v>
      </c>
      <c r="D36" s="180"/>
      <c r="E36" s="180"/>
      <c r="F36" s="180"/>
      <c r="G36" s="180"/>
      <c r="H36" s="180"/>
      <c r="I36" s="180"/>
      <c r="J36" s="180"/>
      <c r="K36" s="180"/>
      <c r="L36" s="180"/>
    </row>
    <row r="40" spans="3:12" ht="42.6" customHeight="1" x14ac:dyDescent="0.3">
      <c r="C40" s="179" t="s">
        <v>183</v>
      </c>
      <c r="D40" s="179"/>
      <c r="E40" s="179"/>
      <c r="F40" s="179"/>
    </row>
    <row r="41" spans="3:12" ht="15" thickBot="1" x14ac:dyDescent="0.35">
      <c r="C41" s="88" t="s">
        <v>72</v>
      </c>
      <c r="D41" s="90">
        <v>44470</v>
      </c>
      <c r="E41" s="90">
        <v>44805</v>
      </c>
      <c r="F41" s="90">
        <v>44835</v>
      </c>
    </row>
    <row r="42" spans="3:12" ht="15" thickTop="1" x14ac:dyDescent="0.3">
      <c r="C42" s="84" t="s">
        <v>1</v>
      </c>
      <c r="D42" s="83">
        <f>SUM(D43:D48)</f>
        <v>4603</v>
      </c>
      <c r="E42" s="83">
        <f t="shared" ref="E42:F42" si="0">SUM(E43:E48)</f>
        <v>8889</v>
      </c>
      <c r="F42" s="83">
        <f t="shared" si="0"/>
        <v>8940</v>
      </c>
    </row>
    <row r="43" spans="3:12" x14ac:dyDescent="0.3">
      <c r="C43" s="28" t="s">
        <v>105</v>
      </c>
      <c r="D43" s="34">
        <v>303</v>
      </c>
      <c r="E43" s="34">
        <v>660</v>
      </c>
      <c r="F43" s="34">
        <v>789</v>
      </c>
    </row>
    <row r="44" spans="3:12" x14ac:dyDescent="0.3">
      <c r="C44" s="28" t="s">
        <v>42</v>
      </c>
      <c r="D44" s="75">
        <v>790</v>
      </c>
      <c r="E44" s="75">
        <v>1216</v>
      </c>
      <c r="F44" s="75">
        <v>1074</v>
      </c>
    </row>
    <row r="45" spans="3:12" x14ac:dyDescent="0.3">
      <c r="C45" s="28" t="s">
        <v>106</v>
      </c>
      <c r="D45" s="34">
        <v>1967</v>
      </c>
      <c r="E45" s="34">
        <v>4023</v>
      </c>
      <c r="F45" s="34">
        <v>3895</v>
      </c>
    </row>
    <row r="46" spans="3:12" x14ac:dyDescent="0.3">
      <c r="C46" s="28" t="s">
        <v>102</v>
      </c>
      <c r="D46" s="75">
        <v>802</v>
      </c>
      <c r="E46" s="75">
        <v>1604</v>
      </c>
      <c r="F46" s="75">
        <v>1704</v>
      </c>
    </row>
    <row r="47" spans="3:12" x14ac:dyDescent="0.3">
      <c r="C47" s="28" t="s">
        <v>103</v>
      </c>
      <c r="D47" s="34">
        <v>477</v>
      </c>
      <c r="E47" s="34">
        <v>890</v>
      </c>
      <c r="F47" s="34">
        <v>936</v>
      </c>
    </row>
    <row r="48" spans="3:12" ht="15" thickBot="1" x14ac:dyDescent="0.35">
      <c r="C48" s="28" t="s">
        <v>104</v>
      </c>
      <c r="D48" s="75">
        <v>264</v>
      </c>
      <c r="E48" s="75">
        <v>496</v>
      </c>
      <c r="F48" s="75">
        <v>542</v>
      </c>
    </row>
    <row r="49" spans="3:6" ht="30" customHeight="1" thickTop="1" x14ac:dyDescent="0.3">
      <c r="C49" s="180" t="s">
        <v>179</v>
      </c>
      <c r="D49" s="180"/>
      <c r="E49" s="180"/>
      <c r="F49" s="180"/>
    </row>
    <row r="53" spans="3:6" ht="28.2" customHeight="1" x14ac:dyDescent="0.3">
      <c r="C53" s="179" t="s">
        <v>184</v>
      </c>
      <c r="D53" s="179"/>
      <c r="E53" s="179"/>
      <c r="F53" s="179"/>
    </row>
    <row r="54" spans="3:6" ht="15" thickBot="1" x14ac:dyDescent="0.35">
      <c r="C54" s="88" t="s">
        <v>115</v>
      </c>
      <c r="D54" s="90">
        <v>44470</v>
      </c>
      <c r="E54" s="90">
        <v>44805</v>
      </c>
      <c r="F54" s="90">
        <v>44835</v>
      </c>
    </row>
    <row r="55" spans="3:6" ht="15" thickTop="1" x14ac:dyDescent="0.3">
      <c r="C55" s="84" t="s">
        <v>1</v>
      </c>
      <c r="D55" s="83">
        <f>SUM(D56:D65)</f>
        <v>4603</v>
      </c>
      <c r="E55" s="83">
        <f t="shared" ref="E55:F55" si="1">SUM(E56:E65)</f>
        <v>8889</v>
      </c>
      <c r="F55" s="83">
        <f t="shared" si="1"/>
        <v>8940</v>
      </c>
    </row>
    <row r="56" spans="3:6" x14ac:dyDescent="0.3">
      <c r="C56" s="28" t="s">
        <v>116</v>
      </c>
      <c r="D56" s="34">
        <v>1627</v>
      </c>
      <c r="E56" s="34">
        <v>4659</v>
      </c>
      <c r="F56" s="34">
        <v>5371</v>
      </c>
    </row>
    <row r="57" spans="3:6" x14ac:dyDescent="0.3">
      <c r="C57" s="28" t="s">
        <v>117</v>
      </c>
      <c r="D57" s="75">
        <v>571</v>
      </c>
      <c r="E57" s="75">
        <v>648</v>
      </c>
      <c r="F57" s="75">
        <v>438</v>
      </c>
    </row>
    <row r="58" spans="3:6" x14ac:dyDescent="0.3">
      <c r="C58" s="28" t="s">
        <v>118</v>
      </c>
      <c r="D58" s="34">
        <v>262</v>
      </c>
      <c r="E58" s="34">
        <v>611</v>
      </c>
      <c r="F58" s="34">
        <v>308</v>
      </c>
    </row>
    <row r="59" spans="3:6" x14ac:dyDescent="0.3">
      <c r="C59" s="28" t="s">
        <v>119</v>
      </c>
      <c r="D59" s="75">
        <v>1197</v>
      </c>
      <c r="E59" s="75">
        <v>1465</v>
      </c>
      <c r="F59" s="75">
        <v>1440</v>
      </c>
    </row>
    <row r="60" spans="3:6" x14ac:dyDescent="0.3">
      <c r="C60" s="28" t="s">
        <v>120</v>
      </c>
      <c r="D60" s="34">
        <v>452</v>
      </c>
      <c r="E60" s="34">
        <v>729</v>
      </c>
      <c r="F60" s="34">
        <v>673</v>
      </c>
    </row>
    <row r="61" spans="3:6" x14ac:dyDescent="0.3">
      <c r="C61" s="28" t="s">
        <v>121</v>
      </c>
      <c r="D61" s="75">
        <v>136</v>
      </c>
      <c r="E61" s="75">
        <v>202</v>
      </c>
      <c r="F61" s="75">
        <v>164</v>
      </c>
    </row>
    <row r="62" spans="3:6" x14ac:dyDescent="0.3">
      <c r="C62" s="28" t="s">
        <v>122</v>
      </c>
      <c r="D62" s="34">
        <v>99</v>
      </c>
      <c r="E62" s="34">
        <v>88</v>
      </c>
      <c r="F62" s="34">
        <v>76</v>
      </c>
    </row>
    <row r="63" spans="3:6" x14ac:dyDescent="0.3">
      <c r="C63" s="28" t="s">
        <v>123</v>
      </c>
      <c r="D63" s="75">
        <v>208</v>
      </c>
      <c r="E63" s="75">
        <v>408</v>
      </c>
      <c r="F63" s="75">
        <v>370</v>
      </c>
    </row>
    <row r="64" spans="3:6" x14ac:dyDescent="0.3">
      <c r="C64" s="28" t="s">
        <v>124</v>
      </c>
      <c r="D64" s="34">
        <v>30</v>
      </c>
      <c r="E64" s="34">
        <v>61</v>
      </c>
      <c r="F64" s="34">
        <v>90</v>
      </c>
    </row>
    <row r="65" spans="3:6" ht="15" thickBot="1" x14ac:dyDescent="0.35">
      <c r="C65" s="31" t="s">
        <v>85</v>
      </c>
      <c r="D65" s="75">
        <v>21</v>
      </c>
      <c r="E65" s="75">
        <v>18</v>
      </c>
      <c r="F65" s="75">
        <v>10</v>
      </c>
    </row>
    <row r="66" spans="3:6" ht="30.6" customHeight="1" thickTop="1" x14ac:dyDescent="0.3">
      <c r="C66" s="180" t="s">
        <v>179</v>
      </c>
      <c r="D66" s="180"/>
      <c r="E66" s="180"/>
      <c r="F66" s="180"/>
    </row>
  </sheetData>
  <mergeCells count="16">
    <mergeCell ref="C40:F40"/>
    <mergeCell ref="C49:F49"/>
    <mergeCell ref="C53:F53"/>
    <mergeCell ref="C66:F66"/>
    <mergeCell ref="C2:L2"/>
    <mergeCell ref="C3:C4"/>
    <mergeCell ref="D3:F3"/>
    <mergeCell ref="G3:I3"/>
    <mergeCell ref="J3:L3"/>
    <mergeCell ref="C17:L17"/>
    <mergeCell ref="C21:L21"/>
    <mergeCell ref="C22:C23"/>
    <mergeCell ref="D22:F22"/>
    <mergeCell ref="G22:I22"/>
    <mergeCell ref="J22:L22"/>
    <mergeCell ref="C36:L3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CGIL</vt:lpstr>
      <vt:lpstr>CAGED</vt:lpstr>
      <vt:lpstr>STI</vt:lpstr>
      <vt:lpstr>SISMIGRA</vt:lpstr>
      <vt:lpstr>SOLIC_REFÚGIO</vt:lpstr>
      <vt:lpstr>MRE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2022-11-19T13:45:32Z</dcterms:modified>
</cp:coreProperties>
</file>