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6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5.xml" ContentType="application/vnd.openxmlformats-officedocument.spreadsheetml.worksheet+xml"/>
  <Override PartName="/xl/chartsheets/sheet4.xml" ContentType="application/vnd.openxmlformats-officedocument.spreadsheetml.chart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1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2.xml" ContentType="application/vnd.openxmlformats-officedocument.themeOverride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3.xml" ContentType="application/vnd.openxmlformats-officedocument.themeOverride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Novo\Documents\2021\CONARE\"/>
    </mc:Choice>
  </mc:AlternateContent>
  <xr:revisionPtr revIDLastSave="0" documentId="8_{06981612-7268-4A69-972E-0632570366A0}" xr6:coauthVersionLast="45" xr6:coauthVersionMax="45" xr10:uidLastSave="{00000000-0000-0000-0000-000000000000}"/>
  <bookViews>
    <workbookView xWindow="-120" yWindow="-120" windowWidth="19770" windowHeight="11760" tabRatio="951" xr2:uid="{00000000-000D-0000-FFFF-FFFF00000000}"/>
  </bookViews>
  <sheets>
    <sheet name="Quadro 1.2.1" sheetId="176" r:id="rId1"/>
    <sheet name=" gráfico 1.2.1" sheetId="177" r:id="rId2"/>
    <sheet name="Tabela 2.1.1. Número de solicit" sheetId="179" r:id="rId3"/>
    <sheet name="Gráfico 2.1.1. " sheetId="180" r:id="rId4"/>
    <sheet name="Tabela 2.1.2" sheetId="242" r:id="rId5"/>
    <sheet name="Tabela 2.1.3" sheetId="243" r:id="rId6"/>
    <sheet name="Tabela 2.1.4." sheetId="239" r:id="rId7"/>
    <sheet name=" Gráfico 2.1.2." sheetId="118" r:id="rId8"/>
    <sheet name="Tabela 2.2.1" sheetId="240" r:id="rId9"/>
    <sheet name="Gráfico 2.2.1." sheetId="116" r:id="rId10"/>
    <sheet name="Tabela 2.2.2. " sheetId="120" r:id="rId11"/>
    <sheet name="Tabela 2.2.3. " sheetId="186" r:id="rId12"/>
    <sheet name="Gráfico 2.2.2. " sheetId="114" r:id="rId13"/>
    <sheet name="Tabela 2.2.4. " sheetId="241" r:id="rId14"/>
    <sheet name="GRÁFICO 2.2.3" sheetId="113" r:id="rId15"/>
    <sheet name="Tabela 2.2.5." sheetId="187" r:id="rId16"/>
    <sheet name="Gráfico 2.2.4." sheetId="112" r:id="rId17"/>
    <sheet name="Tabela 2.2.6. " sheetId="188" r:id="rId18"/>
    <sheet name="Gáfico 2.2.5" sheetId="110" r:id="rId19"/>
    <sheet name="Tabela 2.2.7. " sheetId="189" r:id="rId20"/>
    <sheet name="Tabela 2.3.1." sheetId="191" r:id="rId21"/>
    <sheet name="Tabela 2.3.2. " sheetId="193" r:id="rId22"/>
    <sheet name="Tabela 2.3.3." sheetId="244" r:id="rId23"/>
    <sheet name="Tabela 2.3.4." sheetId="245" r:id="rId24"/>
    <sheet name="Tabela 2.3.5. " sheetId="108" r:id="rId25"/>
    <sheet name="Gráfico 2.3.2. " sheetId="143" r:id="rId26"/>
    <sheet name="Tabela 2.3.6" sheetId="103" r:id="rId27"/>
    <sheet name="Gráfico 2.3.3. " sheetId="152" r:id="rId28"/>
    <sheet name="Tabela 2.3.7 " sheetId="194" r:id="rId29"/>
    <sheet name=" Gráfico 2.3.4." sheetId="102" r:id="rId30"/>
    <sheet name="Tabela 2.3.8" sheetId="195" r:id="rId31"/>
    <sheet name="Gráfico 2.3.5" sheetId="170" r:id="rId32"/>
    <sheet name="Tabela 2.4.1. " sheetId="197" r:id="rId33"/>
    <sheet name="Gráfico 2.4.1. " sheetId="97" r:id="rId34"/>
    <sheet name="Tabela 2.4.2. " sheetId="199" r:id="rId35"/>
    <sheet name="Gráfico 2.4.2" sheetId="95" r:id="rId36"/>
    <sheet name="Gráfico 2.4.2. " sheetId="166" r:id="rId37"/>
    <sheet name="Tabela 3.1.1. " sheetId="122" r:id="rId38"/>
    <sheet name="Gráfico 3.1.1. " sheetId="169" r:id="rId39"/>
    <sheet name="Tabela 3.1.2." sheetId="200" r:id="rId40"/>
    <sheet name="Tabela 3.1.3. " sheetId="201" r:id="rId41"/>
    <sheet name="Gráfico 3.1.2" sheetId="124" r:id="rId42"/>
    <sheet name="Gráfico 3.2.1" sheetId="202" r:id="rId43"/>
    <sheet name="Tabela 3.2.1. " sheetId="204" r:id="rId44"/>
    <sheet name="Tabela 3.2.2." sheetId="205" r:id="rId45"/>
    <sheet name="Tabela 3.2.3." sheetId="206" r:id="rId46"/>
    <sheet name="Tabela 3.2.4. " sheetId="207" r:id="rId47"/>
    <sheet name="Tabela 3.2.5. " sheetId="209" r:id="rId48"/>
    <sheet name="Tabela 3.2.6. " sheetId="211" r:id="rId49"/>
    <sheet name="Tabela 3.2.7. " sheetId="212" r:id="rId50"/>
    <sheet name="Tabela 3.2.8. " sheetId="213" r:id="rId51"/>
    <sheet name="Tabela 3.2.9. " sheetId="214" r:id="rId52"/>
    <sheet name="Tabela 3.2.10." sheetId="215" r:id="rId53"/>
    <sheet name="Tabela 3.3.1. " sheetId="216" r:id="rId54"/>
    <sheet name="Tabela 3.3.2" sheetId="217" r:id="rId55"/>
    <sheet name="Tabela 3.3.3. " sheetId="218" r:id="rId56"/>
    <sheet name="Tabela 3.3.4. " sheetId="219" r:id="rId57"/>
    <sheet name="Tabela 3.3.5. " sheetId="220" r:id="rId58"/>
    <sheet name="Tabela 3.3.6. " sheetId="221" r:id="rId59"/>
    <sheet name="Tabela 3.3.7" sheetId="222" r:id="rId60"/>
    <sheet name="Tabela 3.3.8. " sheetId="224" r:id="rId61"/>
    <sheet name="Tabela 3.3.9. " sheetId="223" r:id="rId62"/>
    <sheet name="Tabela 3.3.10. " sheetId="225" r:id="rId63"/>
    <sheet name="Tabela 3.3.11. " sheetId="226" r:id="rId64"/>
    <sheet name="Tabela 3.3.12." sheetId="227" r:id="rId65"/>
    <sheet name="Tabela 3.3.13. " sheetId="230" r:id="rId66"/>
    <sheet name="Tabela 3.3.14.  " sheetId="229" r:id="rId67"/>
    <sheet name="Tabela 3.3.15.  " sheetId="228" r:id="rId68"/>
    <sheet name="Tabela 3.4.1. " sheetId="232" r:id="rId69"/>
    <sheet name="Tabela 3.4.2. " sheetId="234" r:id="rId70"/>
    <sheet name="Tabela 3.4.3. " sheetId="235" r:id="rId71"/>
    <sheet name="Tabela 3.4.4. " sheetId="236" r:id="rId72"/>
    <sheet name="Tabela 3.4.5" sheetId="237" r:id="rId73"/>
    <sheet name="Tabela 3.4.6. " sheetId="238" r:id="rId74"/>
  </sheets>
  <definedNames>
    <definedName name="_xlnm._FilterDatabase" localSheetId="4" hidden="1">'Tabela 2.1.2'!$B$4:$F$4</definedName>
    <definedName name="_xlnm._FilterDatabase" localSheetId="5" hidden="1">'Tabela 2.1.3'!$B$4:$B$4</definedName>
    <definedName name="_xlnm._FilterDatabase" localSheetId="22" hidden="1">'Tabela 2.3.3.'!$B$4:$B$4</definedName>
    <definedName name="_xlnm._FilterDatabase" localSheetId="23" hidden="1">'Tabela 2.3.4.'!$B$4:$B$4</definedName>
    <definedName name="_xlnm._FilterDatabase" localSheetId="70" hidden="1">'Tabela 3.4.3. '!$B$4:$K$14</definedName>
    <definedName name="_xlnm._FilterDatabase" localSheetId="71" hidden="1">'Tabela 3.4.4. '!$B$4:$K$12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40" l="1"/>
  <c r="C4" i="199" l="1"/>
  <c r="C76" i="195" l="1"/>
  <c r="C75" i="195"/>
  <c r="C74" i="195"/>
  <c r="C73" i="195"/>
  <c r="C72" i="195"/>
  <c r="C71" i="195"/>
  <c r="C70" i="195"/>
  <c r="C69" i="195"/>
  <c r="C68" i="195"/>
  <c r="C67" i="195"/>
  <c r="C66" i="195"/>
  <c r="C65" i="195"/>
  <c r="C64" i="195"/>
  <c r="C63" i="195"/>
  <c r="C62" i="195"/>
  <c r="C61" i="195"/>
  <c r="C60" i="195"/>
  <c r="C59" i="195"/>
  <c r="C58" i="195"/>
  <c r="C57" i="195"/>
  <c r="C56" i="195"/>
  <c r="C55" i="195"/>
  <c r="C54" i="195"/>
  <c r="C53" i="195"/>
  <c r="C52" i="195"/>
  <c r="C51" i="195"/>
  <c r="C50" i="195"/>
  <c r="C49" i="195"/>
  <c r="C48" i="195"/>
  <c r="C47" i="195"/>
  <c r="C46" i="195"/>
  <c r="C45" i="195"/>
  <c r="C44" i="195"/>
  <c r="C43" i="195"/>
  <c r="C42" i="195"/>
  <c r="C41" i="195"/>
  <c r="C40" i="195"/>
  <c r="C39" i="195"/>
  <c r="C38" i="195"/>
  <c r="C37" i="195"/>
  <c r="C36" i="195"/>
  <c r="C35" i="195"/>
  <c r="C34" i="195"/>
  <c r="C33" i="195"/>
  <c r="C32" i="195"/>
  <c r="C31" i="195"/>
  <c r="C30" i="195"/>
  <c r="C29" i="195"/>
  <c r="C28" i="195"/>
  <c r="C27" i="195"/>
  <c r="C26" i="195"/>
  <c r="C25" i="195"/>
  <c r="C24" i="195"/>
  <c r="C23" i="195"/>
  <c r="C22" i="195"/>
  <c r="C21" i="195"/>
  <c r="C20" i="195"/>
  <c r="C19" i="195"/>
  <c r="C18" i="195"/>
  <c r="C17" i="195"/>
  <c r="C16" i="195"/>
  <c r="C15" i="195"/>
  <c r="C14" i="195"/>
  <c r="C13" i="195"/>
  <c r="C12" i="195"/>
  <c r="C11" i="195"/>
  <c r="C10" i="195"/>
  <c r="C9" i="195"/>
  <c r="C8" i="195"/>
  <c r="C7" i="195"/>
  <c r="C6" i="195"/>
  <c r="L5" i="195"/>
  <c r="K5" i="195"/>
  <c r="J5" i="195"/>
  <c r="I5" i="195"/>
  <c r="H5" i="195"/>
  <c r="G5" i="195"/>
  <c r="F5" i="195"/>
  <c r="E5" i="195"/>
  <c r="D5" i="195"/>
  <c r="C5" i="195" s="1"/>
  <c r="C4" i="194"/>
  <c r="K7" i="193"/>
  <c r="J7" i="193"/>
  <c r="I7" i="193"/>
  <c r="H7" i="193"/>
  <c r="G7" i="193"/>
  <c r="F7" i="193"/>
  <c r="E7" i="193"/>
  <c r="D7" i="193"/>
  <c r="C7" i="193"/>
  <c r="K6" i="193"/>
  <c r="J6" i="193"/>
  <c r="I6" i="193"/>
  <c r="H6" i="193"/>
  <c r="G6" i="193"/>
  <c r="F6" i="193"/>
  <c r="E6" i="193"/>
  <c r="D6" i="193"/>
  <c r="C6" i="193"/>
  <c r="K5" i="193"/>
  <c r="J5" i="193"/>
  <c r="I5" i="193"/>
  <c r="H5" i="193"/>
  <c r="G5" i="193"/>
  <c r="F5" i="193"/>
  <c r="E5" i="193"/>
  <c r="D5" i="193"/>
  <c r="C5" i="193"/>
  <c r="K4" i="193"/>
  <c r="J4" i="193"/>
  <c r="I4" i="193"/>
  <c r="H4" i="193"/>
  <c r="G4" i="193"/>
  <c r="F4" i="193"/>
  <c r="E4" i="193"/>
  <c r="D4" i="193"/>
  <c r="C4" i="193"/>
  <c r="C4" i="189" l="1"/>
  <c r="C4" i="188" l="1"/>
  <c r="C4" i="187"/>
  <c r="C13" i="186"/>
  <c r="C12" i="186"/>
  <c r="C11" i="186"/>
  <c r="C10" i="186"/>
  <c r="C9" i="186"/>
  <c r="C8" i="186"/>
  <c r="C7" i="186"/>
  <c r="E6" i="186"/>
  <c r="D6" i="186"/>
  <c r="C4" i="180"/>
  <c r="C5" i="180"/>
  <c r="C6" i="180"/>
  <c r="C7" i="180"/>
  <c r="C8" i="180"/>
  <c r="C9" i="180"/>
  <c r="C10" i="180"/>
  <c r="C11" i="180"/>
  <c r="C12" i="180"/>
  <c r="C13" i="180"/>
  <c r="C14" i="180"/>
  <c r="C15" i="180"/>
  <c r="C16" i="180"/>
  <c r="C17" i="180"/>
  <c r="C18" i="180"/>
  <c r="C19" i="180"/>
  <c r="C20" i="180"/>
  <c r="C21" i="180"/>
  <c r="C22" i="180"/>
  <c r="H3" i="177"/>
  <c r="H4" i="177"/>
  <c r="H5" i="177"/>
  <c r="H6" i="177"/>
  <c r="H7" i="177"/>
  <c r="H8" i="177"/>
  <c r="H9" i="177"/>
  <c r="H10" i="177"/>
  <c r="H11" i="177"/>
  <c r="C6" i="186" l="1"/>
  <c r="C4" i="103" l="1"/>
  <c r="C4" i="108"/>
  <c r="C4" i="120" l="1"/>
</calcChain>
</file>

<file path=xl/sharedStrings.xml><?xml version="1.0" encoding="utf-8"?>
<sst xmlns="http://schemas.openxmlformats.org/spreadsheetml/2006/main" count="1815" uniqueCount="435">
  <si>
    <t>Total</t>
  </si>
  <si>
    <t>Outros</t>
  </si>
  <si>
    <t>Ano</t>
  </si>
  <si>
    <t>Ignorado</t>
  </si>
  <si>
    <t>Homens</t>
  </si>
  <si>
    <t>Mulheres</t>
  </si>
  <si>
    <t>Brasil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</si>
  <si>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</si>
  <si>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</si>
  <si>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</si>
  <si>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</si>
  <si>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</si>
  <si>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</si>
  <si>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</si>
  <si>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</si>
  <si>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</si>
  <si>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</si>
  <si>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</si>
  <si>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</si>
  <si>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</si>
  <si>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</si>
  <si>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</si>
  <si>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</si>
  <si>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</si>
  <si>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</si>
  <si>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</si>
  <si>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</si>
  <si>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</si>
  <si>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</si>
  <si>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</si>
  <si>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</si>
  <si>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</si>
  <si>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</si>
  <si>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</si>
  <si>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Sexo</t>
  </si>
  <si>
    <t>BANGLADESH</t>
  </si>
  <si>
    <t>ANGOLA</t>
  </si>
  <si>
    <t>GUINÉ BISSAU</t>
  </si>
  <si>
    <t>PAQUISTÃO</t>
  </si>
  <si>
    <t>COLÔMBIA</t>
  </si>
  <si>
    <t>IRAQUE</t>
  </si>
  <si>
    <t>SOMÁLIA</t>
  </si>
  <si>
    <t>BOLÍVIA</t>
  </si>
  <si>
    <t>Não especificado</t>
  </si>
  <si>
    <t>VENEZUELA</t>
  </si>
  <si>
    <t>SENEGAL</t>
  </si>
  <si>
    <t>NIGÉRIA</t>
  </si>
  <si>
    <t>CHINA</t>
  </si>
  <si>
    <t>SÍRIA</t>
  </si>
  <si>
    <t>CUBA</t>
  </si>
  <si>
    <t>LÍBANO</t>
  </si>
  <si>
    <t>REPÚBLICA DEMOCRÁTICA DO CONGO</t>
  </si>
  <si>
    <t>GUINÉ</t>
  </si>
  <si>
    <t>SERRA LEOA</t>
  </si>
  <si>
    <t>TOGO</t>
  </si>
  <si>
    <t>MAURITÂNIA</t>
  </si>
  <si>
    <t>MARROCOS</t>
  </si>
  <si>
    <t>GANA</t>
  </si>
  <si>
    <t>EGITO</t>
  </si>
  <si>
    <t>GÂMBIA</t>
  </si>
  <si>
    <t>MALI</t>
  </si>
  <si>
    <t>TURQUIA</t>
  </si>
  <si>
    <t>REPÚBLICA DOMINICANA</t>
  </si>
  <si>
    <t>FILIPINAS</t>
  </si>
  <si>
    <t>BURKINA FASO</t>
  </si>
  <si>
    <t>IRÃ</t>
  </si>
  <si>
    <t>TANZÂNIA</t>
  </si>
  <si>
    <t>COSTA DO MARFIM</t>
  </si>
  <si>
    <t>ÁFRICA DO SUL</t>
  </si>
  <si>
    <t>CAMARÕES</t>
  </si>
  <si>
    <t>ESTADO DA PALESTINA</t>
  </si>
  <si>
    <t>ÍNDIA</t>
  </si>
  <si>
    <t>BENIN</t>
  </si>
  <si>
    <t>CABO VERDE</t>
  </si>
  <si>
    <t>UGANDA</t>
  </si>
  <si>
    <t>IÊMEN</t>
  </si>
  <si>
    <t>MOÇAMBIQUE</t>
  </si>
  <si>
    <t>QUÊNIA</t>
  </si>
  <si>
    <t>TUNÍSIA</t>
  </si>
  <si>
    <t>ETIÓPIA</t>
  </si>
  <si>
    <t>JAMAICA</t>
  </si>
  <si>
    <t>JORDÂNIA</t>
  </si>
  <si>
    <t>KUWAIT</t>
  </si>
  <si>
    <t>LÍBIA</t>
  </si>
  <si>
    <t>LITUÂNIA</t>
  </si>
  <si>
    <t>MÉXICO</t>
  </si>
  <si>
    <t>NEPAL</t>
  </si>
  <si>
    <t>PERU</t>
  </si>
  <si>
    <t>RÚSSIA</t>
  </si>
  <si>
    <t>HAITI</t>
  </si>
  <si>
    <t>SUDÃO</t>
  </si>
  <si>
    <t>GUINÉ-CONACRI</t>
  </si>
  <si>
    <t>UCRÂNIA</t>
  </si>
  <si>
    <t>BURUNDI</t>
  </si>
  <si>
    <t>CONGO-BRAZZAVILLE</t>
  </si>
  <si>
    <t>EL SALVADOR</t>
  </si>
  <si>
    <t>GUIANA</t>
  </si>
  <si>
    <t>LIBÉRIA</t>
  </si>
  <si>
    <t>DEFERIDO</t>
  </si>
  <si>
    <t>EXTENSÃO DEFERIDA</t>
  </si>
  <si>
    <t>EXTENSÃO INDEFERIDA</t>
  </si>
  <si>
    <t>EXTINÇÃO</t>
  </si>
  <si>
    <t>PERDA DA CONDIÇÃO DE REFUGIADO</t>
  </si>
  <si>
    <t>GGVDH</t>
  </si>
  <si>
    <t>AFEGANISTÃO</t>
  </si>
  <si>
    <t>APÁTRIDA</t>
  </si>
  <si>
    <t>BARBADOS</t>
  </si>
  <si>
    <t>BUTÃO</t>
  </si>
  <si>
    <t>CAZAQUISTÃO</t>
  </si>
  <si>
    <t>ERITRÉIA</t>
  </si>
  <si>
    <t>REPÚBLICA CENTRO AFRICANA</t>
  </si>
  <si>
    <t>SÉRVIA</t>
  </si>
  <si>
    <t>SRI LANKA</t>
  </si>
  <si>
    <t>País</t>
  </si>
  <si>
    <t>Tipo de decisão</t>
  </si>
  <si>
    <t>Número de processos</t>
  </si>
  <si>
    <t>Número de solicitantes</t>
  </si>
  <si>
    <t>Proporção (%)</t>
  </si>
  <si>
    <t>Número de pessoas</t>
  </si>
  <si>
    <t>Número de solicitações</t>
  </si>
  <si>
    <t>Número de reconhecimentos</t>
  </si>
  <si>
    <t>Fundamentação</t>
  </si>
  <si>
    <t>Apatridia c/c refúgio</t>
  </si>
  <si>
    <t>Grupo social</t>
  </si>
  <si>
    <t>Nacionalidade</t>
  </si>
  <si>
    <t>Opinião política</t>
  </si>
  <si>
    <t>Raça</t>
  </si>
  <si>
    <t>Religião</t>
  </si>
  <si>
    <t>Grupos de dade</t>
  </si>
  <si>
    <t>0 a 4 anos</t>
  </si>
  <si>
    <t>5 a 14 anos</t>
  </si>
  <si>
    <t>15 a 24 anos</t>
  </si>
  <si>
    <t>25 a 39 anos</t>
  </si>
  <si>
    <t>40 a 59 anos</t>
  </si>
  <si>
    <t>60 anos ou mais</t>
  </si>
  <si>
    <t>Não Especificado</t>
  </si>
  <si>
    <t>Refugiados reconhecidos</t>
  </si>
  <si>
    <t>Brasil e Unidades da Federação</t>
  </si>
  <si>
    <t>Carteiras emitidas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</si>
  <si>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</si>
  <si>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</si>
  <si>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</si>
  <si>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</si>
  <si>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</si>
  <si>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</si>
  <si>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</si>
  <si>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</si>
  <si>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</si>
  <si>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Fonte: Elaborado pelo OBMigra, a partir dos dados do Ministério da Economia, CTPS, 2011-2019.</t>
  </si>
  <si>
    <t>Status migratório</t>
  </si>
  <si>
    <t>%</t>
  </si>
  <si>
    <t>Venezuela</t>
  </si>
  <si>
    <t>Senegal</t>
  </si>
  <si>
    <t>Cuba</t>
  </si>
  <si>
    <t>Angola</t>
  </si>
  <si>
    <t>Síria</t>
  </si>
  <si>
    <t>Haiti</t>
  </si>
  <si>
    <t>Nigéria</t>
  </si>
  <si>
    <t>Bangladesh</t>
  </si>
  <si>
    <t>Guiné Bissau</t>
  </si>
  <si>
    <t>Líbano</t>
  </si>
  <si>
    <t>Gana</t>
  </si>
  <si>
    <t>China</t>
  </si>
  <si>
    <t>Paquistão</t>
  </si>
  <si>
    <t>Guiné</t>
  </si>
  <si>
    <t>Togo</t>
  </si>
  <si>
    <t>Deferido</t>
  </si>
  <si>
    <t>Extensão Deferida</t>
  </si>
  <si>
    <t>Extensão Indeferida</t>
  </si>
  <si>
    <t>Extinção</t>
  </si>
  <si>
    <t>Indeferido</t>
  </si>
  <si>
    <t>Óbito</t>
  </si>
  <si>
    <t>Perda da condição de refugiado</t>
  </si>
  <si>
    <t>Reassentamento</t>
  </si>
  <si>
    <t>Afeganistão</t>
  </si>
  <si>
    <t>Estado da Palestina</t>
  </si>
  <si>
    <t>Mali</t>
  </si>
  <si>
    <t>Egito</t>
  </si>
  <si>
    <t>Guiné-Conacri</t>
  </si>
  <si>
    <t>Gâmbia</t>
  </si>
  <si>
    <t>Colômbia</t>
  </si>
  <si>
    <t>Iraque</t>
  </si>
  <si>
    <t>Principais países</t>
  </si>
  <si>
    <t>TOTAL</t>
  </si>
  <si>
    <t>OUTROS</t>
  </si>
  <si>
    <t>R.D. Congo</t>
  </si>
  <si>
    <t>Deslocados forçados no mundo</t>
  </si>
  <si>
    <t>79,5 milhões de pessoas</t>
  </si>
  <si>
    <t>Deslocados Internos (IDP's)</t>
  </si>
  <si>
    <t>45.7 milhões de pessoas</t>
  </si>
  <si>
    <t>Refugiados sob o mandato do ACNUR</t>
  </si>
  <si>
    <t>20.4 milhões de pessoas</t>
  </si>
  <si>
    <t>Refugiados sob o mandato do UNRWA</t>
  </si>
  <si>
    <t>5.6 milhões de pessoas</t>
  </si>
  <si>
    <t>Solicitantes de refúgio</t>
  </si>
  <si>
    <t>4.2 milhões de pessoas</t>
  </si>
  <si>
    <t>Venezuelanos deslocados no exterior</t>
  </si>
  <si>
    <t>3.6 milhões de pessoas</t>
  </si>
  <si>
    <t>Quadro 1.2.1. Panorama mundial do deslocamento forçado - 2019.</t>
  </si>
  <si>
    <t>Fonte: elaborado pelo Obmigra a partir dos dados do Alto Comissariado das Nações Unidas para os Refugiados (ACNUR, 2020).</t>
  </si>
  <si>
    <t>UNHCR DATA FINDER (2011-2019) e  UNRWA Figures (2011-2019)</t>
  </si>
  <si>
    <t xml:space="preserve">Fonte: </t>
  </si>
  <si>
    <t>IDPs sob mandato do ACNUR</t>
  </si>
  <si>
    <t>Solicitante de refúgio</t>
  </si>
  <si>
    <t>Refugiados UNRWA</t>
  </si>
  <si>
    <t>Refugiados ACNUR</t>
  </si>
  <si>
    <t>Tabela 1 -  Deslocados forçados por status migratório ou grupo migrante, 2011-2019.</t>
  </si>
  <si>
    <t xml:space="preserve">Fonte: Elaborado pelo OBMigra, a partir dos dados da Polícia Federal, Solicitações de refúgio - Brasil, 2019. </t>
  </si>
  <si>
    <t>Marrocos</t>
  </si>
  <si>
    <t>Índia</t>
  </si>
  <si>
    <t>País de nascimento</t>
  </si>
  <si>
    <t>Tabela 2.1.1. Número de solicitantes de refúgio, segundo principais países de nascimento, Brasil – 2019.</t>
  </si>
  <si>
    <t>Gráfico 2.1.1. Distribuição relativa dos solicitantes de refúgio, segundo principais países de nascimento - 2019.</t>
  </si>
  <si>
    <t>Tabela 2.2.1. Número de processos de solicitação de refúgio, segundo tipo de decisão, Brasil - 2019.</t>
  </si>
  <si>
    <t>Tabela 2.2.4. Número de pessoas que tiveram a extensão dos efeitos da condição de refugiado reconhecidos pelo Conare, segundo país de nacionalidade ou de residência habitual, Brasil - 2019.</t>
  </si>
  <si>
    <t xml:space="preserve">Fonte: Elaborado pelo OBMigra, a partir dos dados da Polícia Federal, Solicitações de refúgio - Brasil, 2011-2019 (*) Foi utilizado a variável "nacionalidade" de 2011 a 2015 e "país de nascimento" de 2016 a 2019 </t>
  </si>
  <si>
    <t>Tabela 2.3.1. Número de solicitações de refúgio, segundo principais países de nacionalidade ou de residência habitual (*) - Brasil, 2011-2019.</t>
  </si>
  <si>
    <t>Fonte: Elaborado pelo OBMigra, a partir dos dados da Polícia Federal, Solicitações de refúgio.
(*) Foi utilizada a variável "nacionalidade" de 2011 a 2015 e "país de nascimento" de 2016 a 2019</t>
  </si>
  <si>
    <t>Tabela 2.4.1. Número de solicitantes de refúgio venezuelanos, por sexo, segundo grupo de idade – Brasil, 2019.</t>
  </si>
  <si>
    <t>Grupos de idade</t>
  </si>
  <si>
    <t>Solicitantes de refúgio venezuelanos</t>
  </si>
  <si>
    <t>Tabela 3.1.1. Número de carteiras de trabalho emitidas para solicitantes de refúgio e refugiados, por ano, Brasil, 2011-2019.</t>
  </si>
  <si>
    <t>Fonte: Elaborado pelo OBMigra, a partir dos dados do Ministério da Economia, CTPS, 2016.</t>
  </si>
  <si>
    <t>Tabela 3.1.2. Número de carteiras de trabalho e previdência social emitidas para solicitantes de refúgio e refugiados, por ano de emissão e sexo, segundo principais países- 2016</t>
  </si>
  <si>
    <t>Fonte: Elaborado pelo OBMigra, a partir dos dados do Ministério da Economia, CTPS, 2019.</t>
  </si>
  <si>
    <t>Tabela 3.1.3. Número de carteiras de trabalho e previdência social emitidas para solicitantes de refúgio e refugiados, por ano de emissão e sexo, segundo principais países- 2019.</t>
  </si>
  <si>
    <t>Nota: (1) No processo de harmonização, a informação do status migratório é proveniente da base CTPS. Desta forma, os registros que não foram originários da base CTPS são marcados como "sem informação".</t>
  </si>
  <si>
    <t>Fonte: Elaborado pelo OBMigra, a partir dos dados do Ministério da Economia, base harmonizada de não ocupados, 2011-2019.</t>
  </si>
  <si>
    <t>Fonte: Elaborado pelo OBMigra, a partir dos dados do Ministério da Economia, base harmonizada RAIS-CTPS estoque, 2011-2019.</t>
  </si>
  <si>
    <t>Não Ocupados -Refugiado/  solicitante de refúgio</t>
  </si>
  <si>
    <t>Ocupados -Refugiado/  solicitante de refúgio</t>
  </si>
  <si>
    <t>Refugiado/ solicitante de refúgio</t>
  </si>
  <si>
    <t>Não Ocupados</t>
  </si>
  <si>
    <t>Ocupados</t>
  </si>
  <si>
    <t>Tabela 3.2.1. Refugiados e solicitantes ocupados, segundo ano, Brasil, 2011 - 2019.</t>
  </si>
  <si>
    <t>Tabela 3.2.2. Refugiados e solicitantes não ocupados, segundo ano, Brasil, 2011 - 2019.</t>
  </si>
  <si>
    <t>Não ocupados</t>
  </si>
  <si>
    <t>Fonte: Elaborado pelo OBMigra, a partir dos dados do Ministério da Economia, base harmonizada RAIS-CTPS estoque e base harmonizada de não ocupados, 2011 e 2019.</t>
  </si>
  <si>
    <t>Tabela 3.2.3. Distribuição relativa de solicitantes de refúgio e refugiados, por condição de ocupação e ano, segundo principais países - 2011 e 2019.</t>
  </si>
  <si>
    <t>Fonte: Elaborado pelo OBMigra, a partir dos dados do Ministério da Economia, base harmonizada RAIS-CTPS estoque, 2019.</t>
  </si>
  <si>
    <t>Tabela 3.2.4. Solicitantes de refúgio e refugiados ocupados, segundo principais países, Brasil – 2019.</t>
  </si>
  <si>
    <t>Fonte: Elaborado pelo OBMigra, a partir dos dados do Ministério da Economia, base harmonizada RAIS-CTPS estoque e base harmonizada de não ocupados, 2019.</t>
  </si>
  <si>
    <t>Tabela 3.2.5. Solicitantes de refúgio e refugiados não ocupados, segundo principais países, Brasil – 2019.</t>
  </si>
  <si>
    <t>Tabela 3.2.6. Distribuição relativa de solicitantes de refúgio e refugiados, por condição de ocupação e ano, segundo sexo, Brasil, 2011 e 2019.</t>
  </si>
  <si>
    <t>Menos de 20 anos</t>
  </si>
  <si>
    <t>De 20 a menos de 40 anos</t>
  </si>
  <si>
    <t>De 40 a menos de 65 anos</t>
  </si>
  <si>
    <t>65 anos ou mais</t>
  </si>
  <si>
    <t>Tabela 3.2.7. Distribuição relativa de solicitantes de refúgio e refugiados, por condição de ocupação e ano, segundo grupos de idade, Brasil - 2011 e 2019.</t>
  </si>
  <si>
    <t>Cor ou raça</t>
  </si>
  <si>
    <t>Branca</t>
  </si>
  <si>
    <t>Preta</t>
  </si>
  <si>
    <t>Parda</t>
  </si>
  <si>
    <t>Amarela</t>
  </si>
  <si>
    <t>Indígena</t>
  </si>
  <si>
    <t>Tabela 3.2.8. Distribuição relativa de solicitantes de refúgio e refugiados, por tipo de ocupaçãocondição de ocupação e ano, segundo cor ou raça, Brasil - 2011 e 2019</t>
  </si>
  <si>
    <t>Distribuição relativa de solicitantes de refúgio e refugiados, por tipo de ocupação e ano, segundo estado civil - 2011 e 2019</t>
  </si>
  <si>
    <t>Estado civil</t>
  </si>
  <si>
    <t>Solteiro</t>
  </si>
  <si>
    <t>Casado</t>
  </si>
  <si>
    <t>Divorciado</t>
  </si>
  <si>
    <t>Separado judicialmente</t>
  </si>
  <si>
    <t>Viúvo</t>
  </si>
  <si>
    <t>Tabela 3.2.10. Distribuição relativa de solicitantes de refúgio e refugiados, por condição de ocupação e ano, segundo nível de instrução, Brasil, 2011 e 2019.</t>
  </si>
  <si>
    <t>Nível de instrução</t>
  </si>
  <si>
    <t>Sem instrução</t>
  </si>
  <si>
    <t>Ensino fundamental incompleto</t>
  </si>
  <si>
    <t>Ensino fundamental completo</t>
  </si>
  <si>
    <t>Ensino médio incompleto</t>
  </si>
  <si>
    <t>Ensino médio completo</t>
  </si>
  <si>
    <t>Ensino superior incompleto</t>
  </si>
  <si>
    <t>Ensino superior completo</t>
  </si>
  <si>
    <t>Admissões</t>
  </si>
  <si>
    <t>Desligamentos</t>
  </si>
  <si>
    <t>Saldo</t>
  </si>
  <si>
    <t>Fonte: Elaborado pelo OBMigra, a partir dos dados do Ministério da Economia, base harmonizada RAIS-CTPS-CAGED, 2011 a 2019.</t>
  </si>
  <si>
    <t>Tabela 3.3.1. Movimentação de trabalhadores solicitantes de refúgio e refugiados no mercado de trabalho formal, por sexo, segundo ano, Brasil, 2011 - 2019.</t>
  </si>
  <si>
    <t>República Dominicana</t>
  </si>
  <si>
    <t>Congo</t>
  </si>
  <si>
    <t>Somália</t>
  </si>
  <si>
    <t>Fonte: Elaborado pelo OBMigra, a partir dos dados do Ministério da Economia, base harmonizada RAIS-CTPS-CAGED, 2011.</t>
  </si>
  <si>
    <t>Fonte: Elaborado pelo OBMigra, a partir dos dados do Ministério da Economia, base harmonizada RAIS-CTPS-CAGED, 2019.</t>
  </si>
  <si>
    <t xml:space="preserve">Tabela 3.3.2. Movimentação de trabalhadores solicitantes de refúgio e refugiados no mercado de trabalho formal, segundo principais países, Brasil, 2011 - 2019. </t>
  </si>
  <si>
    <t>Grupos de idade (1)</t>
  </si>
  <si>
    <t>Menos de 20 anos de idade</t>
  </si>
  <si>
    <t>Notas: (1) Para os anos de 2011 e 2012, a idade foi calculada a partir das datas de nascimento obtidas a partir das bases CTPS e RAIS. Para os anos de 2013 em diante, a informação é obtida diretamente do CAGED.</t>
  </si>
  <si>
    <t>Tabela 3.3.3. Movimentação de trabalhadores solicitantes de refúgio e refugiados no mercado de trabalho formal, segundo grupos de idade, Brasil, 2011 - 2019.</t>
  </si>
  <si>
    <t>Principais ocupações</t>
  </si>
  <si>
    <t>Alimentador de linha de produção</t>
  </si>
  <si>
    <t>Abatedor</t>
  </si>
  <si>
    <t>Servente de obras</t>
  </si>
  <si>
    <t>Faxineiro</t>
  </si>
  <si>
    <t>Magarefe</t>
  </si>
  <si>
    <t>Auxiliar nos serviços de alimentação</t>
  </si>
  <si>
    <t>Repositor de mercadorias</t>
  </si>
  <si>
    <t>Cozinheiro geral</t>
  </si>
  <si>
    <t>Atendente de lanchonete</t>
  </si>
  <si>
    <t>Vendedor de comércio varejista</t>
  </si>
  <si>
    <t>Armazenista</t>
  </si>
  <si>
    <t>Operador de telemarketing ativo e receptivo</t>
  </si>
  <si>
    <t>Operador de telemarketing receptivo</t>
  </si>
  <si>
    <t>Trabalhador de serviços de limpeza e conservação de áreas públicas</t>
  </si>
  <si>
    <t>Carregador (armazém)</t>
  </si>
  <si>
    <t>Tabela 3.3.4. Movimentação de trabalhadores solicitantes de refúgio e refugiados no mercado de trabalho formal, segundo principais ocupações, Brasil, 2011 - 2019.</t>
  </si>
  <si>
    <t>Tabela 3.3.5. Movimentação de trabalhadores solicitantes de refúgio e refugiados no mercado de trabalho formal, segundo principais ocupações – Brasil, 2011.</t>
  </si>
  <si>
    <t>Tabela 3.3.6. Movimentação dos trabalhadores solicitantes de refúgio e refugiados no mercado de trabalho formal, segundo principais ocupações – Brasil, 2019.</t>
  </si>
  <si>
    <t>Principais atividades econômicas</t>
  </si>
  <si>
    <t>Abate de aves</t>
  </si>
  <si>
    <t>Restaurantes e similares</t>
  </si>
  <si>
    <t>Construção de edifícios</t>
  </si>
  <si>
    <t>Frigorífico - abate de suínos</t>
  </si>
  <si>
    <t>Comércio varejista de mercadorias em geral, com predominância de produtos alimentícios - supermercados</t>
  </si>
  <si>
    <t>Lanchonetes, casas de chá, de sucos e similares</t>
  </si>
  <si>
    <t>Limpeza em prédios e em domicílios</t>
  </si>
  <si>
    <t>Hotéis</t>
  </si>
  <si>
    <t>Comércio varejista de mercadorias em geral, com predominância de produtos alimentícios - minimercados, mercearias e armazéns</t>
  </si>
  <si>
    <t>Frigorífico - abate de bovinos</t>
  </si>
  <si>
    <t>Outras atividades de serviços prestados principalmente às empresas não especificadas anteriormente</t>
  </si>
  <si>
    <t>Serviços combinados de escritório e apoio administrativo</t>
  </si>
  <si>
    <t>Atividades de teleatendimento</t>
  </si>
  <si>
    <t>Comércio atacadista especializado em outros produtos intermediários não especificados anteriormente</t>
  </si>
  <si>
    <t>Locação de mão-de-obra temporária</t>
  </si>
  <si>
    <t>Outras obras de acabamento da construção</t>
  </si>
  <si>
    <t>Tabela 3.3.7. Movimentação de trabalhadores solicitantes de refúgio e refugiados no mercado de trabalho formal, segundo principais atividades econômicas, Brasil, 2011 - 2019.</t>
  </si>
  <si>
    <t>Tabela 3.3.8. Movimentação de trabalhadores solicitantes de refúgio e refugiados no mercado de trabalho formal, segundo principais atividades econômicas – Brasil, 2011.</t>
  </si>
  <si>
    <t>Tabela 3.3.9. Movimentação de trabalhadores solicitantes de refúgio e refugiados no mercado de trabalho formal, segundo principais atividades econômicas – Brasil, 2019.</t>
  </si>
  <si>
    <t>Grandes Regiões e Unidades da Federação</t>
  </si>
  <si>
    <t>Norte</t>
  </si>
  <si>
    <t>Nordeste</t>
  </si>
  <si>
    <t>Sudeste</t>
  </si>
  <si>
    <t>Sul</t>
  </si>
  <si>
    <t>Centro-Oeste</t>
  </si>
  <si>
    <t>Tabela 3.3.10. Movimentação de trabalhadores solicitantes de refúgio e refugiados no mercado de trabalho formal, segundo Brasil, Grandes Regiões e Unidades da Federação, 2011 - 2019.</t>
  </si>
  <si>
    <t>Tabela 3.3.11. Movimentação de trabalhadores solicitantes de refúgio e refugiados no mercado de trabalho formal, segundo Brasil, Grandes Regiões e Unidades da Federação, 2011.</t>
  </si>
  <si>
    <t>Tabela 3.3.12. Movimentação de trabalhadores solicitantes de refúgio e refugiados no mercado de trabalho formal, segundo Brasil, Grandes Regiões e Unidades da Federação, 2019.</t>
  </si>
  <si>
    <t>Principais municípios</t>
  </si>
  <si>
    <t>São Paulo - SP</t>
  </si>
  <si>
    <t>Boa Vista - RR</t>
  </si>
  <si>
    <t>Manaus - AM</t>
  </si>
  <si>
    <t>Porto Alegre - SC</t>
  </si>
  <si>
    <t>Rio de Janeiro - RJ</t>
  </si>
  <si>
    <t>Caxias do Sul - SC</t>
  </si>
  <si>
    <t>Brasília - DF</t>
  </si>
  <si>
    <t>Curitiba - PR</t>
  </si>
  <si>
    <t>Passo Fundo - SC</t>
  </si>
  <si>
    <t>Videira - SC</t>
  </si>
  <si>
    <t>Dois Vizinhos - PR</t>
  </si>
  <si>
    <t>Porto Velho - RO</t>
  </si>
  <si>
    <t>São João de Meriti - RJ</t>
  </si>
  <si>
    <t>Marechal Cândido Rondon - PR</t>
  </si>
  <si>
    <t>Sapiranga - SC</t>
  </si>
  <si>
    <t>Chapecó - SC</t>
  </si>
  <si>
    <t>Dourados - MS</t>
  </si>
  <si>
    <t>Cuiabá - MT</t>
  </si>
  <si>
    <t>Tabela 3.3.13. Movimentação de trabalhadores solicitantes de refúgio e refugiados no mercado de trabalho formal, segundo principais municípios, 2011 - 2019.</t>
  </si>
  <si>
    <t>Tabela 3.3.14. Movimentação de trabalhadores solicitantes de refúgio e refugiados no mercado de trabalho formal, segundo principais municípios – 2011.</t>
  </si>
  <si>
    <t>Tabela 3.3.15. Movimentação de trabalhadores solicitantes de refúgio e refugiados no mercado de trabalho formal, segundo principais municípios – 2019.</t>
  </si>
  <si>
    <t>Fonte: Elaborado pelo OBMigra, a partir dos dados do Ministério da Economia, base harmonizada RAIS-CTPS estoque, 2011.</t>
  </si>
  <si>
    <t>Bolívia</t>
  </si>
  <si>
    <t>Tabela 3.4.1. Solicitantes de refúgio e refugiados ocupados, segundo os principais países de nacionalidade ou de residência habitual, Brasil – 2011.</t>
  </si>
  <si>
    <t>Tabela 3.4.2. Solicitantes de refúgio e refugiados ocupados, segundo os principais países de nacionalidade ou de residência habitual, Brasil – 2019.</t>
  </si>
  <si>
    <t>Grandes Grupos Ocupacionais</t>
  </si>
  <si>
    <t>Membros superiores do poder público, dirigentes de organizações de interesse público e de empresas e gerentes</t>
  </si>
  <si>
    <t>Profissionais das ciências e das artes</t>
  </si>
  <si>
    <t>Técnicos de nível médio</t>
  </si>
  <si>
    <t>Trabalhadores de serviços administrativos</t>
  </si>
  <si>
    <t>Trabalhadores dos serviços, vendedores do comércio em lojas e mercados</t>
  </si>
  <si>
    <t>Trabalhadores agropecuários, florestais, da caça e pesca</t>
  </si>
  <si>
    <t>Trabalhadores da produção de bens e serviços industriais</t>
  </si>
  <si>
    <t>Trabalhadores de manutenção e reparação</t>
  </si>
  <si>
    <t>Tabela 3.4.3. Solicitantes de refúgio e refugiados ocupados, por ano, segundo Grandes Grupos Ocupacionais, Brasil - 2011-2019.</t>
  </si>
  <si>
    <t>Grupos de Atividade Econômica</t>
  </si>
  <si>
    <t>Agropecuária</t>
  </si>
  <si>
    <t>Indústria</t>
  </si>
  <si>
    <t>Construção</t>
  </si>
  <si>
    <t>Comércio e reparação</t>
  </si>
  <si>
    <t>Administração pública</t>
  </si>
  <si>
    <t>Educação, saúde e serviços sociais</t>
  </si>
  <si>
    <t>Demais serviços</t>
  </si>
  <si>
    <t>Tabela 3.4.4. Solicitantes de refúgio e refugiados ocupados, por ano, segundo Grupos de Atividade Econômica, Brasil - 2011-2019.</t>
  </si>
  <si>
    <t>Grupos de horas semanais</t>
  </si>
  <si>
    <t>Menos de 15 horas</t>
  </si>
  <si>
    <t>De 15 horas a menos de 20 horas</t>
  </si>
  <si>
    <t>De 20 horas a menos de 30 horas</t>
  </si>
  <si>
    <t>De 30 horas a menos de 40 horas</t>
  </si>
  <si>
    <t>Mais de 40 horas</t>
  </si>
  <si>
    <t>Tabela 3.4.5. Solicitantes de refúgio e refugiados ocupados, por ano, segundo grupos de horas semanais, Brasil - 2011-2019.</t>
  </si>
  <si>
    <t>Média salarial (R$)</t>
  </si>
  <si>
    <t>Nota: Rendimentos deflacionados, pelo INPC, para dezembro/2019</t>
  </si>
  <si>
    <t>Tabela 3.4.6. Média salarial em reais (R$) dos solicitantes de refúgio e refugiados ocupados, segundo o ano, Brasil - 2011- 2019.</t>
  </si>
  <si>
    <t>R.D. CONGO</t>
  </si>
  <si>
    <t>R.D.  Congo</t>
  </si>
  <si>
    <t>Tabela 2.2.2. Número de processos de solicitação de refúgio deferidos, segundo país de nacionalidade ou de residência habitual, Brasil – 2019.</t>
  </si>
  <si>
    <t>Tabela 2.2.3. Número de refugiados reconhecidos, por sexo, segundo grupos de idade, Brasil – 2019.</t>
  </si>
  <si>
    <t xml:space="preserve">TABELA Gráfico 2.2.2. Proporção de refugiados reconhecidos, por sexo, segundo grupos de idade, Brasil – 2019.  </t>
  </si>
  <si>
    <t>Tabela 2.2.5. Número de processos de solicitação de refúgio indeferidos, segundo país de nacionalidade ou de residência habitual, Brasil – 2019.</t>
  </si>
  <si>
    <t>Tabela Gráfico 2.2.4. Distribuição relativa de processos de solicitação de refúgio indeferidos, segundo país de nacionalidade ou de residência habitual, Brasil – 2019.</t>
  </si>
  <si>
    <t>Tabela 2.2.6. Número de processos de solicitação de refúgio extintos, segundo país de nacionalidade ou de residência habitual, Brasil – 2019.</t>
  </si>
  <si>
    <t>Tabela 2.2.7. Número de processos de solicitação de refúgio arquivados, segundo país de nacionalidade ou de residência habitual, Brasil – 2019.</t>
  </si>
  <si>
    <t>Tabela 2.4.2. Número de processos de solicitação de refúgio de venezuelanos analisados, segundo tipo de decisão, Brasil - 2019.</t>
  </si>
  <si>
    <t>Cessação da condição de refugiado</t>
  </si>
  <si>
    <t>ARQUIVAMENTO</t>
  </si>
  <si>
    <t>Arquivamento</t>
  </si>
  <si>
    <t>Elaborado pelo OBMigra, a partir dos dados do Comitê Nacional para os Refugiados (CONARE/MJSP), 2019.</t>
  </si>
  <si>
    <t>Fonte: Elaborado pelo OBMigra, a partir dos dados do Comitê Nacional para os Refugiados (CONARE/MJSP), 2019.</t>
  </si>
  <si>
    <t>Fonte: Elaborado pelo OBMigra, a partir dos dados do Comitê Nacional para os Refugiados (CONARE/MJSP), 2011 - 2019.</t>
  </si>
  <si>
    <t>Tabela Gráfico 2.1.2. Distribuição relativa das solicitações de refúgio, segundo país de nacionalidade ou residência habitual, Brasil – 2019.</t>
  </si>
  <si>
    <t>Tabela Gráfico 2.2.3. Distribuição relativa de pessoas que tiveram a extensão dos efeitos da condição de refugiado reconhecidos pelo Conare, segundo país de nacionalidade ou de residência habitual, Brasil - 2019.</t>
  </si>
  <si>
    <t>Tabela Gráfico 2.2.1. Distrbuição relativa dos processos de solicitação de refúgio, segundo tipo de decisão, Brasil - 2019.</t>
  </si>
  <si>
    <t>Tabela Gráfico 2.2.5 - Distribuição relativa de processos de solicitação de refúgio extintos, segundo país de nacionalidade ou de residência habitual, Brasil – 2019.</t>
  </si>
  <si>
    <t>Tabela Gráfico 2.3.4. Distribuição relativa de refugiados reconhecidos, segundo país de nacionalidade ou de residência habitual, Brasil, 2011-2019.</t>
  </si>
  <si>
    <t>Tabela Gráfico 2.3.5 Distribuição relativa de refugiados, por fundamentação aplicada ao ato de deferimento do refúgio, Brasil, 2011-2019</t>
  </si>
  <si>
    <t>TABELA Gráfico 2.4.1. Distribuição relativa dos processos de solicitação de refúgio de venezuelanos analisados, segundo UF de solicitação - 2019  .</t>
  </si>
  <si>
    <t>TABELA Gráfico 2.4.2. Distribuição relativa dos processos de solicitação de refúgio de venezuelanos analisados, segundo tipo de decisão, Brasil - 2019.</t>
  </si>
  <si>
    <t>TABELA Gráfico 3.2.1. Número de solicitantes de refúgio e refugiados, por condição de ocupação, Brasil, 2011 - 2019.</t>
  </si>
  <si>
    <t>TABELA Gráfico 3.1.2 Proporção de carteiras de trabalhos emitidas para solicitantes de refúgio e refugiados, por sexo, segundo ano, Brasil, 2011-2019.</t>
  </si>
  <si>
    <t>Países</t>
  </si>
  <si>
    <t xml:space="preserve">Homens </t>
  </si>
  <si>
    <t>Não Informados</t>
  </si>
  <si>
    <t>Outros países</t>
  </si>
  <si>
    <t>Fonte: Elaborado pelo OBMigra, a partir dos dados da Polícia Federal, Solicitações de refúgio  2019.</t>
  </si>
  <si>
    <t xml:space="preserve">(*) Foi utilizado a variável "nacionalidade" de 2011 a 2015 e "país de nascimento" de 2016 a 2019 </t>
  </si>
  <si>
    <t>Fonte: Elaborado pelo OBMigra, a partir dos dados da Polícia Federal, Solicitações de refúgio - 2019.</t>
  </si>
  <si>
    <t>Fonte: Elaborado pelo OBMigra, a partir dos dados da Polícia Federal, Solicitações de refúgio - 2011 - 2019.</t>
  </si>
  <si>
    <t>Tabela 2.1.4. Solicitações de refúgio, segundo país de nacionalidade ou residência habitual, Brasil – 2019.</t>
  </si>
  <si>
    <t>Tabela 2.3.2. Distribuição percentual do número de solicitações de refúgio, segundo os países(*) - Brasil, 2011-2019.</t>
  </si>
  <si>
    <t>Tabela 2.3.5. Número de solicitações de refúgio, segundo ano, Brasil, 2011 – 2019.</t>
  </si>
  <si>
    <t>Tabela 2.3.6 Número de refugiados reconhecidos, segundo ano, Brasil, 2011-2019.</t>
  </si>
  <si>
    <t>Tabela 2.3.7 Número de refugiados reconhecidos, segundo país de nacionalidade ou de residência habitual, Brasil, 2011 -2019.</t>
  </si>
  <si>
    <t>Tabela 2.3.8 Número de refugiados, por fundamentação aplicada ao ato de deferimento do refúgio, segundo país de nacionalidade ou de residência habitual, Brasil, 2011 -2019.</t>
  </si>
  <si>
    <t>Tabela 2.3.3. Número de solicitações de refúgio, por sexo, segundo principais países de nascimento - Brasil, 2011-2019.</t>
  </si>
  <si>
    <t>Tabela 2.3.4. Distribuição relativa das solicitações de refúgio, por sexo, segundo principais países de nascimento - Brasil, 2011-2019.</t>
  </si>
  <si>
    <t>Tabela 2.1.2. Número de solicitações de refúgio, por sexo, segundo principais países de nascimento - Brasil, 2019.</t>
  </si>
  <si>
    <t>Tabela 2.1.3. Distribuição relativa das solicitações de refúgio, por sexo, segundo principais países de nascimento - Brasil, 2019.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</si>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</sst>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_-;\-* #,##0"/>
    <numFmt numFmtId="165" formatCode="#,##0_ ;\-\ #,##0\ "/>
    <numFmt numFmtId="166" formatCode="#,##0.0_ ;\-\ #,##0.0\ "/>
    <numFmt numFmtId="167" formatCode="#,##0.00_ ;\-#,##0.00\ "/>
    <numFmt numFmtId="168" formatCode="#,##0_ ;\-#,##0\ "/>
    <numFmt numFmtId="169" formatCode="#,##0.0"/>
    <numFmt numFmtId="170" formatCode="#,##0.0_ ;\-#,##0.0\ "/>
    <numFmt numFmtId="171" formatCode="0.0"/>
    <numFmt numFmtId="172" formatCode="0.000"/>
  </numFmts>
  <fonts count="30" x14ac:knownFonts="1"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2"/>
      <color rgb="FF404040"/>
      <name val="Calibri"/>
      <family val="2"/>
      <scheme val="minor"/>
    </font>
    <font>
      <sz val="12"/>
      <color rgb="FF40404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212529"/>
      <name val="Arial"/>
      <family val="2"/>
    </font>
    <font>
      <b/>
      <sz val="10"/>
      <color rgb="FFFFFFFF"/>
      <name val="Calibri"/>
      <family val="2"/>
      <scheme val="minor"/>
    </font>
    <font>
      <b/>
      <sz val="12"/>
      <color rgb="FF262626"/>
      <name val="Calibri"/>
      <family val="2"/>
    </font>
    <font>
      <b/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b/>
      <sz val="12"/>
      <color rgb="FF262626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rgb="FF000000"/>
      </patternFill>
    </fill>
  </fills>
  <borders count="39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thin">
        <color indexed="64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</cellStyleXfs>
  <cellXfs count="237">
    <xf numFmtId="0" fontId="0" fillId="0" borderId="0" xfId="0"/>
    <xf numFmtId="0" fontId="2" fillId="6" borderId="5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167" fontId="4" fillId="3" borderId="5" xfId="1" applyNumberFormat="1" applyFont="1" applyFill="1" applyBorder="1" applyAlignment="1">
      <alignment horizontal="right" vertical="center"/>
    </xf>
    <xf numFmtId="167" fontId="4" fillId="4" borderId="1" xfId="1" applyNumberFormat="1" applyFont="1" applyFill="1" applyBorder="1" applyAlignment="1">
      <alignment horizontal="right" vertical="center"/>
    </xf>
    <xf numFmtId="0" fontId="4" fillId="3" borderId="5" xfId="0" applyNumberFormat="1" applyFont="1" applyFill="1" applyBorder="1" applyAlignment="1">
      <alignment horizontal="left" vertical="center" wrapText="1"/>
    </xf>
    <xf numFmtId="0" fontId="4" fillId="4" borderId="2" xfId="0" applyNumberFormat="1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left" vertical="center" wrapText="1"/>
    </xf>
    <xf numFmtId="167" fontId="3" fillId="2" borderId="1" xfId="1" applyNumberFormat="1" applyFont="1" applyFill="1" applyBorder="1" applyAlignment="1">
      <alignment horizontal="right" vertical="center"/>
    </xf>
    <xf numFmtId="168" fontId="3" fillId="2" borderId="1" xfId="1" applyNumberFormat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169" fontId="0" fillId="0" borderId="0" xfId="0" applyNumberFormat="1"/>
    <xf numFmtId="0" fontId="4" fillId="0" borderId="0" xfId="0" applyNumberFormat="1" applyFont="1" applyFill="1" applyBorder="1" applyAlignment="1">
      <alignment horizontal="left" vertical="center" wrapText="1"/>
    </xf>
    <xf numFmtId="165" fontId="4" fillId="0" borderId="0" xfId="1" applyNumberFormat="1" applyFont="1" applyFill="1" applyBorder="1" applyAlignment="1">
      <alignment horizontal="right" vertical="center"/>
    </xf>
    <xf numFmtId="169" fontId="0" fillId="0" borderId="0" xfId="0" applyNumberFormat="1" applyFill="1" applyBorder="1"/>
    <xf numFmtId="169" fontId="0" fillId="0" borderId="0" xfId="0" applyNumberFormat="1" applyAlignment="1">
      <alignment horizontal="right"/>
    </xf>
    <xf numFmtId="165" fontId="4" fillId="3" borderId="5" xfId="1" applyNumberFormat="1" applyFont="1" applyFill="1" applyBorder="1" applyAlignment="1">
      <alignment horizontal="left" vertical="center"/>
    </xf>
    <xf numFmtId="0" fontId="6" fillId="7" borderId="9" xfId="0" applyFont="1" applyFill="1" applyBorder="1" applyAlignment="1">
      <alignment vertical="center" wrapText="1"/>
    </xf>
    <xf numFmtId="0" fontId="7" fillId="0" borderId="0" xfId="0" applyFont="1"/>
    <xf numFmtId="169" fontId="7" fillId="0" borderId="0" xfId="0" applyNumberFormat="1" applyFont="1"/>
    <xf numFmtId="0" fontId="2" fillId="9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169" fontId="3" fillId="10" borderId="2" xfId="0" applyNumberFormat="1" applyFont="1" applyFill="1" applyBorder="1" applyAlignment="1">
      <alignment horizontal="left" vertical="center" wrapText="1"/>
    </xf>
    <xf numFmtId="169" fontId="6" fillId="10" borderId="11" xfId="0" applyNumberFormat="1" applyFont="1" applyFill="1" applyBorder="1" applyAlignment="1">
      <alignment horizontal="right" vertical="center" wrapText="1"/>
    </xf>
    <xf numFmtId="169" fontId="8" fillId="10" borderId="0" xfId="0" applyNumberFormat="1" applyFont="1" applyFill="1"/>
    <xf numFmtId="169" fontId="8" fillId="0" borderId="0" xfId="0" applyNumberFormat="1" applyFont="1" applyFill="1"/>
    <xf numFmtId="169" fontId="6" fillId="0" borderId="11" xfId="1" applyNumberFormat="1" applyFont="1" applyFill="1" applyBorder="1" applyAlignment="1">
      <alignment horizontal="right" vertical="center"/>
    </xf>
    <xf numFmtId="0" fontId="2" fillId="6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169" fontId="4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69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9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7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165" fontId="4" fillId="8" borderId="1" xfId="1" applyNumberFormat="1" applyFont="1" applyFill="1" applyBorder="1" applyAlignment="1">
      <alignment horizontal="right" vertical="center"/>
    </xf>
    <xf numFmtId="165" fontId="4" fillId="8" borderId="5" xfId="1" applyNumberFormat="1" applyFont="1" applyFill="1" applyBorder="1" applyAlignment="1">
      <alignment horizontal="right" vertical="center"/>
    </xf>
    <xf numFmtId="0" fontId="12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171" fontId="0" fillId="0" borderId="0" xfId="0" applyNumberFormat="1"/>
    <xf numFmtId="172" fontId="0" fillId="0" borderId="0" xfId="0" applyNumberFormat="1"/>
    <xf numFmtId="172" fontId="8" fillId="0" borderId="0" xfId="0" applyNumberFormat="1" applyFont="1" applyAlignment="1">
      <alignment wrapText="1"/>
    </xf>
    <xf numFmtId="0" fontId="8" fillId="0" borderId="0" xfId="0" applyFont="1"/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13" fillId="14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Alignment="1">
      <alignment horizontal="center"/>
    </xf>
    <xf numFmtId="2" fontId="2" fillId="16" borderId="13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2" borderId="0" xfId="2" applyFont="1" applyFill="1" applyBorder="1" applyAlignment="1">
      <alignment horizontal="center"/>
    </xf>
    <xf numFmtId="0" fontId="18" fillId="2" borderId="0" xfId="2" applyFont="1" applyFill="1" applyBorder="1" applyAlignment="1">
      <alignment horizontal="center"/>
    </xf>
    <xf numFmtId="0" fontId="15" fillId="2" borderId="0" xfId="2" applyFont="1" applyFill="1" applyBorder="1"/>
    <xf numFmtId="0" fontId="19" fillId="2" borderId="0" xfId="2" applyFont="1" applyFill="1" applyBorder="1" applyAlignment="1">
      <alignment horizontal="left" indent="5"/>
    </xf>
    <xf numFmtId="0" fontId="19" fillId="2" borderId="0" xfId="2" applyFont="1" applyFill="1" applyBorder="1"/>
    <xf numFmtId="0" fontId="19" fillId="2" borderId="0" xfId="2" applyFont="1" applyFill="1" applyBorder="1" applyAlignment="1">
      <alignment horizontal="left" indent="6"/>
    </xf>
    <xf numFmtId="0" fontId="20" fillId="2" borderId="0" xfId="2" applyFont="1" applyFill="1" applyBorder="1"/>
    <xf numFmtId="0" fontId="15" fillId="2" borderId="23" xfId="2" applyFont="1" applyFill="1" applyBorder="1" applyAlignment="1">
      <alignment horizontal="center"/>
    </xf>
    <xf numFmtId="0" fontId="18" fillId="2" borderId="24" xfId="2" applyFont="1" applyFill="1" applyBorder="1" applyAlignment="1">
      <alignment horizontal="center"/>
    </xf>
    <xf numFmtId="0" fontId="15" fillId="2" borderId="23" xfId="2" applyFont="1" applyFill="1" applyBorder="1" applyAlignment="1">
      <alignment horizontal="left" indent="1"/>
    </xf>
    <xf numFmtId="0" fontId="19" fillId="2" borderId="24" xfId="2" applyFont="1" applyFill="1" applyBorder="1"/>
    <xf numFmtId="0" fontId="15" fillId="2" borderId="26" xfId="2" applyFont="1" applyFill="1" applyBorder="1"/>
    <xf numFmtId="0" fontId="15" fillId="2" borderId="25" xfId="2" applyFont="1" applyFill="1" applyBorder="1"/>
    <xf numFmtId="0" fontId="18" fillId="2" borderId="26" xfId="2" applyFont="1" applyFill="1" applyBorder="1"/>
    <xf numFmtId="0" fontId="18" fillId="2" borderId="27" xfId="2" applyFont="1" applyFill="1" applyBorder="1"/>
    <xf numFmtId="0" fontId="21" fillId="0" borderId="0" xfId="0" applyFont="1" applyAlignment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0" fontId="0" fillId="2" borderId="0" xfId="0" applyFill="1"/>
    <xf numFmtId="0" fontId="9" fillId="2" borderId="13" xfId="0" applyFont="1" applyFill="1" applyBorder="1" applyAlignment="1">
      <alignment horizontal="left" vertical="top" wrapText="1" indent="1"/>
    </xf>
    <xf numFmtId="3" fontId="9" fillId="2" borderId="13" xfId="0" applyNumberFormat="1" applyFont="1" applyFill="1" applyBorder="1" applyAlignment="1">
      <alignment horizontal="right" vertical="top" wrapText="1" indent="1"/>
    </xf>
    <xf numFmtId="0" fontId="9" fillId="2" borderId="13" xfId="0" applyFont="1" applyFill="1" applyBorder="1" applyAlignment="1">
      <alignment horizontal="right" vertical="top" wrapText="1" indent="1"/>
    </xf>
    <xf numFmtId="3" fontId="0" fillId="2" borderId="13" xfId="0" applyNumberFormat="1" applyFill="1" applyBorder="1"/>
    <xf numFmtId="0" fontId="14" fillId="2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22" fillId="2" borderId="13" xfId="0" applyFont="1" applyFill="1" applyBorder="1" applyAlignment="1">
      <alignment horizontal="left" vertical="center" wrapText="1"/>
    </xf>
    <xf numFmtId="0" fontId="14" fillId="16" borderId="13" xfId="0" applyFont="1" applyFill="1" applyBorder="1" applyAlignment="1">
      <alignment horizontal="center" vertical="center" wrapText="1"/>
    </xf>
    <xf numFmtId="164" fontId="14" fillId="2" borderId="28" xfId="0" applyNumberFormat="1" applyFont="1" applyFill="1" applyBorder="1" applyAlignment="1">
      <alignment horizontal="left" vertical="center" wrapText="1"/>
    </xf>
    <xf numFmtId="165" fontId="14" fillId="2" borderId="29" xfId="1" applyNumberFormat="1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left" vertical="center" wrapText="1"/>
    </xf>
    <xf numFmtId="165" fontId="22" fillId="2" borderId="29" xfId="1" applyNumberFormat="1" applyFont="1" applyFill="1" applyBorder="1" applyAlignment="1">
      <alignment horizontal="center" vertical="center"/>
    </xf>
    <xf numFmtId="165" fontId="22" fillId="2" borderId="13" xfId="1" applyNumberFormat="1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0" fillId="2" borderId="0" xfId="0" applyFill="1" applyAlignment="1">
      <alignment horizontal="left"/>
    </xf>
    <xf numFmtId="164" fontId="14" fillId="2" borderId="13" xfId="0" applyNumberFormat="1" applyFont="1" applyFill="1" applyBorder="1" applyAlignment="1">
      <alignment horizontal="left" vertical="center" wrapText="1"/>
    </xf>
    <xf numFmtId="165" fontId="14" fillId="2" borderId="13" xfId="1" applyNumberFormat="1" applyFont="1" applyFill="1" applyBorder="1" applyAlignment="1">
      <alignment horizontal="center" vertical="center"/>
    </xf>
    <xf numFmtId="164" fontId="14" fillId="2" borderId="13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8" fillId="17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8" fillId="15" borderId="0" xfId="0" applyNumberFormat="1" applyFont="1" applyFill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2" borderId="0" xfId="0" applyFont="1" applyFill="1"/>
    <xf numFmtId="0" fontId="25" fillId="2" borderId="0" xfId="0" applyFont="1" applyFill="1" applyAlignment="1">
      <alignment vertical="center"/>
    </xf>
    <xf numFmtId="0" fontId="25" fillId="2" borderId="0" xfId="0" applyFont="1" applyFill="1" applyAlignment="1">
      <alignment horizontal="left"/>
    </xf>
    <xf numFmtId="0" fontId="25" fillId="2" borderId="0" xfId="0" applyNumberFormat="1" applyFont="1" applyFill="1"/>
    <xf numFmtId="0" fontId="25" fillId="2" borderId="19" xfId="0" applyFont="1" applyFill="1" applyBorder="1" applyAlignment="1">
      <alignment horizontal="left"/>
    </xf>
    <xf numFmtId="0" fontId="22" fillId="2" borderId="13" xfId="0" applyNumberFormat="1" applyFont="1" applyFill="1" applyBorder="1" applyAlignment="1">
      <alignment horizontal="left" vertical="center" wrapText="1"/>
    </xf>
    <xf numFmtId="4" fontId="14" fillId="2" borderId="13" xfId="0" applyNumberFormat="1" applyFont="1" applyFill="1" applyBorder="1" applyAlignment="1">
      <alignment horizontal="center" vertical="center" wrapText="1"/>
    </xf>
    <xf numFmtId="4" fontId="14" fillId="2" borderId="13" xfId="1" applyNumberFormat="1" applyFont="1" applyFill="1" applyBorder="1" applyAlignment="1">
      <alignment horizontal="center" vertical="center"/>
    </xf>
    <xf numFmtId="4" fontId="22" fillId="2" borderId="13" xfId="0" applyNumberFormat="1" applyFont="1" applyFill="1" applyBorder="1" applyAlignment="1">
      <alignment horizontal="center" vertical="center" wrapText="1"/>
    </xf>
    <xf numFmtId="4" fontId="22" fillId="2" borderId="13" xfId="1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/>
    </xf>
    <xf numFmtId="0" fontId="25" fillId="2" borderId="0" xfId="0" applyNumberFormat="1" applyFont="1" applyFill="1" applyAlignment="1">
      <alignment horizontal="center"/>
    </xf>
    <xf numFmtId="0" fontId="22" fillId="2" borderId="13" xfId="0" applyNumberFormat="1" applyFont="1" applyFill="1" applyBorder="1" applyAlignment="1">
      <alignment horizontal="center" vertical="center" wrapText="1"/>
    </xf>
    <xf numFmtId="0" fontId="22" fillId="2" borderId="0" xfId="0" applyNumberFormat="1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 wrapText="1"/>
    </xf>
    <xf numFmtId="169" fontId="25" fillId="2" borderId="13" xfId="0" applyNumberFormat="1" applyFont="1" applyFill="1" applyBorder="1" applyAlignment="1">
      <alignment horizontal="center" vertical="center"/>
    </xf>
    <xf numFmtId="169" fontId="25" fillId="2" borderId="0" xfId="0" applyNumberFormat="1" applyFont="1" applyFill="1" applyBorder="1" applyAlignment="1">
      <alignment horizontal="center" vertical="center"/>
    </xf>
    <xf numFmtId="169" fontId="25" fillId="2" borderId="0" xfId="0" applyNumberFormat="1" applyFont="1" applyFill="1" applyAlignment="1">
      <alignment horizontal="center" vertical="center"/>
    </xf>
    <xf numFmtId="169" fontId="25" fillId="16" borderId="13" xfId="0" applyNumberFormat="1" applyFont="1" applyFill="1" applyBorder="1" applyAlignment="1">
      <alignment horizontal="center" vertical="center"/>
    </xf>
    <xf numFmtId="0" fontId="22" fillId="2" borderId="12" xfId="0" applyNumberFormat="1" applyFont="1" applyFill="1" applyBorder="1" applyAlignment="1">
      <alignment horizontal="center" vertical="center" wrapText="1"/>
    </xf>
    <xf numFmtId="168" fontId="22" fillId="2" borderId="12" xfId="1" applyNumberFormat="1" applyFont="1" applyFill="1" applyBorder="1" applyAlignment="1">
      <alignment horizontal="right" vertical="center"/>
    </xf>
    <xf numFmtId="0" fontId="14" fillId="2" borderId="13" xfId="0" applyNumberFormat="1" applyFont="1" applyFill="1" applyBorder="1" applyAlignment="1">
      <alignment horizontal="center" vertical="center" wrapText="1"/>
    </xf>
    <xf numFmtId="168" fontId="14" fillId="2" borderId="13" xfId="1" applyNumberFormat="1" applyFont="1" applyFill="1" applyBorder="1" applyAlignment="1">
      <alignment horizontal="center" vertical="center"/>
    </xf>
    <xf numFmtId="168" fontId="22" fillId="2" borderId="13" xfId="1" applyNumberFormat="1" applyFont="1" applyFill="1" applyBorder="1" applyAlignment="1">
      <alignment horizontal="center" vertical="center"/>
    </xf>
    <xf numFmtId="0" fontId="14" fillId="14" borderId="13" xfId="0" applyFont="1" applyFill="1" applyBorder="1" applyAlignment="1">
      <alignment horizontal="center" vertical="center" wrapText="1"/>
    </xf>
    <xf numFmtId="0" fontId="14" fillId="16" borderId="13" xfId="0" applyFont="1" applyFill="1" applyBorder="1" applyAlignment="1">
      <alignment horizontal="center" vertical="center" wrapText="1"/>
    </xf>
    <xf numFmtId="165" fontId="22" fillId="2" borderId="13" xfId="1" applyNumberFormat="1" applyFont="1" applyFill="1" applyBorder="1" applyAlignment="1">
      <alignment horizontal="right" vertical="center"/>
    </xf>
    <xf numFmtId="165" fontId="14" fillId="2" borderId="13" xfId="0" applyNumberFormat="1" applyFont="1" applyFill="1" applyBorder="1" applyAlignment="1">
      <alignment horizontal="center" vertical="center" wrapText="1"/>
    </xf>
    <xf numFmtId="165" fontId="22" fillId="2" borderId="13" xfId="0" applyNumberFormat="1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165" fontId="14" fillId="2" borderId="30" xfId="0" applyNumberFormat="1" applyFont="1" applyFill="1" applyBorder="1" applyAlignment="1">
      <alignment horizontal="center" vertical="center" wrapText="1"/>
    </xf>
    <xf numFmtId="165" fontId="22" fillId="2" borderId="30" xfId="0" applyNumberFormat="1" applyFont="1" applyFill="1" applyBorder="1" applyAlignment="1">
      <alignment horizontal="center" vertical="center" wrapText="1"/>
    </xf>
    <xf numFmtId="0" fontId="14" fillId="16" borderId="30" xfId="0" applyFont="1" applyFill="1" applyBorder="1" applyAlignment="1">
      <alignment horizontal="center" vertical="center" wrapText="1"/>
    </xf>
    <xf numFmtId="3" fontId="22" fillId="2" borderId="13" xfId="0" applyNumberFormat="1" applyFont="1" applyFill="1" applyBorder="1" applyAlignment="1">
      <alignment horizontal="center" vertical="center" wrapText="1"/>
    </xf>
    <xf numFmtId="168" fontId="14" fillId="2" borderId="13" xfId="0" applyNumberFormat="1" applyFont="1" applyFill="1" applyBorder="1" applyAlignment="1">
      <alignment horizontal="center" vertical="center" wrapText="1"/>
    </xf>
    <xf numFmtId="3" fontId="14" fillId="2" borderId="13" xfId="0" applyNumberFormat="1" applyFont="1" applyFill="1" applyBorder="1" applyAlignment="1">
      <alignment horizontal="center"/>
    </xf>
    <xf numFmtId="0" fontId="14" fillId="19" borderId="13" xfId="0" applyFont="1" applyFill="1" applyBorder="1" applyAlignment="1">
      <alignment horizontal="center" vertical="center" wrapText="1"/>
    </xf>
    <xf numFmtId="0" fontId="11" fillId="20" borderId="13" xfId="0" applyFont="1" applyFill="1" applyBorder="1" applyAlignment="1">
      <alignment horizontal="center" vertical="center" wrapText="1"/>
    </xf>
    <xf numFmtId="165" fontId="28" fillId="21" borderId="13" xfId="1" applyNumberFormat="1" applyFont="1" applyFill="1" applyBorder="1" applyAlignment="1">
      <alignment horizontal="center" vertical="center"/>
    </xf>
    <xf numFmtId="164" fontId="28" fillId="21" borderId="13" xfId="0" applyNumberFormat="1" applyFont="1" applyFill="1" applyBorder="1" applyAlignment="1">
      <alignment horizontal="left" vertical="center" wrapText="1"/>
    </xf>
    <xf numFmtId="164" fontId="27" fillId="13" borderId="13" xfId="0" applyNumberFormat="1" applyFont="1" applyFill="1" applyBorder="1" applyAlignment="1">
      <alignment horizontal="center" vertical="center" wrapText="1"/>
    </xf>
    <xf numFmtId="165" fontId="27" fillId="13" borderId="13" xfId="1" applyNumberFormat="1" applyFont="1" applyFill="1" applyBorder="1" applyAlignment="1">
      <alignment horizontal="center" vertical="center"/>
    </xf>
    <xf numFmtId="170" fontId="14" fillId="2" borderId="13" xfId="0" applyNumberFormat="1" applyFont="1" applyFill="1" applyBorder="1" applyAlignment="1">
      <alignment horizontal="center" vertical="center" wrapText="1"/>
    </xf>
    <xf numFmtId="170" fontId="22" fillId="2" borderId="13" xfId="0" applyNumberFormat="1" applyFont="1" applyFill="1" applyBorder="1" applyAlignment="1">
      <alignment horizontal="center" vertical="center" wrapText="1"/>
    </xf>
    <xf numFmtId="165" fontId="14" fillId="2" borderId="13" xfId="1" applyNumberFormat="1" applyFont="1" applyFill="1" applyBorder="1" applyAlignment="1">
      <alignment horizontal="right" vertical="center"/>
    </xf>
    <xf numFmtId="164" fontId="22" fillId="2" borderId="13" xfId="0" applyNumberFormat="1" applyFont="1" applyFill="1" applyBorder="1" applyAlignment="1">
      <alignment horizontal="center" vertical="center" wrapText="1"/>
    </xf>
    <xf numFmtId="164" fontId="22" fillId="2" borderId="13" xfId="0" applyNumberFormat="1" applyFont="1" applyFill="1" applyBorder="1" applyAlignment="1">
      <alignment horizontal="left" vertical="center" wrapText="1"/>
    </xf>
    <xf numFmtId="171" fontId="22" fillId="2" borderId="13" xfId="0" applyNumberFormat="1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165" fontId="14" fillId="2" borderId="35" xfId="0" applyNumberFormat="1" applyFont="1" applyFill="1" applyBorder="1" applyAlignment="1">
      <alignment horizontal="center" vertical="center" wrapText="1"/>
    </xf>
    <xf numFmtId="171" fontId="14" fillId="2" borderId="13" xfId="0" applyNumberFormat="1" applyFont="1" applyFill="1" applyBorder="1" applyAlignment="1">
      <alignment horizontal="center" vertical="center" wrapText="1"/>
    </xf>
    <xf numFmtId="49" fontId="22" fillId="2" borderId="13" xfId="0" applyNumberFormat="1" applyFont="1" applyFill="1" applyBorder="1" applyAlignment="1">
      <alignment horizontal="center" vertical="center" wrapText="1"/>
    </xf>
    <xf numFmtId="49" fontId="22" fillId="2" borderId="13" xfId="0" applyNumberFormat="1" applyFont="1" applyFill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2" fontId="16" fillId="2" borderId="0" xfId="0" applyNumberFormat="1" applyFont="1" applyFill="1" applyBorder="1" applyAlignment="1">
      <alignment horizontal="center" vertical="center" wrapText="1"/>
    </xf>
    <xf numFmtId="2" fontId="17" fillId="16" borderId="20" xfId="0" applyNumberFormat="1" applyFont="1" applyFill="1" applyBorder="1" applyAlignment="1">
      <alignment horizontal="center" wrapText="1"/>
    </xf>
    <xf numFmtId="2" fontId="17" fillId="16" borderId="21" xfId="0" applyNumberFormat="1" applyFont="1" applyFill="1" applyBorder="1" applyAlignment="1">
      <alignment horizontal="center" wrapText="1"/>
    </xf>
    <xf numFmtId="2" fontId="17" fillId="16" borderId="22" xfId="0" applyNumberFormat="1" applyFont="1" applyFill="1" applyBorder="1" applyAlignment="1">
      <alignment horizontal="center" wrapText="1"/>
    </xf>
    <xf numFmtId="0" fontId="16" fillId="16" borderId="23" xfId="3" applyFont="1" applyFill="1" applyBorder="1" applyAlignment="1">
      <alignment horizontal="center" vertical="top"/>
    </xf>
    <xf numFmtId="0" fontId="16" fillId="16" borderId="0" xfId="3" applyFont="1" applyFill="1" applyBorder="1" applyAlignment="1">
      <alignment horizontal="center" vertical="top"/>
    </xf>
    <xf numFmtId="0" fontId="16" fillId="16" borderId="24" xfId="3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justify" vertical="center" wrapText="1"/>
    </xf>
    <xf numFmtId="0" fontId="23" fillId="2" borderId="0" xfId="0" applyFont="1" applyFill="1" applyBorder="1" applyAlignment="1">
      <alignment horizontal="justify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/>
    </xf>
    <xf numFmtId="2" fontId="14" fillId="2" borderId="26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center" wrapText="1"/>
    </xf>
    <xf numFmtId="2" fontId="14" fillId="2" borderId="0" xfId="0" applyNumberFormat="1" applyFont="1" applyFill="1" applyAlignment="1">
      <alignment horizontal="justify" vertical="center" wrapText="1"/>
    </xf>
    <xf numFmtId="2" fontId="23" fillId="2" borderId="0" xfId="0" applyNumberFormat="1" applyFont="1" applyFill="1" applyAlignment="1">
      <alignment horizontal="justify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wrapText="1"/>
    </xf>
    <xf numFmtId="0" fontId="14" fillId="14" borderId="13" xfId="0" applyFont="1" applyFill="1" applyBorder="1" applyAlignment="1">
      <alignment horizontal="center" vertical="center" wrapText="1"/>
    </xf>
    <xf numFmtId="0" fontId="14" fillId="16" borderId="1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 wrapText="1"/>
    </xf>
    <xf numFmtId="0" fontId="25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18" borderId="13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left" vertical="center" wrapText="1"/>
    </xf>
    <xf numFmtId="0" fontId="14" fillId="2" borderId="18" xfId="0" applyFont="1" applyFill="1" applyBorder="1" applyAlignment="1">
      <alignment horizontal="left" vertical="center" wrapText="1"/>
    </xf>
    <xf numFmtId="0" fontId="23" fillId="2" borderId="31" xfId="0" applyFont="1" applyFill="1" applyBorder="1" applyAlignment="1">
      <alignment vertical="center" wrapText="1"/>
    </xf>
    <xf numFmtId="0" fontId="23" fillId="2" borderId="32" xfId="0" applyFont="1" applyFill="1" applyBorder="1" applyAlignment="1">
      <alignment vertical="center" wrapText="1"/>
    </xf>
    <xf numFmtId="0" fontId="23" fillId="2" borderId="33" xfId="0" applyFont="1" applyFill="1" applyBorder="1" applyAlignment="1">
      <alignment vertical="center" wrapText="1"/>
    </xf>
    <xf numFmtId="0" fontId="27" fillId="21" borderId="0" xfId="0" applyFont="1" applyFill="1" applyBorder="1" applyAlignment="1">
      <alignment horizontal="left" vertical="center" wrapText="1"/>
    </xf>
    <xf numFmtId="0" fontId="11" fillId="20" borderId="13" xfId="0" applyFont="1" applyFill="1" applyBorder="1" applyAlignment="1">
      <alignment horizontal="center" vertical="center" wrapText="1"/>
    </xf>
    <xf numFmtId="0" fontId="29" fillId="21" borderId="0" xfId="0" applyFont="1" applyFill="1" applyBorder="1" applyAlignment="1">
      <alignment horizontal="left" vertical="center" wrapText="1"/>
    </xf>
    <xf numFmtId="0" fontId="23" fillId="2" borderId="34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 wrapText="1"/>
    </xf>
    <xf numFmtId="49" fontId="14" fillId="14" borderId="13" xfId="0" applyNumberFormat="1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left" vertical="center" wrapText="1"/>
    </xf>
    <xf numFmtId="0" fontId="14" fillId="2" borderId="26" xfId="0" applyFont="1" applyFill="1" applyBorder="1" applyAlignment="1">
      <alignment horizontal="left" vertical="center" wrapText="1"/>
    </xf>
    <xf numFmtId="0" fontId="14" fillId="14" borderId="35" xfId="0" applyFont="1" applyFill="1" applyBorder="1" applyAlignment="1">
      <alignment horizontal="center" vertical="center" wrapText="1"/>
    </xf>
    <xf numFmtId="0" fontId="14" fillId="14" borderId="36" xfId="0" applyFont="1" applyFill="1" applyBorder="1" applyAlignment="1">
      <alignment horizontal="center" vertical="center" wrapText="1"/>
    </xf>
    <xf numFmtId="49" fontId="14" fillId="14" borderId="37" xfId="0" applyNumberFormat="1" applyFont="1" applyFill="1" applyBorder="1" applyAlignment="1">
      <alignment horizontal="center" vertical="center"/>
    </xf>
    <xf numFmtId="49" fontId="14" fillId="14" borderId="30" xfId="0" applyNumberFormat="1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166" fontId="14" fillId="2" borderId="13" xfId="1" applyNumberFormat="1" applyFont="1" applyFill="1" applyBorder="1" applyAlignment="1">
      <alignment horizontal="right" vertical="center"/>
    </xf>
    <xf numFmtId="166" fontId="22" fillId="2" borderId="13" xfId="1" applyNumberFormat="1" applyFont="1" applyFill="1" applyBorder="1" applyAlignment="1">
      <alignment horizontal="right" vertical="center"/>
    </xf>
    <xf numFmtId="0" fontId="14" fillId="2" borderId="13" xfId="0" applyFont="1" applyFill="1" applyBorder="1" applyAlignment="1">
      <alignment horizontal="center" vertical="center" wrapText="1"/>
    </xf>
    <xf numFmtId="169" fontId="25" fillId="2" borderId="13" xfId="0" applyNumberFormat="1" applyFont="1" applyFill="1" applyBorder="1"/>
    <xf numFmtId="169" fontId="24" fillId="2" borderId="13" xfId="0" applyNumberFormat="1" applyFont="1" applyFill="1" applyBorder="1"/>
    <xf numFmtId="0" fontId="14" fillId="2" borderId="13" xfId="0" applyNumberFormat="1" applyFont="1" applyFill="1" applyBorder="1" applyAlignment="1">
      <alignment horizontal="center" vertical="center" wrapText="1"/>
    </xf>
    <xf numFmtId="169" fontId="14" fillId="2" borderId="13" xfId="0" applyNumberFormat="1" applyFont="1" applyFill="1" applyBorder="1" applyAlignment="1">
      <alignment horizontal="center" vertical="center" wrapText="1"/>
    </xf>
    <xf numFmtId="0" fontId="14" fillId="2" borderId="13" xfId="0" applyNumberFormat="1" applyFont="1" applyFill="1" applyBorder="1" applyAlignment="1">
      <alignment horizontal="left" vertical="center" wrapText="1"/>
    </xf>
    <xf numFmtId="0" fontId="25" fillId="2" borderId="13" xfId="0" applyFont="1" applyFill="1" applyBorder="1"/>
    <xf numFmtId="169" fontId="25" fillId="2" borderId="13" xfId="0" applyNumberFormat="1" applyFont="1" applyFill="1" applyBorder="1" applyAlignment="1">
      <alignment horizontal="right"/>
    </xf>
  </cellXfs>
  <cellStyles count="4">
    <cellStyle name="20% - Ênfase1" xfId="2" builtinId="30"/>
    <cellStyle name="60% - Ênfase1" xfId="3" builtinId="32"/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E93909"/>
      <color rgb="FF0000FF"/>
      <color rgb="FF169CD8"/>
      <color rgb="FFE6A18E"/>
      <color rgb="FF26A6B4"/>
      <color rgb="FFB14527"/>
      <color rgb="FFD9CA05"/>
      <color rgb="FFE4727A"/>
      <color rgb="FFA820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chartsheet" Target="chartsheets/sheet1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38.xml"/><Relationship Id="rId47" Type="http://schemas.openxmlformats.org/officeDocument/2006/relationships/worksheet" Target="worksheets/sheet43.xml"/><Relationship Id="rId63" Type="http://schemas.openxmlformats.org/officeDocument/2006/relationships/worksheet" Target="worksheets/sheet59.xml"/><Relationship Id="rId68" Type="http://schemas.openxmlformats.org/officeDocument/2006/relationships/worksheet" Target="worksheets/sheet64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0.xml"/><Relationship Id="rId37" Type="http://schemas.openxmlformats.org/officeDocument/2006/relationships/chartsheet" Target="chartsheets/sheet3.xml"/><Relationship Id="rId40" Type="http://schemas.openxmlformats.org/officeDocument/2006/relationships/worksheet" Target="worksheets/sheet36.xml"/><Relationship Id="rId45" Type="http://schemas.openxmlformats.org/officeDocument/2006/relationships/worksheet" Target="worksheets/sheet41.xml"/><Relationship Id="rId53" Type="http://schemas.openxmlformats.org/officeDocument/2006/relationships/worksheet" Target="worksheets/sheet49.xml"/><Relationship Id="rId58" Type="http://schemas.openxmlformats.org/officeDocument/2006/relationships/worksheet" Target="worksheets/sheet54.xml"/><Relationship Id="rId66" Type="http://schemas.openxmlformats.org/officeDocument/2006/relationships/worksheet" Target="worksheets/sheet62.xml"/><Relationship Id="rId74" Type="http://schemas.openxmlformats.org/officeDocument/2006/relationships/worksheet" Target="worksheets/sheet70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57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6.xml"/><Relationship Id="rId30" Type="http://schemas.openxmlformats.org/officeDocument/2006/relationships/worksheet" Target="worksheets/sheet28.xml"/><Relationship Id="rId35" Type="http://schemas.openxmlformats.org/officeDocument/2006/relationships/worksheet" Target="worksheets/sheet33.xml"/><Relationship Id="rId43" Type="http://schemas.openxmlformats.org/officeDocument/2006/relationships/worksheet" Target="worksheets/sheet39.xml"/><Relationship Id="rId48" Type="http://schemas.openxmlformats.org/officeDocument/2006/relationships/worksheet" Target="worksheets/sheet44.xml"/><Relationship Id="rId56" Type="http://schemas.openxmlformats.org/officeDocument/2006/relationships/worksheet" Target="worksheets/sheet52.xml"/><Relationship Id="rId64" Type="http://schemas.openxmlformats.org/officeDocument/2006/relationships/worksheet" Target="worksheets/sheet60.xml"/><Relationship Id="rId69" Type="http://schemas.openxmlformats.org/officeDocument/2006/relationships/worksheet" Target="worksheets/sheet65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47.xml"/><Relationship Id="rId72" Type="http://schemas.openxmlformats.org/officeDocument/2006/relationships/worksheet" Target="worksheets/sheet6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1.xml"/><Relationship Id="rId38" Type="http://schemas.openxmlformats.org/officeDocument/2006/relationships/worksheet" Target="worksheets/sheet35.xml"/><Relationship Id="rId46" Type="http://schemas.openxmlformats.org/officeDocument/2006/relationships/worksheet" Target="worksheets/sheet42.xml"/><Relationship Id="rId59" Type="http://schemas.openxmlformats.org/officeDocument/2006/relationships/worksheet" Target="worksheets/sheet55.xml"/><Relationship Id="rId67" Type="http://schemas.openxmlformats.org/officeDocument/2006/relationships/worksheet" Target="worksheets/sheet6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37.xml"/><Relationship Id="rId54" Type="http://schemas.openxmlformats.org/officeDocument/2006/relationships/worksheet" Target="worksheets/sheet50.xml"/><Relationship Id="rId62" Type="http://schemas.openxmlformats.org/officeDocument/2006/relationships/worksheet" Target="worksheets/sheet58.xml"/><Relationship Id="rId70" Type="http://schemas.openxmlformats.org/officeDocument/2006/relationships/worksheet" Target="worksheets/sheet66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hartsheet" Target="chartsheets/sheet2.xml"/><Relationship Id="rId36" Type="http://schemas.openxmlformats.org/officeDocument/2006/relationships/worksheet" Target="worksheets/sheet34.xml"/><Relationship Id="rId49" Type="http://schemas.openxmlformats.org/officeDocument/2006/relationships/worksheet" Target="worksheets/sheet45.xml"/><Relationship Id="rId57" Type="http://schemas.openxmlformats.org/officeDocument/2006/relationships/worksheet" Target="worksheets/sheet53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29.xml"/><Relationship Id="rId44" Type="http://schemas.openxmlformats.org/officeDocument/2006/relationships/worksheet" Target="worksheets/sheet40.xml"/><Relationship Id="rId52" Type="http://schemas.openxmlformats.org/officeDocument/2006/relationships/worksheet" Target="worksheets/sheet48.xml"/><Relationship Id="rId60" Type="http://schemas.openxmlformats.org/officeDocument/2006/relationships/worksheet" Target="worksheets/sheet56.xml"/><Relationship Id="rId65" Type="http://schemas.openxmlformats.org/officeDocument/2006/relationships/worksheet" Target="worksheets/sheet61.xml"/><Relationship Id="rId73" Type="http://schemas.openxmlformats.org/officeDocument/2006/relationships/worksheet" Target="worksheets/sheet69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chartsheet" Target="chartsheets/sheet4.xml"/><Relationship Id="rId34" Type="http://schemas.openxmlformats.org/officeDocument/2006/relationships/worksheet" Target="worksheets/sheet32.xml"/><Relationship Id="rId50" Type="http://schemas.openxmlformats.org/officeDocument/2006/relationships/worksheet" Target="worksheets/sheet46.xml"/><Relationship Id="rId55" Type="http://schemas.openxmlformats.org/officeDocument/2006/relationships/worksheet" Target="worksheets/sheet51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67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7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7456089203871"/>
          <c:y val="4.4390243334098411E-2"/>
          <c:w val="0.86194442587239817"/>
          <c:h val="0.79903186993109443"/>
        </c:manualLayout>
      </c:layout>
      <c:lineChart>
        <c:grouping val="standard"/>
        <c:varyColors val="0"/>
        <c:ser>
          <c:idx val="0"/>
          <c:order val="0"/>
          <c:tx>
            <c:strRef>
              <c:f>' gráfico 1.2.1'!$C$2</c:f>
              <c:strCache>
                <c:ptCount val="1"/>
                <c:pt idx="0">
                  <c:v>Refugiados ACNUR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 gráfico 1.2.1'!$B$3:$B$11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 gráfico 1.2.1'!$C$3:$C$11</c:f>
              <c:numCache>
                <c:formatCode>#,##0</c:formatCode>
                <c:ptCount val="9"/>
                <c:pt idx="0">
                  <c:v>10403951</c:v>
                </c:pt>
                <c:pt idx="1">
                  <c:v>10497028</c:v>
                </c:pt>
                <c:pt idx="2">
                  <c:v>11698238</c:v>
                </c:pt>
                <c:pt idx="3">
                  <c:v>14384302</c:v>
                </c:pt>
                <c:pt idx="4">
                  <c:v>16110280</c:v>
                </c:pt>
                <c:pt idx="5">
                  <c:v>17184291</c:v>
                </c:pt>
                <c:pt idx="6">
                  <c:v>19940568</c:v>
                </c:pt>
                <c:pt idx="7">
                  <c:v>20359556</c:v>
                </c:pt>
                <c:pt idx="8">
                  <c:v>20444819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1C-41D3-AADA-73BCA0AD9199}"/>
            </c:ext>
          </c:extLst>
        </c:ser>
        <c:ser>
          <c:idx val="1"/>
          <c:order val="1"/>
          <c:tx>
            <c:strRef>
              <c:f>' gráfico 1.2.1'!$D$2</c:f>
              <c:strCache>
                <c:ptCount val="1"/>
                <c:pt idx="0">
                  <c:v>Refugiados UNRWA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 gráfico 1.2.1'!$B$3:$B$11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 gráfico 1.2.1'!$D$3:$D$11</c:f>
              <c:numCache>
                <c:formatCode>#,##0</c:formatCode>
                <c:ptCount val="9"/>
                <c:pt idx="0">
                  <c:v>4797723</c:v>
                </c:pt>
                <c:pt idx="1">
                  <c:v>4919917</c:v>
                </c:pt>
                <c:pt idx="2">
                  <c:v>5030049</c:v>
                </c:pt>
                <c:pt idx="3">
                  <c:v>5149742</c:v>
                </c:pt>
                <c:pt idx="4">
                  <c:v>5266603</c:v>
                </c:pt>
                <c:pt idx="5">
                  <c:v>5340443</c:v>
                </c:pt>
                <c:pt idx="6">
                  <c:v>5442947</c:v>
                </c:pt>
                <c:pt idx="7">
                  <c:v>5629829</c:v>
                </c:pt>
                <c:pt idx="8">
                  <c:v>5629829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1C-41D3-AADA-73BCA0AD9199}"/>
            </c:ext>
          </c:extLst>
        </c:ser>
        <c:ser>
          <c:idx val="2"/>
          <c:order val="2"/>
          <c:tx>
            <c:strRef>
              <c:f>' gráfico 1.2.1'!$E$2</c:f>
              <c:strCache>
                <c:ptCount val="1"/>
                <c:pt idx="0">
                  <c:v>Solicitante de refúgio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 gráfico 1.2.1'!$B$3:$B$11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 gráfico 1.2.1'!$E$3:$E$11</c:f>
              <c:numCache>
                <c:formatCode>#,##0</c:formatCode>
                <c:ptCount val="9"/>
                <c:pt idx="0">
                  <c:v>895604</c:v>
                </c:pt>
                <c:pt idx="1">
                  <c:v>941455</c:v>
                </c:pt>
                <c:pt idx="2">
                  <c:v>1162819</c:v>
                </c:pt>
                <c:pt idx="3">
                  <c:v>1794615</c:v>
                </c:pt>
                <c:pt idx="4">
                  <c:v>3223302</c:v>
                </c:pt>
                <c:pt idx="5">
                  <c:v>2729357</c:v>
                </c:pt>
                <c:pt idx="6">
                  <c:v>3089378</c:v>
                </c:pt>
                <c:pt idx="7">
                  <c:v>3501521</c:v>
                </c:pt>
                <c:pt idx="8">
                  <c:v>4148010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1C-41D3-AADA-73BCA0AD9199}"/>
            </c:ext>
          </c:extLst>
        </c:ser>
        <c:ser>
          <c:idx val="3"/>
          <c:order val="3"/>
          <c:tx>
            <c:strRef>
              <c:f>' gráfico 1.2.1'!$F$2</c:f>
              <c:strCache>
                <c:ptCount val="1"/>
                <c:pt idx="0">
                  <c:v>IDPs sob mandato do ACNUR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 gráfico 1.2.1'!$B$3:$B$11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 gráfico 1.2.1'!$F$3:$F$11</c:f>
              <c:numCache>
                <c:formatCode>#,##0</c:formatCode>
                <c:ptCount val="9"/>
                <c:pt idx="0">
                  <c:v>15473378</c:v>
                </c:pt>
                <c:pt idx="1">
                  <c:v>17670368</c:v>
                </c:pt>
                <c:pt idx="2">
                  <c:v>23925555</c:v>
                </c:pt>
                <c:pt idx="3">
                  <c:v>32274619</c:v>
                </c:pt>
                <c:pt idx="4">
                  <c:v>37494172</c:v>
                </c:pt>
                <c:pt idx="5">
                  <c:v>36627127</c:v>
                </c:pt>
                <c:pt idx="6">
                  <c:v>39118516</c:v>
                </c:pt>
                <c:pt idx="7">
                  <c:v>41425168</c:v>
                </c:pt>
                <c:pt idx="8">
                  <c:v>43503362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1C-41D3-AADA-73BCA0AD9199}"/>
            </c:ext>
          </c:extLst>
        </c:ser>
        <c:ser>
          <c:idx val="4"/>
          <c:order val="4"/>
          <c:tx>
            <c:strRef>
              <c:f>' gráfico 1.2.1'!$G$2</c:f>
              <c:strCache>
                <c:ptCount val="1"/>
                <c:pt idx="0">
                  <c:v>Venezuelanos deslocados no exterior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 gráfico 1.2.1'!$B$3:$B$11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 gráfico 1.2.1'!$G$3:$G$11</c:f>
              <c:numCache>
                <c:formatCode>General</c:formatCode>
                <c:ptCount val="9"/>
                <c:pt idx="7" formatCode="#,##0">
                  <c:v>2592947</c:v>
                </c:pt>
                <c:pt idx="8" formatCode="#,##0">
                  <c:v>3582202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51C-41D3-AADA-73BCA0AD9199}"/>
            </c:ext>
          </c:extLst>
        </c:ser>
        <c:ser>
          <c:idx val="5"/>
          <c:order val="5"/>
          <c:tx>
            <c:strRef>
              <c:f>' gráfico 1.2.1'!$H$2</c:f>
              <c:strCache>
                <c:ptCount val="1"/>
                <c:pt idx="0">
                  <c:v>Total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 gráfico 1.2.1'!$B$3:$B$11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 gráfico 1.2.1'!$H$3:$H$11</c:f>
              <c:numCache>
                <c:formatCode>#,##0</c:formatCode>
                <c:ptCount val="9"/>
                <c:pt idx="0">
                  <c:v>31570656</c:v>
                </c:pt>
                <c:pt idx="1">
                  <c:v>34028768</c:v>
                </c:pt>
                <c:pt idx="2">
                  <c:v>41816661</c:v>
                </c:pt>
                <c:pt idx="3">
                  <c:v>53603278</c:v>
                </c:pt>
                <c:pt idx="4">
                  <c:v>62094357</c:v>
                </c:pt>
                <c:pt idx="5">
                  <c:v>61881218</c:v>
                </c:pt>
                <c:pt idx="6">
                  <c:v>67591409</c:v>
                </c:pt>
                <c:pt idx="7">
                  <c:v>73509021</c:v>
                </c:pt>
                <c:pt idx="8">
                  <c:v>77308222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51C-41D3-AADA-73BCA0AD9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0277232"/>
        <c:axId val="378857152"/>
      </c:lineChart>
      <c:catAx>
        <c:axId val="48027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378857152"/>
        <c:crosses val="autoZero"/>
        <c:auto val="1"/>
        <c:lblAlgn val="ctr"/>
        <c:lblOffset val="100"/>
        <c:noMultiLvlLbl val="0"/>
      </c:catAx>
      <c:valAx>
        <c:axId val="378857152"/>
        <c:scaling>
          <c:orientation val="minMax"/>
          <c:max val="8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8027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25914483243E-2"/>
          <c:y val="0.93479793950710022"/>
          <c:w val="0.89999994817103357"/>
          <c:h val="3.13809227145391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96222223005272"/>
          <c:y val="8.8648651523380709E-2"/>
          <c:w val="0.8614486912604149"/>
          <c:h val="0.8290769571342054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'Tabela 2.3.6'!$B$5:$B$13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'Tabela 2.3.6'!$C$5:$C$13</c:f>
              <c:numCache>
                <c:formatCode>#,##0_ ;\-\ #,##0\ </c:formatCode>
                <c:ptCount val="9"/>
                <c:pt idx="0">
                  <c:v>107</c:v>
                </c:pt>
                <c:pt idx="1">
                  <c:v>208</c:v>
                </c:pt>
                <c:pt idx="2">
                  <c:v>642</c:v>
                </c:pt>
                <c:pt idx="3">
                  <c:v>2308</c:v>
                </c:pt>
                <c:pt idx="4">
                  <c:v>1225</c:v>
                </c:pt>
                <c:pt idx="5">
                  <c:v>1027</c:v>
                </c:pt>
                <c:pt idx="6">
                  <c:v>586</c:v>
                </c:pt>
                <c:pt idx="7">
                  <c:v>1084</c:v>
                </c:pt>
                <c:pt idx="8">
                  <c:v>21515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B8-4FFA-951E-652DFBA41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2392383"/>
        <c:axId val="1142683103"/>
      </c:lineChart>
      <c:catAx>
        <c:axId val="1802392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142683103"/>
        <c:crosses val="autoZero"/>
        <c:auto val="1"/>
        <c:lblAlgn val="ctr"/>
        <c:lblOffset val="100"/>
        <c:noMultiLvlLbl val="0"/>
      </c:catAx>
      <c:valAx>
        <c:axId val="1142683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\ 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8023923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574678445278016E-2"/>
          <c:y val="8.6537969344252591E-2"/>
          <c:w val="0.88241729473467556"/>
          <c:h val="0.742683577828995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Gráfico 2.3.4.'!$B$5:$B$19</c:f>
              <c:strCache>
                <c:ptCount val="15"/>
                <c:pt idx="0">
                  <c:v>Venezuela</c:v>
                </c:pt>
                <c:pt idx="1">
                  <c:v>Síria</c:v>
                </c:pt>
                <c:pt idx="2">
                  <c:v>R.D. Congo</c:v>
                </c:pt>
                <c:pt idx="3">
                  <c:v>Líbano</c:v>
                </c:pt>
                <c:pt idx="4">
                  <c:v>Estado da Palestina</c:v>
                </c:pt>
                <c:pt idx="5">
                  <c:v>Colômbia</c:v>
                </c:pt>
                <c:pt idx="6">
                  <c:v>Paquistão</c:v>
                </c:pt>
                <c:pt idx="7">
                  <c:v>Mali</c:v>
                </c:pt>
                <c:pt idx="8">
                  <c:v>Nigéria</c:v>
                </c:pt>
                <c:pt idx="9">
                  <c:v>Cuba</c:v>
                </c:pt>
                <c:pt idx="10">
                  <c:v>Iraque</c:v>
                </c:pt>
                <c:pt idx="11">
                  <c:v>Afeganistão</c:v>
                </c:pt>
                <c:pt idx="12">
                  <c:v>Angola</c:v>
                </c:pt>
                <c:pt idx="13">
                  <c:v>Guiné-Conacri</c:v>
                </c:pt>
                <c:pt idx="14">
                  <c:v>Outros</c:v>
                </c:pt>
              </c:strCache>
            </c:strRef>
          </c:cat>
          <c:val>
            <c:numRef>
              <c:f>' Gráfico 2.3.4.'!$C$5:$C$19</c:f>
              <c:numCache>
                <c:formatCode>#,##0.0</c:formatCode>
                <c:ptCount val="15"/>
                <c:pt idx="0">
                  <c:v>72.93916800222982</c:v>
                </c:pt>
                <c:pt idx="1">
                  <c:v>13.128005017071981</c:v>
                </c:pt>
                <c:pt idx="2">
                  <c:v>4.2122500174203887</c:v>
                </c:pt>
                <c:pt idx="3">
                  <c:v>1.3657584837293568</c:v>
                </c:pt>
                <c:pt idx="4">
                  <c:v>1.2403316842031913</c:v>
                </c:pt>
                <c:pt idx="5">
                  <c:v>1.1288411957354887</c:v>
                </c:pt>
                <c:pt idx="6">
                  <c:v>1.1079367291477946</c:v>
                </c:pt>
                <c:pt idx="7">
                  <c:v>0.51215943139850884</c:v>
                </c:pt>
                <c:pt idx="8">
                  <c:v>0.37628039857849627</c:v>
                </c:pt>
                <c:pt idx="9">
                  <c:v>0.36931224304926485</c:v>
                </c:pt>
                <c:pt idx="10">
                  <c:v>0.3518918542261863</c:v>
                </c:pt>
                <c:pt idx="11">
                  <c:v>0.34492369869695494</c:v>
                </c:pt>
                <c:pt idx="12">
                  <c:v>0.34143962093233921</c:v>
                </c:pt>
                <c:pt idx="13">
                  <c:v>0.33795554316772347</c:v>
                </c:pt>
                <c:pt idx="14">
                  <c:v>2.2437460804125147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8C-4594-A384-BFA3F5C81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89323231"/>
        <c:axId val="1891091503"/>
      </c:barChart>
      <c:catAx>
        <c:axId val="18893232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891091503"/>
        <c:crosses val="autoZero"/>
        <c:auto val="1"/>
        <c:lblAlgn val="ctr"/>
        <c:lblOffset val="100"/>
        <c:noMultiLvlLbl val="0"/>
      </c:catAx>
      <c:valAx>
        <c:axId val="1891091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8893232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135364003075163E-2"/>
          <c:y val="0.10342342677727749"/>
          <c:w val="0.85684858235683181"/>
          <c:h val="0.695494042558000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2.4.1. '!$B$8:$B$35</c:f>
              <c:strCache>
                <c:ptCount val="28"/>
                <c:pt idx="0">
                  <c:v>Rondônia</c:v>
                </c:pt>
                <c:pt idx="1">
                  <c:v>Acre</c:v>
                </c:pt>
                <c:pt idx="2">
                  <c:v>Amazonas</c:v>
                </c:pt>
                <c:pt idx="3">
                  <c:v>Roraima</c:v>
                </c:pt>
                <c:pt idx="4">
                  <c:v>Pará</c:v>
                </c:pt>
                <c:pt idx="5">
                  <c:v>Amapá</c:v>
                </c:pt>
                <c:pt idx="6">
                  <c:v>Tocantins</c:v>
                </c:pt>
                <c:pt idx="7">
                  <c:v>Maranhão</c:v>
                </c:pt>
                <c:pt idx="8">
                  <c:v>Piauí</c:v>
                </c:pt>
                <c:pt idx="9">
                  <c:v>Ceará</c:v>
                </c:pt>
                <c:pt idx="10">
                  <c:v>Rio Grande do Norte</c:v>
                </c:pt>
                <c:pt idx="11">
                  <c:v>Paraíba</c:v>
                </c:pt>
                <c:pt idx="12">
                  <c:v>Pernambuco</c:v>
                </c:pt>
                <c:pt idx="13">
                  <c:v>Alagoas</c:v>
                </c:pt>
                <c:pt idx="14">
                  <c:v>Sergipe</c:v>
                </c:pt>
                <c:pt idx="15">
                  <c:v>Bahia</c:v>
                </c:pt>
                <c:pt idx="16">
                  <c:v>Minas Gerais</c:v>
                </c:pt>
                <c:pt idx="17">
                  <c:v>Espírito Santo</c:v>
                </c:pt>
                <c:pt idx="18">
                  <c:v>Rio de Janeiro</c:v>
                </c:pt>
                <c:pt idx="19">
                  <c:v>São Paulo</c:v>
                </c:pt>
                <c:pt idx="20">
                  <c:v>Paraná</c:v>
                </c:pt>
                <c:pt idx="21">
                  <c:v>Santa Catarina</c:v>
                </c:pt>
                <c:pt idx="22">
                  <c:v>Rio Grande do Sul</c:v>
                </c:pt>
                <c:pt idx="23">
                  <c:v>Mato Grosso do Sul</c:v>
                </c:pt>
                <c:pt idx="24">
                  <c:v>Mato Grosso</c:v>
                </c:pt>
                <c:pt idx="25">
                  <c:v>Goiás</c:v>
                </c:pt>
                <c:pt idx="26">
                  <c:v>Distrito Federal</c:v>
                </c:pt>
                <c:pt idx="27">
                  <c:v>Ignorado</c:v>
                </c:pt>
              </c:strCache>
            </c:strRef>
          </c:cat>
          <c:val>
            <c:numRef>
              <c:f>'Gráfico 2.4.1. '!$C$8:$C$35</c:f>
              <c:numCache>
                <c:formatCode>#,##0.0</c:formatCode>
                <c:ptCount val="28"/>
                <c:pt idx="0">
                  <c:v>5.6872711761987702E-2</c:v>
                </c:pt>
                <c:pt idx="1">
                  <c:v>8.175452315785732E-2</c:v>
                </c:pt>
                <c:pt idx="2">
                  <c:v>27.579710660078909</c:v>
                </c:pt>
                <c:pt idx="3">
                  <c:v>66.761454519603319</c:v>
                </c:pt>
                <c:pt idx="4">
                  <c:v>4.9763622791739237E-2</c:v>
                </c:pt>
                <c:pt idx="5">
                  <c:v>7.1090889702484627E-3</c:v>
                </c:pt>
                <c:pt idx="6">
                  <c:v>1.0663633455372693E-2</c:v>
                </c:pt>
                <c:pt idx="7">
                  <c:v>1.0663633455372693E-2</c:v>
                </c:pt>
                <c:pt idx="8">
                  <c:v>3.5545444851242313E-3</c:v>
                </c:pt>
                <c:pt idx="9">
                  <c:v>2.4881811395869619E-2</c:v>
                </c:pt>
                <c:pt idx="10">
                  <c:v>7.1090889702484627E-3</c:v>
                </c:pt>
                <c:pt idx="11">
                  <c:v>1.7772722425621154E-2</c:v>
                </c:pt>
                <c:pt idx="12">
                  <c:v>0.11729996800909964</c:v>
                </c:pt>
                <c:pt idx="13">
                  <c:v>3.5545444851242313E-3</c:v>
                </c:pt>
                <c:pt idx="14">
                  <c:v>7.1090889702484627E-3</c:v>
                </c:pt>
                <c:pt idx="15">
                  <c:v>1.4218177940496925E-2</c:v>
                </c:pt>
                <c:pt idx="16">
                  <c:v>6.0427256247111934E-2</c:v>
                </c:pt>
                <c:pt idx="17">
                  <c:v>3.5545444851242313E-3</c:v>
                </c:pt>
                <c:pt idx="18">
                  <c:v>0.79621796466782779</c:v>
                </c:pt>
                <c:pt idx="19">
                  <c:v>1.5675541179397858</c:v>
                </c:pt>
                <c:pt idx="20">
                  <c:v>0.47275441652152278</c:v>
                </c:pt>
                <c:pt idx="21">
                  <c:v>0.22038175807770236</c:v>
                </c:pt>
                <c:pt idx="22">
                  <c:v>0.1137454235239754</c:v>
                </c:pt>
                <c:pt idx="23">
                  <c:v>2.1327266910745386E-2</c:v>
                </c:pt>
                <c:pt idx="24">
                  <c:v>7.4645434187608856E-2</c:v>
                </c:pt>
                <c:pt idx="25">
                  <c:v>0.12440905697934811</c:v>
                </c:pt>
                <c:pt idx="26">
                  <c:v>1.7417267977108735</c:v>
                </c:pt>
                <c:pt idx="27">
                  <c:v>4.9763622791739237E-2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1D-4629-B7B2-409C53449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920191"/>
        <c:axId val="192147679"/>
      </c:barChart>
      <c:catAx>
        <c:axId val="192920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92147679"/>
        <c:crosses val="autoZero"/>
        <c:auto val="1"/>
        <c:lblAlgn val="ctr"/>
        <c:lblOffset val="100"/>
        <c:noMultiLvlLbl val="0"/>
      </c:catAx>
      <c:valAx>
        <c:axId val="192147679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929201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535255099492158E-2"/>
          <c:y val="0.15619048125548027"/>
          <c:w val="0.83380824056457414"/>
          <c:h val="0.724925095711958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2.4.2'!$B$5:$B$10</c:f>
              <c:strCache>
                <c:ptCount val="6"/>
                <c:pt idx="0">
                  <c:v>Deferido</c:v>
                </c:pt>
                <c:pt idx="1">
                  <c:v>Extensão Deferida</c:v>
                </c:pt>
                <c:pt idx="2">
                  <c:v>Extensão Indeferida</c:v>
                </c:pt>
                <c:pt idx="3">
                  <c:v>Arquivamento</c:v>
                </c:pt>
                <c:pt idx="4">
                  <c:v>Extinção</c:v>
                </c:pt>
                <c:pt idx="5">
                  <c:v>Perda da condição de refugiado</c:v>
                </c:pt>
              </c:strCache>
            </c:strRef>
          </c:cat>
          <c:val>
            <c:numRef>
              <c:f>'Gráfico 2.4.2'!$C$5:$C$10</c:f>
              <c:numCache>
                <c:formatCode>#,##0.0</c:formatCode>
                <c:ptCount val="6"/>
                <c:pt idx="0">
                  <c:v>74.297088828066677</c:v>
                </c:pt>
                <c:pt idx="1">
                  <c:v>1.7772722425621154E-2</c:v>
                </c:pt>
                <c:pt idx="2">
                  <c:v>3.5545444851242313E-3</c:v>
                </c:pt>
                <c:pt idx="3">
                  <c:v>6.1813528596310379</c:v>
                </c:pt>
                <c:pt idx="4">
                  <c:v>19.49667650090641</c:v>
                </c:pt>
                <c:pt idx="5">
                  <c:v>3.5545444851242313E-3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86-4EB8-A2D5-2B9B2DEDD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41599"/>
        <c:axId val="41052383"/>
      </c:barChart>
      <c:catAx>
        <c:axId val="411415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41052383"/>
        <c:crosses val="autoZero"/>
        <c:auto val="1"/>
        <c:lblAlgn val="ctr"/>
        <c:lblOffset val="100"/>
        <c:noMultiLvlLbl val="0"/>
      </c:catAx>
      <c:valAx>
        <c:axId val="41052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41141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586619285800607E-2"/>
          <c:y val="8.4427287165124487E-2"/>
          <c:w val="0.87329459870148951"/>
          <c:h val="0.82696627495507724"/>
        </c:manualLayout>
      </c:layout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'Tabela 3.1.1. '!$B$4:$B$12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'Tabela 3.1.1. '!$C$4:$C$12</c:f>
              <c:numCache>
                <c:formatCode>#,##0_ ;\-\ #,##0\ </c:formatCode>
                <c:ptCount val="9"/>
                <c:pt idx="0">
                  <c:v>549</c:v>
                </c:pt>
                <c:pt idx="1">
                  <c:v>1094</c:v>
                </c:pt>
                <c:pt idx="2">
                  <c:v>4146</c:v>
                </c:pt>
                <c:pt idx="3">
                  <c:v>6489</c:v>
                </c:pt>
                <c:pt idx="4">
                  <c:v>7397</c:v>
                </c:pt>
                <c:pt idx="5">
                  <c:v>7403</c:v>
                </c:pt>
                <c:pt idx="6">
                  <c:v>13162</c:v>
                </c:pt>
                <c:pt idx="7">
                  <c:v>36384</c:v>
                </c:pt>
                <c:pt idx="8">
                  <c:v>38541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2B-4C1F-9D14-58E5A31C9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912191"/>
        <c:axId val="112205919"/>
      </c:lineChart>
      <c:catAx>
        <c:axId val="192912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12205919"/>
        <c:crosses val="autoZero"/>
        <c:auto val="1"/>
        <c:lblAlgn val="ctr"/>
        <c:lblOffset val="100"/>
        <c:noMultiLvlLbl val="0"/>
      </c:catAx>
      <c:valAx>
        <c:axId val="112205919"/>
        <c:scaling>
          <c:orientation val="minMax"/>
        </c:scaling>
        <c:delete val="0"/>
        <c:axPos val="l"/>
        <c:majorGridlines>
          <c:spPr>
            <a:ln w="158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\ 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929121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1304585744574882E-2"/>
          <c:y val="0.12453024856855861"/>
          <c:w val="0.8033984592236505"/>
          <c:h val="0.725456422556577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3.1.2'!$D$3</c:f>
              <c:strCache>
                <c:ptCount val="1"/>
                <c:pt idx="0">
                  <c:v>Homens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'Gráfico 3.1.2'!$B$5:$B$13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'Gráfico 3.1.2'!$D$5:$D$13</c:f>
              <c:numCache>
                <c:formatCode>#,##0.0_ ;\-\ #,##0.0\ </c:formatCode>
                <c:ptCount val="9"/>
                <c:pt idx="0">
                  <c:v>78.688524590163937</c:v>
                </c:pt>
                <c:pt idx="1">
                  <c:v>84.552102376599635</c:v>
                </c:pt>
                <c:pt idx="2">
                  <c:v>92.595272551857207</c:v>
                </c:pt>
                <c:pt idx="3">
                  <c:v>89.967637540453069</c:v>
                </c:pt>
                <c:pt idx="4">
                  <c:v>83.75016898742733</c:v>
                </c:pt>
                <c:pt idx="5">
                  <c:v>68.553289207078222</c:v>
                </c:pt>
                <c:pt idx="6">
                  <c:v>67.292204832092381</c:v>
                </c:pt>
                <c:pt idx="7">
                  <c:v>63.912708883025502</c:v>
                </c:pt>
                <c:pt idx="8">
                  <c:v>59.609247295088352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FE-4EAD-A855-F8BEB6741C7A}"/>
            </c:ext>
          </c:extLst>
        </c:ser>
        <c:ser>
          <c:idx val="1"/>
          <c:order val="1"/>
          <c:tx>
            <c:strRef>
              <c:f>'Gráfico 3.1.2'!$E$3</c:f>
              <c:strCache>
                <c:ptCount val="1"/>
                <c:pt idx="0">
                  <c:v>Mulheres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'Gráfico 3.1.2'!$B$5:$B$13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'Gráfico 3.1.2'!$E$5:$E$13</c:f>
              <c:numCache>
                <c:formatCode>#,##0.0_ ;\-\ #,##0.0\ </c:formatCode>
                <c:ptCount val="9"/>
                <c:pt idx="0">
                  <c:v>21.311475409836063</c:v>
                </c:pt>
                <c:pt idx="1">
                  <c:v>15.447897623400367</c:v>
                </c:pt>
                <c:pt idx="2">
                  <c:v>7.404727448142788</c:v>
                </c:pt>
                <c:pt idx="3">
                  <c:v>10.032362459546926</c:v>
                </c:pt>
                <c:pt idx="4">
                  <c:v>16.249831012572667</c:v>
                </c:pt>
                <c:pt idx="5">
                  <c:v>31.446710792921788</c:v>
                </c:pt>
                <c:pt idx="6">
                  <c:v>32.707795167907612</c:v>
                </c:pt>
                <c:pt idx="7">
                  <c:v>36.087291116974498</c:v>
                </c:pt>
                <c:pt idx="8">
                  <c:v>40.390752704911655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FE-4EAD-A855-F8BEB6741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0497295"/>
        <c:axId val="827994255"/>
      </c:barChart>
      <c:catAx>
        <c:axId val="680497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827994255"/>
        <c:crosses val="autoZero"/>
        <c:auto val="1"/>
        <c:lblAlgn val="ctr"/>
        <c:lblOffset val="100"/>
        <c:noMultiLvlLbl val="0"/>
      </c:catAx>
      <c:valAx>
        <c:axId val="827994255"/>
        <c:scaling>
          <c:orientation val="minMax"/>
          <c:max val="100"/>
        </c:scaling>
        <c:delete val="0"/>
        <c:axPos val="l"/>
        <c:majorGridlines>
          <c:spPr>
            <a:ln w="158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\-\ 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680497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60186171362992"/>
          <c:y val="9.0666663124783956E-2"/>
          <c:w val="0.78382679739441197"/>
          <c:h val="0.76579876151430093"/>
        </c:manualLayout>
      </c:layout>
      <c:lineChart>
        <c:grouping val="standard"/>
        <c:varyColors val="0"/>
        <c:ser>
          <c:idx val="0"/>
          <c:order val="0"/>
          <c:tx>
            <c:strRef>
              <c:f>'Gráfico 3.2.1'!$C$2</c:f>
              <c:strCache>
                <c:ptCount val="1"/>
                <c:pt idx="0">
                  <c:v>Ocupados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'Gráfico 3.2.1'!$B$4:$B$12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'Gráfico 3.2.1'!$C$4:$C$12</c:f>
              <c:numCache>
                <c:formatCode>#,##0_ ;\-\ #,##0\ </c:formatCode>
                <c:ptCount val="9"/>
                <c:pt idx="0">
                  <c:v>240</c:v>
                </c:pt>
                <c:pt idx="1">
                  <c:v>518</c:v>
                </c:pt>
                <c:pt idx="2">
                  <c:v>2344</c:v>
                </c:pt>
                <c:pt idx="3">
                  <c:v>5114</c:v>
                </c:pt>
                <c:pt idx="4">
                  <c:v>6516</c:v>
                </c:pt>
                <c:pt idx="5">
                  <c:v>6603</c:v>
                </c:pt>
                <c:pt idx="6">
                  <c:v>8540</c:v>
                </c:pt>
                <c:pt idx="7">
                  <c:v>14560</c:v>
                </c:pt>
                <c:pt idx="8">
                  <c:v>22807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69-449B-9B33-D85747B5A0BE}"/>
            </c:ext>
          </c:extLst>
        </c:ser>
        <c:ser>
          <c:idx val="1"/>
          <c:order val="1"/>
          <c:tx>
            <c:strRef>
              <c:f>'Gráfico 3.2.1'!$D$2</c:f>
              <c:strCache>
                <c:ptCount val="1"/>
                <c:pt idx="0">
                  <c:v>Não Ocupados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'Gráfico 3.2.1'!$B$4:$B$12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'Gráfico 3.2.1'!$D$4:$D$12</c:f>
              <c:numCache>
                <c:formatCode>#,##0_ ;\-\ #,##0\ </c:formatCode>
                <c:ptCount val="9"/>
                <c:pt idx="0">
                  <c:v>1288</c:v>
                </c:pt>
                <c:pt idx="1">
                  <c:v>2736</c:v>
                </c:pt>
                <c:pt idx="2">
                  <c:v>6698</c:v>
                </c:pt>
                <c:pt idx="3">
                  <c:v>12933</c:v>
                </c:pt>
                <c:pt idx="4">
                  <c:v>22879</c:v>
                </c:pt>
                <c:pt idx="5">
                  <c:v>36600</c:v>
                </c:pt>
                <c:pt idx="6">
                  <c:v>47318</c:v>
                </c:pt>
                <c:pt idx="7">
                  <c:v>75899</c:v>
                </c:pt>
                <c:pt idx="8">
                  <c:v>102569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69-449B-9B33-D85747B5A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0096848"/>
        <c:axId val="1546742336"/>
      </c:lineChart>
      <c:catAx>
        <c:axId val="146009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546742336"/>
        <c:crosses val="autoZero"/>
        <c:auto val="1"/>
        <c:lblAlgn val="ctr"/>
        <c:lblOffset val="100"/>
        <c:noMultiLvlLbl val="0"/>
      </c:catAx>
      <c:valAx>
        <c:axId val="1546742336"/>
        <c:scaling>
          <c:orientation val="minMax"/>
          <c:max val="11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\ 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460096848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123135529019232"/>
          <c:y val="0.93489897831072777"/>
          <c:w val="0.23504020765904121"/>
          <c:h val="3.36300102836350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35061242344706"/>
          <c:y val="7.407407407407407E-2"/>
          <c:w val="0.88396062992125979"/>
          <c:h val="0.703494459025955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2.1.1. '!$B$5:$B$22</c:f>
              <c:strCache>
                <c:ptCount val="18"/>
                <c:pt idx="0">
                  <c:v>Venezuela</c:v>
                </c:pt>
                <c:pt idx="1">
                  <c:v>Haiti</c:v>
                </c:pt>
                <c:pt idx="2">
                  <c:v>Cuba</c:v>
                </c:pt>
                <c:pt idx="3">
                  <c:v>China</c:v>
                </c:pt>
                <c:pt idx="4">
                  <c:v>Bangladesh</c:v>
                </c:pt>
                <c:pt idx="5">
                  <c:v>Angola</c:v>
                </c:pt>
                <c:pt idx="6">
                  <c:v>Síria</c:v>
                </c:pt>
                <c:pt idx="7">
                  <c:v>Colômbia</c:v>
                </c:pt>
                <c:pt idx="8">
                  <c:v>Senegal</c:v>
                </c:pt>
                <c:pt idx="9">
                  <c:v>Nigéria</c:v>
                </c:pt>
                <c:pt idx="10">
                  <c:v>Índia</c:v>
                </c:pt>
                <c:pt idx="11">
                  <c:v>Marrocos</c:v>
                </c:pt>
                <c:pt idx="12">
                  <c:v>Guiné Bissau</c:v>
                </c:pt>
                <c:pt idx="13">
                  <c:v>Líbano</c:v>
                </c:pt>
                <c:pt idx="14">
                  <c:v>R.D. Congo</c:v>
                </c:pt>
                <c:pt idx="15">
                  <c:v>Paquistão</c:v>
                </c:pt>
                <c:pt idx="16">
                  <c:v>Gana</c:v>
                </c:pt>
                <c:pt idx="17">
                  <c:v>Outros</c:v>
                </c:pt>
              </c:strCache>
            </c:strRef>
          </c:cat>
          <c:val>
            <c:numRef>
              <c:f>'Gráfico 2.1.1. '!$C$5:$C$22</c:f>
              <c:numCache>
                <c:formatCode>#,##0.0</c:formatCode>
                <c:ptCount val="18"/>
                <c:pt idx="0">
                  <c:v>65.065655586781673</c:v>
                </c:pt>
                <c:pt idx="1">
                  <c:v>20.120651225893983</c:v>
                </c:pt>
                <c:pt idx="2">
                  <c:v>4.8442194011047581</c:v>
                </c:pt>
                <c:pt idx="3">
                  <c:v>1.8000775268921405</c:v>
                </c:pt>
                <c:pt idx="4">
                  <c:v>0.89398197499757726</c:v>
                </c:pt>
                <c:pt idx="5">
                  <c:v>0.73044868688826436</c:v>
                </c:pt>
                <c:pt idx="6">
                  <c:v>0.51967244888070541</c:v>
                </c:pt>
                <c:pt idx="7">
                  <c:v>0.46152727977517199</c:v>
                </c:pt>
                <c:pt idx="8">
                  <c:v>0.43972284136059692</c:v>
                </c:pt>
                <c:pt idx="9">
                  <c:v>0.40095939529024127</c:v>
                </c:pt>
                <c:pt idx="10">
                  <c:v>0.37794359918596765</c:v>
                </c:pt>
                <c:pt idx="11">
                  <c:v>0.27740091094098268</c:v>
                </c:pt>
                <c:pt idx="12">
                  <c:v>0.24832832638821589</c:v>
                </c:pt>
                <c:pt idx="13">
                  <c:v>0.23742610718092838</c:v>
                </c:pt>
                <c:pt idx="14">
                  <c:v>0.20229673417966856</c:v>
                </c:pt>
                <c:pt idx="15">
                  <c:v>0.19987401880027134</c:v>
                </c:pt>
                <c:pt idx="16">
                  <c:v>0.1877604419032852</c:v>
                </c:pt>
                <c:pt idx="17">
                  <c:v>2.9920534935555771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F-4770-AC37-83A20E739B3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1651552"/>
        <c:axId val="461653848"/>
      </c:barChart>
      <c:catAx>
        <c:axId val="46165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1653848"/>
        <c:crosses val="autoZero"/>
        <c:auto val="1"/>
        <c:lblAlgn val="ctr"/>
        <c:lblOffset val="100"/>
        <c:noMultiLvlLbl val="0"/>
      </c:catAx>
      <c:valAx>
        <c:axId val="461653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165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574678445278016E-2"/>
          <c:y val="8.6537969344252591E-2"/>
          <c:w val="0.88241729473467556"/>
          <c:h val="0.742683577828995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Gráfico 2.1.2.'!$B$5:$B$20</c:f>
              <c:strCache>
                <c:ptCount val="16"/>
                <c:pt idx="0">
                  <c:v>Venezuela</c:v>
                </c:pt>
                <c:pt idx="1">
                  <c:v>Senegal</c:v>
                </c:pt>
                <c:pt idx="2">
                  <c:v>Cuba</c:v>
                </c:pt>
                <c:pt idx="3">
                  <c:v>Angola</c:v>
                </c:pt>
                <c:pt idx="4">
                  <c:v>Síria</c:v>
                </c:pt>
                <c:pt idx="5">
                  <c:v>R.D. Congo</c:v>
                </c:pt>
                <c:pt idx="6">
                  <c:v>Haiti</c:v>
                </c:pt>
                <c:pt idx="7">
                  <c:v>Nigéria</c:v>
                </c:pt>
                <c:pt idx="8">
                  <c:v>Bangladesh</c:v>
                </c:pt>
                <c:pt idx="9">
                  <c:v>Guiné Bissau</c:v>
                </c:pt>
                <c:pt idx="10">
                  <c:v>Líbano</c:v>
                </c:pt>
                <c:pt idx="11">
                  <c:v>Gana</c:v>
                </c:pt>
                <c:pt idx="12">
                  <c:v>China</c:v>
                </c:pt>
                <c:pt idx="13">
                  <c:v>Paquistão</c:v>
                </c:pt>
                <c:pt idx="14">
                  <c:v>Guiné</c:v>
                </c:pt>
                <c:pt idx="15">
                  <c:v>Outros</c:v>
                </c:pt>
              </c:strCache>
            </c:strRef>
          </c:cat>
          <c:val>
            <c:numRef>
              <c:f>' Gráfico 2.1.2.'!$C$5:$C$20</c:f>
              <c:numCache>
                <c:formatCode>#,##0.0</c:formatCode>
                <c:ptCount val="16"/>
                <c:pt idx="0">
                  <c:v>84.097091441724217</c:v>
                </c:pt>
                <c:pt idx="1">
                  <c:v>1.987863569784474</c:v>
                </c:pt>
                <c:pt idx="2">
                  <c:v>1.638119152243446</c:v>
                </c:pt>
                <c:pt idx="3">
                  <c:v>1.4468059665799777</c:v>
                </c:pt>
                <c:pt idx="4">
                  <c:v>1.4318596239500194</c:v>
                </c:pt>
                <c:pt idx="5">
                  <c:v>1.1329327713508504</c:v>
                </c:pt>
                <c:pt idx="6">
                  <c:v>0.89976982632349856</c:v>
                </c:pt>
                <c:pt idx="7">
                  <c:v>0.73237078886796403</c:v>
                </c:pt>
                <c:pt idx="8">
                  <c:v>0.65763907571817182</c:v>
                </c:pt>
                <c:pt idx="9">
                  <c:v>0.64269273308821329</c:v>
                </c:pt>
                <c:pt idx="10">
                  <c:v>0.43344393626879507</c:v>
                </c:pt>
                <c:pt idx="11">
                  <c:v>0.4184975936388366</c:v>
                </c:pt>
                <c:pt idx="12">
                  <c:v>0.3886049083789197</c:v>
                </c:pt>
                <c:pt idx="13">
                  <c:v>0.36170149164499443</c:v>
                </c:pt>
                <c:pt idx="14">
                  <c:v>0.3019161211251607</c:v>
                </c:pt>
                <c:pt idx="15">
                  <c:v>3.4286909993124683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69-4012-BB40-0F6CF3CA2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89323231"/>
        <c:axId val="1891091503"/>
      </c:barChart>
      <c:catAx>
        <c:axId val="18893232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891091503"/>
        <c:crosses val="autoZero"/>
        <c:auto val="1"/>
        <c:lblAlgn val="ctr"/>
        <c:lblOffset val="100"/>
        <c:noMultiLvlLbl val="0"/>
      </c:catAx>
      <c:valAx>
        <c:axId val="1891091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8893232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45012085312919"/>
          <c:y val="9.4980698060765048E-2"/>
          <c:w val="0.84079867325836655"/>
          <c:h val="0.574999480057068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2.2.1.'!$B$5:$B$14</c:f>
              <c:strCache>
                <c:ptCount val="10"/>
                <c:pt idx="0">
                  <c:v>Deferido</c:v>
                </c:pt>
                <c:pt idx="1">
                  <c:v>Indeferido</c:v>
                </c:pt>
                <c:pt idx="2">
                  <c:v>Extensão Deferida</c:v>
                </c:pt>
                <c:pt idx="3">
                  <c:v>Extensão Indeferida</c:v>
                </c:pt>
                <c:pt idx="4">
                  <c:v>Arquivamento</c:v>
                </c:pt>
                <c:pt idx="5">
                  <c:v>Extinção</c:v>
                </c:pt>
                <c:pt idx="6">
                  <c:v>Perda da condição de refugiado</c:v>
                </c:pt>
                <c:pt idx="7">
                  <c:v>Cessação da condição de refugiado</c:v>
                </c:pt>
                <c:pt idx="8">
                  <c:v>Óbito</c:v>
                </c:pt>
                <c:pt idx="9">
                  <c:v>Reassentamento</c:v>
                </c:pt>
              </c:strCache>
            </c:strRef>
          </c:cat>
          <c:val>
            <c:numRef>
              <c:f>'Gráfico 2.2.1.'!$C$5:$C$14</c:f>
              <c:numCache>
                <c:formatCode>#,##0.0</c:formatCode>
                <c:ptCount val="10"/>
                <c:pt idx="0">
                  <c:v>63.683376677726955</c:v>
                </c:pt>
                <c:pt idx="1">
                  <c:v>1.7487220877051384</c:v>
                </c:pt>
                <c:pt idx="2">
                  <c:v>0.63073565898424655</c:v>
                </c:pt>
                <c:pt idx="3">
                  <c:v>5.6796101993842107E-2</c:v>
                </c:pt>
                <c:pt idx="4">
                  <c:v>8.0261859922876884</c:v>
                </c:pt>
                <c:pt idx="5">
                  <c:v>25.659881027112664</c:v>
                </c:pt>
                <c:pt idx="6">
                  <c:v>9.8645861357725781E-2</c:v>
                </c:pt>
                <c:pt idx="7">
                  <c:v>8.9678055779750694E-3</c:v>
                </c:pt>
                <c:pt idx="8">
                  <c:v>2.9892685259916901E-3</c:v>
                </c:pt>
                <c:pt idx="9">
                  <c:v>8.3699518727767319E-2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6-4FBC-8FCF-BBF86C3D2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95455151"/>
        <c:axId val="1803311151"/>
      </c:barChart>
      <c:catAx>
        <c:axId val="16954551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803311151"/>
        <c:crosses val="autoZero"/>
        <c:auto val="1"/>
        <c:lblAlgn val="ctr"/>
        <c:lblOffset val="100"/>
        <c:noMultiLvlLbl val="0"/>
      </c:catAx>
      <c:valAx>
        <c:axId val="1803311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6954551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177246281493992E-2"/>
          <c:y val="0.11819820203117427"/>
          <c:w val="0.88818230302266521"/>
          <c:h val="0.63670589322407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2.2.2. '!$C$4:$C$5</c:f>
              <c:strCache>
                <c:ptCount val="2"/>
                <c:pt idx="0">
                  <c:v>Total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2.2.2. '!$B$7:$B$13</c:f>
              <c:strCache>
                <c:ptCount val="7"/>
                <c:pt idx="0">
                  <c:v>0 a 4 anos</c:v>
                </c:pt>
                <c:pt idx="1">
                  <c:v>5 a 14 anos</c:v>
                </c:pt>
                <c:pt idx="2">
                  <c:v>15 a 24 anos</c:v>
                </c:pt>
                <c:pt idx="3">
                  <c:v>25 a 39 anos</c:v>
                </c:pt>
                <c:pt idx="4">
                  <c:v>40 a 59 anos</c:v>
                </c:pt>
                <c:pt idx="5">
                  <c:v>60 anos ou mais</c:v>
                </c:pt>
                <c:pt idx="6">
                  <c:v>Não Especificado</c:v>
                </c:pt>
              </c:strCache>
            </c:strRef>
          </c:cat>
          <c:val>
            <c:numRef>
              <c:f>'Gráfico 2.2.2. '!$C$7:$C$13</c:f>
              <c:numCache>
                <c:formatCode>#,##0.00_ ;\-#,##0.00\ </c:formatCode>
                <c:ptCount val="7"/>
                <c:pt idx="0">
                  <c:v>0.4462003253544039</c:v>
                </c:pt>
                <c:pt idx="1">
                  <c:v>0.88310481059725776</c:v>
                </c:pt>
                <c:pt idx="2">
                  <c:v>30.378805484545669</c:v>
                </c:pt>
                <c:pt idx="3">
                  <c:v>45.242853822914249</c:v>
                </c:pt>
                <c:pt idx="4">
                  <c:v>20.49732744596793</c:v>
                </c:pt>
                <c:pt idx="5">
                  <c:v>2.5052289100627472</c:v>
                </c:pt>
                <c:pt idx="6">
                  <c:v>4.6479200557750407E-2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20-4D76-8FB4-BAAF382468B5}"/>
            </c:ext>
          </c:extLst>
        </c:ser>
        <c:ser>
          <c:idx val="1"/>
          <c:order val="1"/>
          <c:tx>
            <c:strRef>
              <c:f>'Gráfico 2.2.2. '!$D$5</c:f>
              <c:strCache>
                <c:ptCount val="1"/>
                <c:pt idx="0">
                  <c:v>Homens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2.2.2. '!$B$7:$B$13</c:f>
              <c:strCache>
                <c:ptCount val="7"/>
                <c:pt idx="0">
                  <c:v>0 a 4 anos</c:v>
                </c:pt>
                <c:pt idx="1">
                  <c:v>5 a 14 anos</c:v>
                </c:pt>
                <c:pt idx="2">
                  <c:v>15 a 24 anos</c:v>
                </c:pt>
                <c:pt idx="3">
                  <c:v>25 a 39 anos</c:v>
                </c:pt>
                <c:pt idx="4">
                  <c:v>40 a 59 anos</c:v>
                </c:pt>
                <c:pt idx="5">
                  <c:v>60 anos ou mais</c:v>
                </c:pt>
                <c:pt idx="6">
                  <c:v>Não Especificado</c:v>
                </c:pt>
              </c:strCache>
            </c:strRef>
          </c:cat>
          <c:val>
            <c:numRef>
              <c:f>'Gráfico 2.2.2. '!$D$7:$D$13</c:f>
              <c:numCache>
                <c:formatCode>#,##0.00_ ;\-#,##0.00\ </c:formatCode>
                <c:ptCount val="7"/>
                <c:pt idx="0">
                  <c:v>0.24633976295607715</c:v>
                </c:pt>
                <c:pt idx="1">
                  <c:v>0.37183360446200325</c:v>
                </c:pt>
                <c:pt idx="2">
                  <c:v>15.445038345340459</c:v>
                </c:pt>
                <c:pt idx="3">
                  <c:v>24.336509412038112</c:v>
                </c:pt>
                <c:pt idx="4">
                  <c:v>10.155705321868464</c:v>
                </c:pt>
                <c:pt idx="5">
                  <c:v>0.97606321171275856</c:v>
                </c:pt>
                <c:pt idx="6">
                  <c:v>3.2535440390425288E-2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20-4D76-8FB4-BAAF382468B5}"/>
            </c:ext>
          </c:extLst>
        </c:ser>
        <c:ser>
          <c:idx val="2"/>
          <c:order val="2"/>
          <c:tx>
            <c:strRef>
              <c:f>'Gráfico 2.2.2. '!$E$5</c:f>
              <c:strCache>
                <c:ptCount val="1"/>
                <c:pt idx="0">
                  <c:v>Mulheres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2.2.2. '!$B$7:$B$13</c:f>
              <c:strCache>
                <c:ptCount val="7"/>
                <c:pt idx="0">
                  <c:v>0 a 4 anos</c:v>
                </c:pt>
                <c:pt idx="1">
                  <c:v>5 a 14 anos</c:v>
                </c:pt>
                <c:pt idx="2">
                  <c:v>15 a 24 anos</c:v>
                </c:pt>
                <c:pt idx="3">
                  <c:v>25 a 39 anos</c:v>
                </c:pt>
                <c:pt idx="4">
                  <c:v>40 a 59 anos</c:v>
                </c:pt>
                <c:pt idx="5">
                  <c:v>60 anos ou mais</c:v>
                </c:pt>
                <c:pt idx="6">
                  <c:v>Não Especificado</c:v>
                </c:pt>
              </c:strCache>
            </c:strRef>
          </c:cat>
          <c:val>
            <c:numRef>
              <c:f>'Gráfico 2.2.2. '!$E$7:$E$13</c:f>
              <c:numCache>
                <c:formatCode>#,##0.00_ ;\-#,##0.00\ </c:formatCode>
                <c:ptCount val="7"/>
                <c:pt idx="0">
                  <c:v>0.19986056239832675</c:v>
                </c:pt>
                <c:pt idx="1">
                  <c:v>0.51127120613525445</c:v>
                </c:pt>
                <c:pt idx="2">
                  <c:v>14.933767139205207</c:v>
                </c:pt>
                <c:pt idx="3">
                  <c:v>20.90634441087613</c:v>
                </c:pt>
                <c:pt idx="4">
                  <c:v>10.341622124099466</c:v>
                </c:pt>
                <c:pt idx="5">
                  <c:v>1.5291656983499884</c:v>
                </c:pt>
                <c:pt idx="6">
                  <c:v>1.3943760167325122E-2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20-4D76-8FB4-BAAF38246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9197471"/>
        <c:axId val="1803093055"/>
      </c:barChart>
      <c:catAx>
        <c:axId val="18491974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803093055"/>
        <c:crosses val="autoZero"/>
        <c:auto val="1"/>
        <c:lblAlgn val="ctr"/>
        <c:lblOffset val="100"/>
        <c:noMultiLvlLbl val="0"/>
      </c:catAx>
      <c:valAx>
        <c:axId val="1803093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849197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789946876857075"/>
          <c:y val="0.92638970970973644"/>
          <c:w val="0.17893621471126975"/>
          <c:h val="3.56180110659576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574678445278016E-2"/>
          <c:y val="8.6537969344252591E-2"/>
          <c:w val="0.88241729473467556"/>
          <c:h val="0.742683577828995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2.2.3'!$B$5:$B$16</c:f>
              <c:strCache>
                <c:ptCount val="12"/>
                <c:pt idx="0">
                  <c:v>Síria</c:v>
                </c:pt>
                <c:pt idx="1">
                  <c:v>R.D. Congo</c:v>
                </c:pt>
                <c:pt idx="2">
                  <c:v>Afeganistão</c:v>
                </c:pt>
                <c:pt idx="3">
                  <c:v>Estado da Palestina</c:v>
                </c:pt>
                <c:pt idx="4">
                  <c:v>Mali</c:v>
                </c:pt>
                <c:pt idx="5">
                  <c:v>Paquistão</c:v>
                </c:pt>
                <c:pt idx="6">
                  <c:v>Egito</c:v>
                </c:pt>
                <c:pt idx="7">
                  <c:v>Guiné-Conacri</c:v>
                </c:pt>
                <c:pt idx="8">
                  <c:v>Angola</c:v>
                </c:pt>
                <c:pt idx="9">
                  <c:v>Venezuela</c:v>
                </c:pt>
                <c:pt idx="10">
                  <c:v>Cuba</c:v>
                </c:pt>
                <c:pt idx="11">
                  <c:v>Outros</c:v>
                </c:pt>
              </c:strCache>
            </c:strRef>
          </c:cat>
          <c:val>
            <c:numRef>
              <c:f>'GRÁFICO 2.2.3'!$C$5:$C$16</c:f>
              <c:numCache>
                <c:formatCode>#,##0.0</c:formatCode>
                <c:ptCount val="12"/>
                <c:pt idx="0">
                  <c:v>33.649289099526065</c:v>
                </c:pt>
                <c:pt idx="1">
                  <c:v>25.592417061611371</c:v>
                </c:pt>
                <c:pt idx="2">
                  <c:v>5.2132701421800949</c:v>
                </c:pt>
                <c:pt idx="3">
                  <c:v>4.7393364928909953</c:v>
                </c:pt>
                <c:pt idx="4">
                  <c:v>4.2654028436018958</c:v>
                </c:pt>
                <c:pt idx="5">
                  <c:v>4.2654028436018958</c:v>
                </c:pt>
                <c:pt idx="6">
                  <c:v>3.7914691943127963</c:v>
                </c:pt>
                <c:pt idx="7">
                  <c:v>3.7914691943127963</c:v>
                </c:pt>
                <c:pt idx="8">
                  <c:v>2.8436018957345972</c:v>
                </c:pt>
                <c:pt idx="9">
                  <c:v>2.3696682464454977</c:v>
                </c:pt>
                <c:pt idx="10">
                  <c:v>1.8957345971563981</c:v>
                </c:pt>
                <c:pt idx="11">
                  <c:v>7.5829383886255926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7-43BD-AFD3-A121CB4B2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89323231"/>
        <c:axId val="1891091503"/>
      </c:barChart>
      <c:catAx>
        <c:axId val="18893232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891091503"/>
        <c:crosses val="autoZero"/>
        <c:auto val="1"/>
        <c:lblAlgn val="ctr"/>
        <c:lblOffset val="100"/>
        <c:noMultiLvlLbl val="0"/>
      </c:catAx>
      <c:valAx>
        <c:axId val="1891091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8893232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574678445278016E-2"/>
          <c:y val="8.6537969344252591E-2"/>
          <c:w val="0.88241729473467556"/>
          <c:h val="0.742683577828995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'Gráfico 2.2.4.'!$B$5:$B$15</c:f>
              <c:strCache>
                <c:ptCount val="11"/>
                <c:pt idx="0">
                  <c:v>Angola</c:v>
                </c:pt>
                <c:pt idx="1">
                  <c:v>Senegal</c:v>
                </c:pt>
                <c:pt idx="2">
                  <c:v>Guiné Bissau</c:v>
                </c:pt>
                <c:pt idx="3">
                  <c:v>Bangladesh</c:v>
                </c:pt>
                <c:pt idx="4">
                  <c:v>Líbano</c:v>
                </c:pt>
                <c:pt idx="5">
                  <c:v>Gâmbia</c:v>
                </c:pt>
                <c:pt idx="6">
                  <c:v>Nigéria</c:v>
                </c:pt>
                <c:pt idx="7">
                  <c:v>Paquistão</c:v>
                </c:pt>
                <c:pt idx="8">
                  <c:v>R.D. Congo</c:v>
                </c:pt>
                <c:pt idx="9">
                  <c:v>Togo</c:v>
                </c:pt>
                <c:pt idx="10">
                  <c:v>Outros</c:v>
                </c:pt>
              </c:strCache>
            </c:strRef>
          </c:cat>
          <c:val>
            <c:numRef>
              <c:f>'Gráfico 2.2.4.'!$C$5:$C$15</c:f>
              <c:numCache>
                <c:formatCode>#,##0_ ;\-\ #,##0\ </c:formatCode>
                <c:ptCount val="11"/>
                <c:pt idx="0">
                  <c:v>29.914529914529915</c:v>
                </c:pt>
                <c:pt idx="1">
                  <c:v>16.068376068376068</c:v>
                </c:pt>
                <c:pt idx="2">
                  <c:v>10.085470085470085</c:v>
                </c:pt>
                <c:pt idx="3">
                  <c:v>8.0341880341880341</c:v>
                </c:pt>
                <c:pt idx="4">
                  <c:v>7.350427350427351</c:v>
                </c:pt>
                <c:pt idx="5">
                  <c:v>2.7350427350427351</c:v>
                </c:pt>
                <c:pt idx="6">
                  <c:v>2.7350427350427351</c:v>
                </c:pt>
                <c:pt idx="7">
                  <c:v>1.8803418803418803</c:v>
                </c:pt>
                <c:pt idx="8">
                  <c:v>1.7094017094017095</c:v>
                </c:pt>
                <c:pt idx="9">
                  <c:v>1.7094017094017095</c:v>
                </c:pt>
                <c:pt idx="10">
                  <c:v>17.777777777777779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69-4133-947A-D00D2129A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89323231"/>
        <c:axId val="1891091503"/>
      </c:barChart>
      <c:catAx>
        <c:axId val="18893232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891091503"/>
        <c:crosses val="autoZero"/>
        <c:auto val="1"/>
        <c:lblAlgn val="ctr"/>
        <c:lblOffset val="100"/>
        <c:noMultiLvlLbl val="0"/>
      </c:catAx>
      <c:valAx>
        <c:axId val="1891091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\ #,##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8893232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127452014747377"/>
          <c:y val="0.14563707035983972"/>
          <c:w val="0.81529048590191922"/>
          <c:h val="0.6709203837386397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'Gáfico 2.2.5'!$B$5:$B$15</c:f>
              <c:strCache>
                <c:ptCount val="11"/>
                <c:pt idx="0">
                  <c:v>Venezuela</c:v>
                </c:pt>
                <c:pt idx="1">
                  <c:v>Cuba</c:v>
                </c:pt>
                <c:pt idx="2">
                  <c:v>Senegal</c:v>
                </c:pt>
                <c:pt idx="3">
                  <c:v>Haiti</c:v>
                </c:pt>
                <c:pt idx="4">
                  <c:v>R.D. Congo</c:v>
                </c:pt>
                <c:pt idx="5">
                  <c:v>Angola</c:v>
                </c:pt>
                <c:pt idx="6">
                  <c:v>Nigéria</c:v>
                </c:pt>
                <c:pt idx="7">
                  <c:v>Guiné Bissau</c:v>
                </c:pt>
                <c:pt idx="8">
                  <c:v>Bangladesh</c:v>
                </c:pt>
                <c:pt idx="9">
                  <c:v>Gana</c:v>
                </c:pt>
                <c:pt idx="10">
                  <c:v>Outros</c:v>
                </c:pt>
              </c:strCache>
            </c:strRef>
          </c:cat>
          <c:val>
            <c:numRef>
              <c:f>'Gáfico 2.2.5'!$C$5:$C$15</c:f>
              <c:numCache>
                <c:formatCode>#,##0.0</c:formatCode>
                <c:ptCount val="11"/>
                <c:pt idx="0">
                  <c:v>63.897949673811738</c:v>
                </c:pt>
                <c:pt idx="1">
                  <c:v>5.207362534948742</c:v>
                </c:pt>
                <c:pt idx="2">
                  <c:v>4.7646784715750234</c:v>
                </c:pt>
                <c:pt idx="3">
                  <c:v>3.3667287977632805</c:v>
                </c:pt>
                <c:pt idx="4">
                  <c:v>2.9123951537744643</c:v>
                </c:pt>
                <c:pt idx="5">
                  <c:v>2.4930102516309414</c:v>
                </c:pt>
                <c:pt idx="6">
                  <c:v>1.5610438024231128</c:v>
                </c:pt>
                <c:pt idx="7">
                  <c:v>1.4794967381174278</c:v>
                </c:pt>
                <c:pt idx="8">
                  <c:v>1.4561975768872322</c:v>
                </c:pt>
                <c:pt idx="9">
                  <c:v>1.3630009319664491</c:v>
                </c:pt>
                <c:pt idx="10">
                  <c:v>11.498136067101585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D1-433E-A071-3DC74EBC5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89323231"/>
        <c:axId val="1891091503"/>
      </c:barChart>
      <c:catAx>
        <c:axId val="188932323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891091503"/>
        <c:crosses val="autoZero"/>
        <c:auto val="1"/>
        <c:lblAlgn val="ctr"/>
        <c:lblOffset val="100"/>
        <c:noMultiLvlLbl val="0"/>
      </c:catAx>
      <c:valAx>
        <c:axId val="1891091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8893232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064950602669621E-2"/>
          <c:y val="6.7541829732099587E-2"/>
          <c:w val="0.88250808226677002"/>
          <c:h val="0.85651582546287097"/>
        </c:manualLayout>
      </c:layout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'Tabela 2.3.5. '!$B$5:$B$13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'Tabela 2.3.5. '!$C$5:$C$13</c:f>
              <c:numCache>
                <c:formatCode>#,##0_ ;\-\ #,##0\ </c:formatCode>
                <c:ptCount val="9"/>
                <c:pt idx="0">
                  <c:v>107</c:v>
                </c:pt>
                <c:pt idx="1">
                  <c:v>208</c:v>
                </c:pt>
                <c:pt idx="2">
                  <c:v>643</c:v>
                </c:pt>
                <c:pt idx="3">
                  <c:v>2473</c:v>
                </c:pt>
                <c:pt idx="4">
                  <c:v>1742</c:v>
                </c:pt>
                <c:pt idx="5">
                  <c:v>1956</c:v>
                </c:pt>
                <c:pt idx="6">
                  <c:v>1304</c:v>
                </c:pt>
                <c:pt idx="7">
                  <c:v>13014</c:v>
                </c:pt>
                <c:pt idx="8">
                  <c:v>33453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9F-4687-9ECA-62A6D0030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8214143"/>
        <c:axId val="1548233791"/>
      </c:lineChart>
      <c:catAx>
        <c:axId val="1548214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548233791"/>
        <c:crosses val="autoZero"/>
        <c:auto val="1"/>
        <c:lblAlgn val="ctr"/>
        <c:lblOffset val="100"/>
        <c:noMultiLvlLbl val="0"/>
      </c:catAx>
      <c:valAx>
        <c:axId val="1548233791"/>
        <c:scaling>
          <c:orientation val="minMax"/>
          <c:max val="3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\ 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5482141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ABD17E5-E32B-4F22-A419-F8CCD73A1331}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C81836D-85FD-41C9-8EF1-9CDE70F4390D}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149E045-E263-42A0-82BB-40C30FFF7902}">
  <sheetPr>
    <tabColor theme="0" tint="-0.249977111117893"/>
  </sheetPr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3B335A6-3279-4C33-9C31-3C570B3EC507}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83406" y="3250406"/>
    <xdr:ext cx="10601325" cy="776287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FC67B80-F517-44A9-933A-77741940FB7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A755C9F-464D-4F27-9F51-02C1F97A5C9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5607844" y="190500"/>
    <xdr:ext cx="9648825" cy="601027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795FEA4-DCB7-47A1-801F-9FB63CD7447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10</xdr:col>
      <xdr:colOff>42747</xdr:colOff>
      <xdr:row>38</xdr:row>
      <xdr:rowOff>117870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330BE98-9C23-470F-ACFE-8EE95BD08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219" y="1607344"/>
          <a:ext cx="9662997" cy="602337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5783035" y="340177"/>
    <xdr:ext cx="12164786" cy="851807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ACC1844-6CAF-4E9C-AAFA-D260F6405DF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19</xdr:col>
      <xdr:colOff>518997</xdr:colOff>
      <xdr:row>26</xdr:row>
      <xdr:rowOff>3570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C38B6D5-A624-4276-99E5-843CD5B54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190500"/>
          <a:ext cx="9662997" cy="602337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FDD20E4-9712-4C4D-ACD1-12A5D681B4D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5FE95B9-5091-4E2F-B42C-0C3397CC86B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5686425" y="228600"/>
    <xdr:ext cx="9648825" cy="601027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87D7CF2-1BFF-49F9-B1CD-AA172BD4705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3667126" y="238125"/>
    <xdr:ext cx="9630833" cy="600075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24D4006-4878-47E5-95E7-338B5128A60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321468</xdr:colOff>
      <xdr:row>1</xdr:row>
      <xdr:rowOff>333375</xdr:rowOff>
    </xdr:from>
    <xdr:to>
      <xdr:col>17</xdr:col>
      <xdr:colOff>416718</xdr:colOff>
      <xdr:row>27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E714E36-29CF-4B05-9424-864F7F0F6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2981325" y="209550"/>
    <xdr:ext cx="9644062" cy="601265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183F7B8-7830-4085-BE61-EE0AD3DF94D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3905250" y="0"/>
    <xdr:ext cx="9648825" cy="601027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ED6FBC5-87E7-44EF-9377-2871672E645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3705225" y="95250"/>
    <xdr:ext cx="9648825" cy="601027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B03C834-179A-492E-8D61-F2B059E31BF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4229100" y="190500"/>
    <xdr:ext cx="9648825" cy="6010275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EA783F7-96EE-4CA1-8B01-043028D2CAF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5505450" y="190501"/>
    <xdr:ext cx="8743950" cy="56769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045F1B4-3985-4433-8596-3BC0A3B2783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4029075" y="190500"/>
    <xdr:ext cx="9648825" cy="601027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A69433F-93A0-4CF7-91B3-2C4FFF74E7C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1FCFF87-B926-4293-B780-6E60D296852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966A5-BB6C-4038-AB72-9C55E861857F}">
  <dimension ref="A5:S18"/>
  <sheetViews>
    <sheetView showGridLines="0" tabSelected="1" topLeftCell="A4" workbookViewId="0">
      <selection activeCell="C6" sqref="C6:J6"/>
    </sheetView>
  </sheetViews>
  <sheetFormatPr defaultRowHeight="15" x14ac:dyDescent="0.25"/>
  <cols>
    <col min="3" max="3" width="9.140625" customWidth="1"/>
    <col min="6" max="6" width="14.42578125" customWidth="1"/>
    <col min="10" max="10" width="15.28515625" customWidth="1"/>
  </cols>
  <sheetData>
    <row r="5" spans="1:19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9" ht="16.5" customHeight="1" x14ac:dyDescent="0.25">
      <c r="A6" s="61"/>
      <c r="B6" s="61"/>
      <c r="C6" s="162" t="s">
        <v>198</v>
      </c>
      <c r="D6" s="162"/>
      <c r="E6" s="162"/>
      <c r="F6" s="162"/>
      <c r="G6" s="162"/>
      <c r="H6" s="162"/>
      <c r="I6" s="162"/>
      <c r="J6" s="162"/>
      <c r="K6" s="61"/>
      <c r="L6" s="61"/>
      <c r="M6" s="61"/>
      <c r="N6" s="61"/>
    </row>
    <row r="7" spans="1:19" ht="26.25" customHeight="1" x14ac:dyDescent="0.25">
      <c r="A7" s="61"/>
      <c r="B7" s="61"/>
      <c r="C7" s="163" t="s">
        <v>186</v>
      </c>
      <c r="D7" s="164"/>
      <c r="E7" s="164"/>
      <c r="F7" s="164"/>
      <c r="G7" s="164"/>
      <c r="H7" s="164"/>
      <c r="I7" s="164"/>
      <c r="J7" s="165"/>
      <c r="K7" s="61"/>
      <c r="L7" s="61"/>
      <c r="M7" s="61"/>
      <c r="N7" s="61"/>
      <c r="S7" s="31"/>
    </row>
    <row r="8" spans="1:19" ht="27" customHeight="1" x14ac:dyDescent="0.25">
      <c r="A8" s="61"/>
      <c r="B8" s="61"/>
      <c r="C8" s="166" t="s">
        <v>187</v>
      </c>
      <c r="D8" s="167"/>
      <c r="E8" s="167"/>
      <c r="F8" s="167"/>
      <c r="G8" s="167"/>
      <c r="H8" s="167"/>
      <c r="I8" s="167"/>
      <c r="J8" s="168"/>
      <c r="K8" s="61"/>
      <c r="L8" s="61"/>
      <c r="M8" s="61"/>
      <c r="N8" s="61"/>
    </row>
    <row r="9" spans="1:19" ht="11.25" customHeight="1" x14ac:dyDescent="0.25">
      <c r="A9" s="61"/>
      <c r="B9" s="61"/>
      <c r="C9" s="69"/>
      <c r="D9" s="62"/>
      <c r="E9" s="62"/>
      <c r="F9" s="62"/>
      <c r="G9" s="63"/>
      <c r="H9" s="63"/>
      <c r="I9" s="63"/>
      <c r="J9" s="70"/>
      <c r="K9" s="61"/>
      <c r="L9" s="61"/>
      <c r="M9" s="61"/>
      <c r="N9" s="61"/>
    </row>
    <row r="10" spans="1:19" ht="21" customHeight="1" x14ac:dyDescent="0.25">
      <c r="A10" s="61"/>
      <c r="B10" s="61"/>
      <c r="C10" s="71" t="s">
        <v>188</v>
      </c>
      <c r="D10" s="64"/>
      <c r="E10" s="64"/>
      <c r="F10" s="64"/>
      <c r="G10" s="65" t="s">
        <v>189</v>
      </c>
      <c r="H10" s="66"/>
      <c r="I10" s="66"/>
      <c r="J10" s="72"/>
      <c r="K10" s="61"/>
      <c r="L10" s="61"/>
      <c r="M10" s="61"/>
      <c r="N10" s="61"/>
    </row>
    <row r="11" spans="1:19" ht="22.5" customHeight="1" x14ac:dyDescent="0.25">
      <c r="A11" s="61"/>
      <c r="B11" s="61"/>
      <c r="C11" s="71" t="s">
        <v>190</v>
      </c>
      <c r="D11" s="64"/>
      <c r="E11" s="64"/>
      <c r="F11" s="64"/>
      <c r="G11" s="65" t="s">
        <v>191</v>
      </c>
      <c r="H11" s="66"/>
      <c r="I11" s="66"/>
      <c r="J11" s="72"/>
      <c r="K11" s="61"/>
      <c r="L11" s="61"/>
      <c r="M11" s="61"/>
      <c r="N11" s="61"/>
    </row>
    <row r="12" spans="1:19" ht="21.75" customHeight="1" x14ac:dyDescent="0.25">
      <c r="A12" s="61"/>
      <c r="B12" s="61"/>
      <c r="C12" s="71" t="s">
        <v>192</v>
      </c>
      <c r="D12" s="64"/>
      <c r="E12" s="64"/>
      <c r="F12" s="64"/>
      <c r="G12" s="67" t="s">
        <v>193</v>
      </c>
      <c r="H12" s="66"/>
      <c r="I12" s="66"/>
      <c r="J12" s="72"/>
      <c r="K12" s="61"/>
      <c r="L12" s="61"/>
      <c r="M12" s="61"/>
      <c r="N12" s="61"/>
    </row>
    <row r="13" spans="1:19" ht="21.75" customHeight="1" x14ac:dyDescent="0.25">
      <c r="A13" s="61"/>
      <c r="B13" s="61"/>
      <c r="C13" s="71" t="s">
        <v>194</v>
      </c>
      <c r="D13" s="64"/>
      <c r="E13" s="64"/>
      <c r="F13" s="64"/>
      <c r="G13" s="67" t="s">
        <v>195</v>
      </c>
      <c r="H13" s="68"/>
      <c r="I13" s="66"/>
      <c r="J13" s="72"/>
      <c r="K13" s="61"/>
      <c r="L13" s="61"/>
      <c r="M13" s="61"/>
      <c r="N13" s="61"/>
    </row>
    <row r="14" spans="1:19" ht="19.5" customHeight="1" x14ac:dyDescent="0.25">
      <c r="A14" s="61"/>
      <c r="B14" s="61"/>
      <c r="C14" s="71" t="s">
        <v>196</v>
      </c>
      <c r="D14" s="64"/>
      <c r="E14" s="64"/>
      <c r="F14" s="64"/>
      <c r="G14" s="67" t="s">
        <v>197</v>
      </c>
      <c r="H14" s="66"/>
      <c r="I14" s="66"/>
      <c r="J14" s="72"/>
      <c r="K14" s="61"/>
      <c r="L14" s="61"/>
      <c r="M14" s="61"/>
      <c r="N14" s="61"/>
    </row>
    <row r="15" spans="1:19" ht="18" x14ac:dyDescent="0.25">
      <c r="A15" s="61"/>
      <c r="B15" s="61"/>
      <c r="C15" s="74"/>
      <c r="D15" s="73"/>
      <c r="E15" s="73"/>
      <c r="F15" s="73"/>
      <c r="G15" s="75"/>
      <c r="H15" s="75"/>
      <c r="I15" s="75"/>
      <c r="J15" s="76"/>
      <c r="K15" s="61"/>
      <c r="L15" s="61"/>
      <c r="M15" s="61"/>
      <c r="N15" s="61"/>
    </row>
    <row r="16" spans="1:19" ht="35.25" customHeight="1" x14ac:dyDescent="0.25">
      <c r="C16" s="161" t="s">
        <v>199</v>
      </c>
      <c r="D16" s="161"/>
      <c r="E16" s="161"/>
      <c r="F16" s="161"/>
      <c r="G16" s="161"/>
      <c r="H16" s="161"/>
      <c r="I16" s="161"/>
      <c r="J16" s="161"/>
      <c r="K16" s="77"/>
      <c r="L16" s="77"/>
      <c r="M16" s="77"/>
      <c r="N16" s="77"/>
      <c r="O16" s="77"/>
      <c r="P16" s="77"/>
    </row>
    <row r="17" spans="1:14" x14ac:dyDescent="0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</row>
    <row r="18" spans="1:14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</row>
  </sheetData>
  <mergeCells count="4">
    <mergeCell ref="C16:J16"/>
    <mergeCell ref="C6:J6"/>
    <mergeCell ref="C7:J7"/>
    <mergeCell ref="C8:J8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CD6DF-EAB6-478B-B1B0-17D4C058902C}">
  <sheetPr>
    <tabColor theme="5" tint="0.39997558519241921"/>
  </sheetPr>
  <dimension ref="B2:C15"/>
  <sheetViews>
    <sheetView zoomScaleNormal="100" workbookViewId="0">
      <selection activeCell="B37" sqref="B37"/>
    </sheetView>
  </sheetViews>
  <sheetFormatPr defaultRowHeight="15" x14ac:dyDescent="0.25"/>
  <cols>
    <col min="2" max="2" width="34.7109375" bestFit="1" customWidth="1"/>
    <col min="3" max="3" width="9.140625" style="13"/>
  </cols>
  <sheetData>
    <row r="2" spans="2:3" ht="69" customHeight="1" thickBot="1" x14ac:dyDescent="0.3">
      <c r="B2" s="181" t="s">
        <v>408</v>
      </c>
      <c r="C2" s="181"/>
    </row>
    <row r="3" spans="2:3" ht="16.5" thickBot="1" x14ac:dyDescent="0.3">
      <c r="B3" s="1" t="s">
        <v>114</v>
      </c>
      <c r="C3" s="17" t="s">
        <v>150</v>
      </c>
    </row>
    <row r="4" spans="2:3" ht="16.5" thickBot="1" x14ac:dyDescent="0.3">
      <c r="B4" s="9" t="s">
        <v>0</v>
      </c>
      <c r="C4" s="13">
        <v>100</v>
      </c>
    </row>
    <row r="5" spans="2:3" ht="16.5" thickBot="1" x14ac:dyDescent="0.3">
      <c r="B5" s="7" t="s">
        <v>166</v>
      </c>
      <c r="C5" s="13">
        <v>63.683376677726955</v>
      </c>
    </row>
    <row r="6" spans="2:3" ht="16.5" thickBot="1" x14ac:dyDescent="0.3">
      <c r="B6" s="8" t="s">
        <v>170</v>
      </c>
      <c r="C6" s="13">
        <v>1.7487220877051384</v>
      </c>
    </row>
    <row r="7" spans="2:3" ht="16.5" thickBot="1" x14ac:dyDescent="0.3">
      <c r="B7" s="7" t="s">
        <v>167</v>
      </c>
      <c r="C7" s="13">
        <v>0.63073565898424655</v>
      </c>
    </row>
    <row r="8" spans="2:3" ht="16.5" thickBot="1" x14ac:dyDescent="0.3">
      <c r="B8" s="8" t="s">
        <v>168</v>
      </c>
      <c r="C8" s="13">
        <v>5.6796101993842107E-2</v>
      </c>
    </row>
    <row r="9" spans="2:3" ht="16.5" thickBot="1" x14ac:dyDescent="0.3">
      <c r="B9" s="18" t="s">
        <v>402</v>
      </c>
      <c r="C9" s="13">
        <v>8.0261859922876884</v>
      </c>
    </row>
    <row r="10" spans="2:3" ht="16.5" thickBot="1" x14ac:dyDescent="0.3">
      <c r="B10" s="8" t="s">
        <v>169</v>
      </c>
      <c r="C10" s="13">
        <v>25.659881027112664</v>
      </c>
    </row>
    <row r="11" spans="2:3" ht="16.5" thickBot="1" x14ac:dyDescent="0.3">
      <c r="B11" s="7" t="s">
        <v>172</v>
      </c>
      <c r="C11" s="13">
        <v>9.8645861357725781E-2</v>
      </c>
    </row>
    <row r="12" spans="2:3" ht="16.5" thickBot="1" x14ac:dyDescent="0.3">
      <c r="B12" s="8" t="s">
        <v>400</v>
      </c>
      <c r="C12" s="13">
        <v>8.9678055779750694E-3</v>
      </c>
    </row>
    <row r="13" spans="2:3" ht="16.5" thickBot="1" x14ac:dyDescent="0.3">
      <c r="B13" s="7" t="s">
        <v>171</v>
      </c>
      <c r="C13" s="13">
        <v>2.9892685259916901E-3</v>
      </c>
    </row>
    <row r="14" spans="2:3" ht="15.75" x14ac:dyDescent="0.25">
      <c r="B14" s="8" t="s">
        <v>173</v>
      </c>
      <c r="C14" s="13">
        <v>8.3699518727767319E-2</v>
      </c>
    </row>
    <row r="15" spans="2:3" ht="39.75" customHeight="1" x14ac:dyDescent="0.25">
      <c r="B15" s="181" t="s">
        <v>403</v>
      </c>
      <c r="C15" s="181"/>
    </row>
  </sheetData>
  <mergeCells count="2">
    <mergeCell ref="B2:C2"/>
    <mergeCell ref="B15:C15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96311-6FA3-44E6-8C09-50D8D35BD2E8}">
  <sheetPr>
    <tabColor theme="0" tint="-0.14999847407452621"/>
  </sheetPr>
  <dimension ref="B2:I18"/>
  <sheetViews>
    <sheetView zoomScaleNormal="100" workbookViewId="0">
      <selection activeCell="C29" sqref="C29"/>
    </sheetView>
  </sheetViews>
  <sheetFormatPr defaultRowHeight="15" x14ac:dyDescent="0.25"/>
  <cols>
    <col min="2" max="2" width="41.140625" customWidth="1"/>
    <col min="3" max="3" width="30.42578125" customWidth="1"/>
    <col min="7" max="7" width="32.85546875" customWidth="1"/>
    <col min="8" max="8" width="22.85546875" customWidth="1"/>
  </cols>
  <sheetData>
    <row r="2" spans="2:9" ht="64.5" customHeight="1" x14ac:dyDescent="0.25">
      <c r="B2" s="169" t="s">
        <v>392</v>
      </c>
      <c r="C2" s="169"/>
      <c r="G2" s="182"/>
      <c r="H2" s="182"/>
    </row>
    <row r="3" spans="2:9" ht="15.75" x14ac:dyDescent="0.25">
      <c r="B3" s="88" t="s">
        <v>113</v>
      </c>
      <c r="C3" s="88" t="s">
        <v>115</v>
      </c>
      <c r="D3" s="17"/>
      <c r="I3" s="17"/>
    </row>
    <row r="4" spans="2:9" ht="15.75" x14ac:dyDescent="0.25">
      <c r="B4" s="97" t="s">
        <v>0</v>
      </c>
      <c r="C4" s="98">
        <f>SUM(C5:C16)</f>
        <v>21304</v>
      </c>
      <c r="D4" s="13"/>
      <c r="I4" s="13"/>
    </row>
    <row r="5" spans="2:9" ht="15.75" x14ac:dyDescent="0.25">
      <c r="B5" s="112" t="s">
        <v>44</v>
      </c>
      <c r="C5" s="93">
        <v>20902</v>
      </c>
      <c r="D5" s="13"/>
      <c r="I5" s="13"/>
    </row>
    <row r="6" spans="2:9" ht="15.75" x14ac:dyDescent="0.25">
      <c r="B6" s="112" t="s">
        <v>48</v>
      </c>
      <c r="C6" s="93">
        <v>255</v>
      </c>
      <c r="D6" s="13"/>
      <c r="I6" s="13"/>
    </row>
    <row r="7" spans="2:9" ht="15.75" x14ac:dyDescent="0.25">
      <c r="B7" s="112" t="s">
        <v>49</v>
      </c>
      <c r="C7" s="93">
        <v>35</v>
      </c>
      <c r="D7" s="13"/>
      <c r="I7" s="13"/>
    </row>
    <row r="8" spans="2:9" ht="15.75" x14ac:dyDescent="0.25">
      <c r="B8" s="112" t="s">
        <v>390</v>
      </c>
      <c r="C8" s="93">
        <v>31</v>
      </c>
      <c r="D8" s="13"/>
      <c r="I8" s="13"/>
    </row>
    <row r="9" spans="2:9" ht="15.75" x14ac:dyDescent="0.25">
      <c r="B9" s="112" t="s">
        <v>55</v>
      </c>
      <c r="C9" s="93">
        <v>19</v>
      </c>
      <c r="D9" s="13"/>
      <c r="I9" s="13"/>
    </row>
    <row r="10" spans="2:9" ht="15.75" x14ac:dyDescent="0.25">
      <c r="B10" s="112" t="s">
        <v>70</v>
      </c>
      <c r="C10" s="93">
        <v>10</v>
      </c>
      <c r="D10" s="13"/>
      <c r="I10" s="13"/>
    </row>
    <row r="11" spans="2:9" ht="15.75" x14ac:dyDescent="0.25">
      <c r="B11" s="112" t="s">
        <v>77</v>
      </c>
      <c r="C11" s="93">
        <v>7</v>
      </c>
      <c r="D11" s="13"/>
      <c r="G11" s="14"/>
      <c r="H11" s="15"/>
      <c r="I11" s="16"/>
    </row>
    <row r="12" spans="2:9" ht="15.75" x14ac:dyDescent="0.25">
      <c r="B12" s="112" t="s">
        <v>38</v>
      </c>
      <c r="C12" s="93">
        <v>6</v>
      </c>
      <c r="D12" s="13"/>
      <c r="G12" s="14"/>
      <c r="H12" s="15"/>
      <c r="I12" s="16"/>
    </row>
    <row r="13" spans="2:9" ht="15.75" x14ac:dyDescent="0.25">
      <c r="B13" s="112" t="s">
        <v>69</v>
      </c>
      <c r="C13" s="93">
        <v>4</v>
      </c>
      <c r="D13" s="13"/>
      <c r="G13" s="14"/>
      <c r="H13" s="15"/>
      <c r="I13" s="16"/>
    </row>
    <row r="14" spans="2:9" ht="15.75" x14ac:dyDescent="0.25">
      <c r="B14" s="112" t="s">
        <v>65</v>
      </c>
      <c r="C14" s="93">
        <v>4</v>
      </c>
      <c r="D14" s="13"/>
      <c r="G14" s="14"/>
      <c r="H14" s="15"/>
      <c r="I14" s="16"/>
    </row>
    <row r="15" spans="2:9" ht="15.75" x14ac:dyDescent="0.25">
      <c r="B15" s="112" t="s">
        <v>60</v>
      </c>
      <c r="C15" s="93">
        <v>4</v>
      </c>
      <c r="D15" s="13"/>
      <c r="G15" s="14"/>
      <c r="H15" s="15"/>
      <c r="I15" s="16"/>
    </row>
    <row r="16" spans="2:9" ht="15.75" x14ac:dyDescent="0.25">
      <c r="B16" s="112" t="s">
        <v>184</v>
      </c>
      <c r="C16" s="93">
        <v>27</v>
      </c>
      <c r="D16" s="13"/>
      <c r="G16" s="14"/>
      <c r="H16" s="15"/>
      <c r="I16" s="16"/>
    </row>
    <row r="17" spans="2:9" ht="40.5" customHeight="1" x14ac:dyDescent="0.25">
      <c r="B17" s="175" t="s">
        <v>403</v>
      </c>
      <c r="C17" s="175"/>
      <c r="D17" s="13"/>
      <c r="G17" s="14"/>
      <c r="H17" s="15"/>
      <c r="I17" s="16"/>
    </row>
    <row r="18" spans="2:9" ht="15.75" x14ac:dyDescent="0.25">
      <c r="G18" s="177"/>
      <c r="H18" s="177"/>
      <c r="I18" s="16"/>
    </row>
  </sheetData>
  <sortState xmlns:xlrd2="http://schemas.microsoft.com/office/spreadsheetml/2017/richdata2" ref="B5:C17">
    <sortCondition descending="1" ref="C5:C17"/>
  </sortState>
  <mergeCells count="4">
    <mergeCell ref="B2:C2"/>
    <mergeCell ref="B17:C17"/>
    <mergeCell ref="G2:H2"/>
    <mergeCell ref="G18:H18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7CC40-20F4-4356-90C7-21589CBB919A}">
  <sheetPr>
    <tabColor theme="5" tint="0.39997558519241921"/>
  </sheetPr>
  <dimension ref="B2:P21"/>
  <sheetViews>
    <sheetView zoomScaleNormal="100" workbookViewId="0">
      <selection activeCell="G18" sqref="G18"/>
    </sheetView>
  </sheetViews>
  <sheetFormatPr defaultRowHeight="15" x14ac:dyDescent="0.25"/>
  <cols>
    <col min="2" max="2" width="17.28515625" bestFit="1" customWidth="1"/>
    <col min="4" max="4" width="9.85546875" customWidth="1"/>
    <col min="5" max="5" width="11.85546875" customWidth="1"/>
    <col min="7" max="7" width="17.28515625" bestFit="1" customWidth="1"/>
    <col min="10" max="10" width="11" customWidth="1"/>
    <col min="13" max="13" width="17.28515625" bestFit="1" customWidth="1"/>
    <col min="16" max="16" width="11" customWidth="1"/>
  </cols>
  <sheetData>
    <row r="2" spans="2:16" ht="60.75" customHeight="1" x14ac:dyDescent="0.25">
      <c r="B2" s="176" t="s">
        <v>393</v>
      </c>
      <c r="C2" s="176"/>
      <c r="D2" s="176"/>
      <c r="E2" s="176"/>
      <c r="G2" s="182"/>
      <c r="H2" s="182"/>
      <c r="I2" s="182"/>
      <c r="J2" s="182"/>
      <c r="M2" s="182"/>
      <c r="N2" s="182"/>
      <c r="O2" s="182"/>
      <c r="P2" s="182"/>
    </row>
    <row r="3" spans="2:16" ht="15.75" x14ac:dyDescent="0.25">
      <c r="B3" s="184" t="s">
        <v>128</v>
      </c>
      <c r="C3" s="185" t="s">
        <v>136</v>
      </c>
      <c r="D3" s="185"/>
      <c r="E3" s="185"/>
      <c r="G3" s="182"/>
      <c r="H3" s="182"/>
      <c r="I3" s="182"/>
      <c r="J3" s="182"/>
      <c r="M3" s="182"/>
      <c r="N3" s="182"/>
      <c r="O3" s="182"/>
      <c r="P3" s="182"/>
    </row>
    <row r="4" spans="2:16" ht="15.75" x14ac:dyDescent="0.25">
      <c r="B4" s="184"/>
      <c r="C4" s="184" t="s">
        <v>0</v>
      </c>
      <c r="D4" s="184" t="s">
        <v>34</v>
      </c>
      <c r="E4" s="184"/>
      <c r="G4" s="182"/>
      <c r="H4" s="182"/>
      <c r="I4" s="182"/>
      <c r="J4" s="182"/>
      <c r="M4" s="182"/>
      <c r="N4" s="182"/>
      <c r="O4" s="182"/>
      <c r="P4" s="182"/>
    </row>
    <row r="5" spans="2:16" ht="15.75" x14ac:dyDescent="0.25">
      <c r="B5" s="184"/>
      <c r="C5" s="184"/>
      <c r="D5" s="88" t="s">
        <v>4</v>
      </c>
      <c r="E5" s="88" t="s">
        <v>5</v>
      </c>
      <c r="G5" s="182"/>
      <c r="H5" s="182"/>
      <c r="M5" s="182"/>
      <c r="N5" s="182"/>
    </row>
    <row r="6" spans="2:16" ht="15.75" x14ac:dyDescent="0.25">
      <c r="B6" s="129" t="s">
        <v>0</v>
      </c>
      <c r="C6" s="130">
        <f>SUM(C7:C13)</f>
        <v>21515</v>
      </c>
      <c r="D6" s="130">
        <f>SUM(D7:D13)</f>
        <v>11094</v>
      </c>
      <c r="E6" s="130">
        <f>SUM(E7:E13)</f>
        <v>10421</v>
      </c>
    </row>
    <row r="7" spans="2:16" ht="15.75" x14ac:dyDescent="0.25">
      <c r="B7" s="120" t="s">
        <v>129</v>
      </c>
      <c r="C7" s="131">
        <f>SUM(D7,E7)</f>
        <v>96</v>
      </c>
      <c r="D7" s="131">
        <v>53</v>
      </c>
      <c r="E7" s="131">
        <v>43</v>
      </c>
    </row>
    <row r="8" spans="2:16" ht="15.75" x14ac:dyDescent="0.25">
      <c r="B8" s="120" t="s">
        <v>130</v>
      </c>
      <c r="C8" s="131">
        <f t="shared" ref="C8:C13" si="0">SUM(D8,E8)</f>
        <v>190</v>
      </c>
      <c r="D8" s="131">
        <v>80</v>
      </c>
      <c r="E8" s="131">
        <v>110</v>
      </c>
    </row>
    <row r="9" spans="2:16" ht="15.75" x14ac:dyDescent="0.25">
      <c r="B9" s="120" t="s">
        <v>131</v>
      </c>
      <c r="C9" s="131">
        <f t="shared" si="0"/>
        <v>6536</v>
      </c>
      <c r="D9" s="131">
        <v>3323</v>
      </c>
      <c r="E9" s="131">
        <v>3213</v>
      </c>
    </row>
    <row r="10" spans="2:16" ht="15.75" x14ac:dyDescent="0.25">
      <c r="B10" s="120" t="s">
        <v>132</v>
      </c>
      <c r="C10" s="131">
        <f t="shared" si="0"/>
        <v>9734</v>
      </c>
      <c r="D10" s="131">
        <v>5236</v>
      </c>
      <c r="E10" s="131">
        <v>4498</v>
      </c>
    </row>
    <row r="11" spans="2:16" ht="15.75" x14ac:dyDescent="0.25">
      <c r="B11" s="120" t="s">
        <v>133</v>
      </c>
      <c r="C11" s="131">
        <f t="shared" si="0"/>
        <v>4410</v>
      </c>
      <c r="D11" s="131">
        <v>2185</v>
      </c>
      <c r="E11" s="131">
        <v>2225</v>
      </c>
    </row>
    <row r="12" spans="2:16" ht="15.75" x14ac:dyDescent="0.25">
      <c r="B12" s="120" t="s">
        <v>134</v>
      </c>
      <c r="C12" s="131">
        <f t="shared" si="0"/>
        <v>539</v>
      </c>
      <c r="D12" s="131">
        <v>210</v>
      </c>
      <c r="E12" s="131">
        <v>329</v>
      </c>
    </row>
    <row r="13" spans="2:16" ht="16.5" thickBot="1" x14ac:dyDescent="0.3">
      <c r="B13" s="127" t="s">
        <v>135</v>
      </c>
      <c r="C13" s="128">
        <f t="shared" si="0"/>
        <v>10</v>
      </c>
      <c r="D13" s="128">
        <v>7</v>
      </c>
      <c r="E13" s="128">
        <v>3</v>
      </c>
    </row>
    <row r="14" spans="2:16" ht="48" customHeight="1" x14ac:dyDescent="0.25">
      <c r="B14" s="174" t="s">
        <v>403</v>
      </c>
      <c r="C14" s="174"/>
      <c r="D14" s="174"/>
      <c r="E14" s="174"/>
      <c r="G14" s="182"/>
      <c r="H14" s="182"/>
      <c r="I14" s="182"/>
      <c r="J14" s="182"/>
      <c r="M14" s="182"/>
      <c r="N14" s="182"/>
      <c r="O14" s="182"/>
      <c r="P14" s="182"/>
    </row>
    <row r="15" spans="2:16" x14ac:dyDescent="0.25">
      <c r="B15" s="107"/>
      <c r="C15" s="107"/>
      <c r="D15" s="107"/>
      <c r="E15" s="107"/>
    </row>
    <row r="16" spans="2:16" x14ac:dyDescent="0.25">
      <c r="B16" s="107"/>
      <c r="C16" s="107"/>
      <c r="D16" s="107"/>
      <c r="E16" s="107"/>
    </row>
    <row r="17" spans="2:5" x14ac:dyDescent="0.25">
      <c r="B17" s="107"/>
      <c r="C17" s="107"/>
      <c r="D17" s="107"/>
      <c r="E17" s="107"/>
    </row>
    <row r="18" spans="2:5" x14ac:dyDescent="0.25">
      <c r="B18" s="107"/>
      <c r="C18" s="107"/>
      <c r="D18" s="107"/>
      <c r="E18" s="107"/>
    </row>
    <row r="19" spans="2:5" x14ac:dyDescent="0.25">
      <c r="B19" s="107"/>
      <c r="C19" s="107"/>
      <c r="D19" s="107"/>
      <c r="E19" s="107"/>
    </row>
    <row r="20" spans="2:5" x14ac:dyDescent="0.25">
      <c r="B20" s="107"/>
      <c r="C20" s="107"/>
      <c r="D20" s="107"/>
      <c r="E20" s="107"/>
    </row>
    <row r="21" spans="2:5" x14ac:dyDescent="0.25">
      <c r="B21" s="107"/>
      <c r="C21" s="107"/>
      <c r="D21" s="107"/>
      <c r="E21" s="107"/>
    </row>
  </sheetData>
  <mergeCells count="18">
    <mergeCell ref="B2:E2"/>
    <mergeCell ref="G2:J2"/>
    <mergeCell ref="M2:P2"/>
    <mergeCell ref="B3:B5"/>
    <mergeCell ref="C3:E3"/>
    <mergeCell ref="G3:G5"/>
    <mergeCell ref="H3:J3"/>
    <mergeCell ref="M3:M5"/>
    <mergeCell ref="N3:P3"/>
    <mergeCell ref="C4:C5"/>
    <mergeCell ref="D4:E4"/>
    <mergeCell ref="H4:H5"/>
    <mergeCell ref="I4:J4"/>
    <mergeCell ref="N4:N5"/>
    <mergeCell ref="O4:P4"/>
    <mergeCell ref="B14:E14"/>
    <mergeCell ref="G14:J14"/>
    <mergeCell ref="M14:P14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566F5-1E75-4BD6-952C-2BB6B00A8DBE}">
  <sheetPr>
    <tabColor theme="5" tint="0.39997558519241921"/>
  </sheetPr>
  <dimension ref="B2:K14"/>
  <sheetViews>
    <sheetView topLeftCell="A13" zoomScaleNormal="100" workbookViewId="0">
      <selection activeCell="I30" sqref="I30"/>
    </sheetView>
  </sheetViews>
  <sheetFormatPr defaultRowHeight="15" x14ac:dyDescent="0.25"/>
  <cols>
    <col min="2" max="2" width="17.28515625" bestFit="1" customWidth="1"/>
    <col min="5" max="5" width="11" customWidth="1"/>
    <col min="8" max="8" width="17.28515625" bestFit="1" customWidth="1"/>
    <col min="11" max="11" width="11" customWidth="1"/>
  </cols>
  <sheetData>
    <row r="2" spans="2:11" ht="60.75" customHeight="1" thickBot="1" x14ac:dyDescent="0.3">
      <c r="B2" s="171" t="s">
        <v>394</v>
      </c>
      <c r="C2" s="171"/>
      <c r="D2" s="171"/>
      <c r="E2" s="171"/>
      <c r="H2" s="182"/>
      <c r="I2" s="182"/>
      <c r="J2" s="182"/>
      <c r="K2" s="182"/>
    </row>
    <row r="3" spans="2:11" ht="16.5" thickBot="1" x14ac:dyDescent="0.3">
      <c r="B3" s="187" t="s">
        <v>128</v>
      </c>
      <c r="C3" s="190" t="s">
        <v>117</v>
      </c>
      <c r="D3" s="191"/>
      <c r="E3" s="191"/>
      <c r="H3" s="182"/>
      <c r="I3" s="182"/>
      <c r="J3" s="182"/>
      <c r="K3" s="182"/>
    </row>
    <row r="4" spans="2:11" ht="16.5" thickBot="1" x14ac:dyDescent="0.3">
      <c r="B4" s="188"/>
      <c r="C4" s="192" t="s">
        <v>0</v>
      </c>
      <c r="D4" s="190" t="s">
        <v>34</v>
      </c>
      <c r="E4" s="194"/>
      <c r="H4" s="182"/>
      <c r="I4" s="182"/>
      <c r="J4" s="182"/>
      <c r="K4" s="182"/>
    </row>
    <row r="5" spans="2:11" ht="16.5" thickBot="1" x14ac:dyDescent="0.3">
      <c r="B5" s="189"/>
      <c r="C5" s="193"/>
      <c r="D5" s="12" t="s">
        <v>4</v>
      </c>
      <c r="E5" s="12" t="s">
        <v>5</v>
      </c>
      <c r="H5" s="182"/>
      <c r="I5" s="182"/>
    </row>
    <row r="6" spans="2:11" ht="16.5" thickBot="1" x14ac:dyDescent="0.3">
      <c r="B6" s="2" t="s">
        <v>0</v>
      </c>
      <c r="C6" s="11">
        <v>100</v>
      </c>
      <c r="D6" s="10">
        <v>51.56402509876829</v>
      </c>
      <c r="E6" s="10">
        <v>48.435974901231702</v>
      </c>
    </row>
    <row r="7" spans="2:11" ht="16.5" thickBot="1" x14ac:dyDescent="0.3">
      <c r="B7" s="3" t="s">
        <v>129</v>
      </c>
      <c r="C7" s="5">
        <v>0.4462003253544039</v>
      </c>
      <c r="D7" s="5">
        <v>0.24633976295607715</v>
      </c>
      <c r="E7" s="5">
        <v>0.19986056239832675</v>
      </c>
    </row>
    <row r="8" spans="2:11" ht="16.5" thickBot="1" x14ac:dyDescent="0.3">
      <c r="B8" s="4" t="s">
        <v>130</v>
      </c>
      <c r="C8" s="6">
        <v>0.88310481059725776</v>
      </c>
      <c r="D8" s="6">
        <v>0.37183360446200325</v>
      </c>
      <c r="E8" s="6">
        <v>0.51127120613525445</v>
      </c>
    </row>
    <row r="9" spans="2:11" ht="16.5" thickBot="1" x14ac:dyDescent="0.3">
      <c r="B9" s="3" t="s">
        <v>131</v>
      </c>
      <c r="C9" s="5">
        <v>30.378805484545669</v>
      </c>
      <c r="D9" s="5">
        <v>15.445038345340459</v>
      </c>
      <c r="E9" s="5">
        <v>14.933767139205207</v>
      </c>
    </row>
    <row r="10" spans="2:11" ht="16.5" thickBot="1" x14ac:dyDescent="0.3">
      <c r="B10" s="4" t="s">
        <v>132</v>
      </c>
      <c r="C10" s="6">
        <v>45.242853822914249</v>
      </c>
      <c r="D10" s="6">
        <v>24.336509412038112</v>
      </c>
      <c r="E10" s="6">
        <v>20.90634441087613</v>
      </c>
    </row>
    <row r="11" spans="2:11" ht="16.5" thickBot="1" x14ac:dyDescent="0.3">
      <c r="B11" s="3" t="s">
        <v>133</v>
      </c>
      <c r="C11" s="5">
        <v>20.49732744596793</v>
      </c>
      <c r="D11" s="5">
        <v>10.155705321868464</v>
      </c>
      <c r="E11" s="5">
        <v>10.341622124099466</v>
      </c>
    </row>
    <row r="12" spans="2:11" ht="16.5" thickBot="1" x14ac:dyDescent="0.3">
      <c r="B12" s="4" t="s">
        <v>134</v>
      </c>
      <c r="C12" s="6">
        <v>2.5052289100627472</v>
      </c>
      <c r="D12" s="6">
        <v>0.97606321171275856</v>
      </c>
      <c r="E12" s="6">
        <v>1.5291656983499884</v>
      </c>
    </row>
    <row r="13" spans="2:11" ht="16.5" thickBot="1" x14ac:dyDescent="0.3">
      <c r="B13" s="3" t="s">
        <v>135</v>
      </c>
      <c r="C13" s="5">
        <v>4.6479200557750407E-2</v>
      </c>
      <c r="D13" s="5">
        <v>3.2535440390425288E-2</v>
      </c>
      <c r="E13" s="5">
        <v>1.3943760167325122E-2</v>
      </c>
    </row>
    <row r="14" spans="2:11" ht="48" customHeight="1" x14ac:dyDescent="0.25">
      <c r="B14" s="186" t="s">
        <v>403</v>
      </c>
      <c r="C14" s="186"/>
      <c r="D14" s="186"/>
      <c r="E14" s="186"/>
      <c r="H14" s="182"/>
      <c r="I14" s="182"/>
      <c r="J14" s="182"/>
      <c r="K14" s="182"/>
    </row>
  </sheetData>
  <mergeCells count="12">
    <mergeCell ref="B14:E14"/>
    <mergeCell ref="B2:E2"/>
    <mergeCell ref="B3:B5"/>
    <mergeCell ref="C3:E3"/>
    <mergeCell ref="C4:C5"/>
    <mergeCell ref="D4:E4"/>
    <mergeCell ref="H14:K14"/>
    <mergeCell ref="H2:K2"/>
    <mergeCell ref="H3:H5"/>
    <mergeCell ref="I3:K3"/>
    <mergeCell ref="I4:I5"/>
    <mergeCell ref="J4:K4"/>
  </mergeCell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A84C2-62F1-4EDA-9639-116194F1BE79}">
  <sheetPr>
    <tabColor theme="5" tint="0.39997558519241921"/>
  </sheetPr>
  <dimension ref="B2:D17"/>
  <sheetViews>
    <sheetView zoomScaleNormal="100" workbookViewId="0">
      <selection activeCell="B3" sqref="B3:C16"/>
    </sheetView>
  </sheetViews>
  <sheetFormatPr defaultRowHeight="15" x14ac:dyDescent="0.25"/>
  <cols>
    <col min="1" max="1" width="9.140625" style="52"/>
    <col min="2" max="2" width="38.5703125" style="52" bestFit="1" customWidth="1"/>
    <col min="3" max="3" width="22.140625" style="52" customWidth="1"/>
    <col min="4" max="16384" width="9.140625" style="52"/>
  </cols>
  <sheetData>
    <row r="2" spans="2:4" ht="66" customHeight="1" x14ac:dyDescent="0.25">
      <c r="B2" s="176" t="s">
        <v>214</v>
      </c>
      <c r="C2" s="176"/>
    </row>
    <row r="3" spans="2:4" ht="15.75" x14ac:dyDescent="0.25">
      <c r="B3" s="85" t="s">
        <v>113</v>
      </c>
      <c r="C3" s="85" t="s">
        <v>118</v>
      </c>
      <c r="D3" s="17"/>
    </row>
    <row r="4" spans="2:4" ht="15.75" x14ac:dyDescent="0.25">
      <c r="B4" s="97" t="s">
        <v>0</v>
      </c>
      <c r="C4" s="152">
        <v>211</v>
      </c>
      <c r="D4" s="13"/>
    </row>
    <row r="5" spans="2:4" ht="15.75" x14ac:dyDescent="0.25">
      <c r="B5" s="112" t="s">
        <v>155</v>
      </c>
      <c r="C5" s="134">
        <v>71</v>
      </c>
      <c r="D5" s="13"/>
    </row>
    <row r="6" spans="2:4" ht="15.75" x14ac:dyDescent="0.25">
      <c r="B6" s="112" t="s">
        <v>185</v>
      </c>
      <c r="C6" s="134">
        <v>54</v>
      </c>
      <c r="D6" s="13"/>
    </row>
    <row r="7" spans="2:4" ht="15.75" x14ac:dyDescent="0.25">
      <c r="B7" s="112" t="s">
        <v>174</v>
      </c>
      <c r="C7" s="134">
        <v>11</v>
      </c>
      <c r="D7" s="13"/>
    </row>
    <row r="8" spans="2:4" ht="15.75" x14ac:dyDescent="0.25">
      <c r="B8" s="112" t="s">
        <v>175</v>
      </c>
      <c r="C8" s="134">
        <v>10</v>
      </c>
      <c r="D8" s="13"/>
    </row>
    <row r="9" spans="2:4" ht="15.75" x14ac:dyDescent="0.25">
      <c r="B9" s="112" t="s">
        <v>176</v>
      </c>
      <c r="C9" s="134">
        <v>9</v>
      </c>
      <c r="D9" s="13"/>
    </row>
    <row r="10" spans="2:4" ht="15.75" x14ac:dyDescent="0.25">
      <c r="B10" s="112" t="s">
        <v>163</v>
      </c>
      <c r="C10" s="134">
        <v>9</v>
      </c>
      <c r="D10" s="13"/>
    </row>
    <row r="11" spans="2:4" ht="15.75" x14ac:dyDescent="0.25">
      <c r="B11" s="112" t="s">
        <v>177</v>
      </c>
      <c r="C11" s="134">
        <v>8</v>
      </c>
      <c r="D11" s="13"/>
    </row>
    <row r="12" spans="2:4" ht="15.75" x14ac:dyDescent="0.25">
      <c r="B12" s="112" t="s">
        <v>178</v>
      </c>
      <c r="C12" s="134">
        <v>8</v>
      </c>
      <c r="D12" s="13"/>
    </row>
    <row r="13" spans="2:4" ht="15.75" x14ac:dyDescent="0.25">
      <c r="B13" s="112" t="s">
        <v>154</v>
      </c>
      <c r="C13" s="134">
        <v>6</v>
      </c>
      <c r="D13" s="13"/>
    </row>
    <row r="14" spans="2:4" ht="15.75" x14ac:dyDescent="0.25">
      <c r="B14" s="112" t="s">
        <v>151</v>
      </c>
      <c r="C14" s="134">
        <v>5</v>
      </c>
      <c r="D14" s="13"/>
    </row>
    <row r="15" spans="2:4" ht="15.75" x14ac:dyDescent="0.25">
      <c r="B15" s="112" t="s">
        <v>153</v>
      </c>
      <c r="C15" s="134">
        <v>4</v>
      </c>
      <c r="D15" s="13"/>
    </row>
    <row r="16" spans="2:4" ht="15.75" x14ac:dyDescent="0.25">
      <c r="B16" s="112" t="s">
        <v>1</v>
      </c>
      <c r="C16" s="134">
        <v>16</v>
      </c>
      <c r="D16" s="13"/>
    </row>
    <row r="17" spans="2:3" ht="56.25" customHeight="1" x14ac:dyDescent="0.25">
      <c r="B17" s="176" t="s">
        <v>403</v>
      </c>
      <c r="C17" s="176"/>
    </row>
  </sheetData>
  <mergeCells count="2">
    <mergeCell ref="B2:C2"/>
    <mergeCell ref="B17:C17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41A1D-E232-4A3D-AA03-C6A85FD907C2}">
  <sheetPr>
    <tabColor theme="5" tint="0.39997558519241921"/>
  </sheetPr>
  <dimension ref="B2:C17"/>
  <sheetViews>
    <sheetView topLeftCell="A20" zoomScaleNormal="100" workbookViewId="0">
      <selection activeCell="D2" sqref="D2"/>
    </sheetView>
  </sheetViews>
  <sheetFormatPr defaultRowHeight="15" x14ac:dyDescent="0.25"/>
  <cols>
    <col min="2" max="2" width="38.5703125" bestFit="1" customWidth="1"/>
  </cols>
  <sheetData>
    <row r="2" spans="2:3" ht="87" customHeight="1" thickBot="1" x14ac:dyDescent="0.3">
      <c r="B2" s="181" t="s">
        <v>407</v>
      </c>
      <c r="C2" s="181"/>
    </row>
    <row r="3" spans="2:3" ht="16.5" thickBot="1" x14ac:dyDescent="0.3">
      <c r="B3" s="1" t="s">
        <v>113</v>
      </c>
      <c r="C3" s="17" t="s">
        <v>150</v>
      </c>
    </row>
    <row r="4" spans="2:3" ht="16.5" thickBot="1" x14ac:dyDescent="0.3">
      <c r="B4" s="9" t="s">
        <v>0</v>
      </c>
      <c r="C4" s="13">
        <v>100</v>
      </c>
    </row>
    <row r="5" spans="2:3" ht="16.5" thickBot="1" x14ac:dyDescent="0.3">
      <c r="B5" s="7" t="s">
        <v>155</v>
      </c>
      <c r="C5" s="13">
        <v>33.649289099526065</v>
      </c>
    </row>
    <row r="6" spans="2:3" ht="16.5" thickBot="1" x14ac:dyDescent="0.3">
      <c r="B6" s="8" t="s">
        <v>185</v>
      </c>
      <c r="C6" s="13">
        <v>25.592417061611371</v>
      </c>
    </row>
    <row r="7" spans="2:3" ht="16.5" thickBot="1" x14ac:dyDescent="0.3">
      <c r="B7" s="7" t="s">
        <v>174</v>
      </c>
      <c r="C7" s="13">
        <v>5.2132701421800949</v>
      </c>
    </row>
    <row r="8" spans="2:3" ht="16.5" thickBot="1" x14ac:dyDescent="0.3">
      <c r="B8" s="8" t="s">
        <v>175</v>
      </c>
      <c r="C8" s="13">
        <v>4.7393364928909953</v>
      </c>
    </row>
    <row r="9" spans="2:3" ht="16.5" thickBot="1" x14ac:dyDescent="0.3">
      <c r="B9" s="7" t="s">
        <v>176</v>
      </c>
      <c r="C9" s="13">
        <v>4.2654028436018958</v>
      </c>
    </row>
    <row r="10" spans="2:3" ht="16.5" thickBot="1" x14ac:dyDescent="0.3">
      <c r="B10" s="8" t="s">
        <v>163</v>
      </c>
      <c r="C10" s="13">
        <v>4.2654028436018958</v>
      </c>
    </row>
    <row r="11" spans="2:3" ht="16.5" thickBot="1" x14ac:dyDescent="0.3">
      <c r="B11" s="7" t="s">
        <v>177</v>
      </c>
      <c r="C11" s="13">
        <v>3.7914691943127963</v>
      </c>
    </row>
    <row r="12" spans="2:3" ht="16.5" thickBot="1" x14ac:dyDescent="0.3">
      <c r="B12" s="8" t="s">
        <v>178</v>
      </c>
      <c r="C12" s="13">
        <v>3.7914691943127963</v>
      </c>
    </row>
    <row r="13" spans="2:3" ht="16.5" thickBot="1" x14ac:dyDescent="0.3">
      <c r="B13" s="7" t="s">
        <v>154</v>
      </c>
      <c r="C13" s="13">
        <v>2.8436018957345972</v>
      </c>
    </row>
    <row r="14" spans="2:3" ht="16.5" thickBot="1" x14ac:dyDescent="0.3">
      <c r="B14" s="8" t="s">
        <v>151</v>
      </c>
      <c r="C14" s="13">
        <v>2.3696682464454977</v>
      </c>
    </row>
    <row r="15" spans="2:3" ht="16.5" thickBot="1" x14ac:dyDescent="0.3">
      <c r="B15" s="7" t="s">
        <v>153</v>
      </c>
      <c r="C15" s="13">
        <v>1.8957345971563981</v>
      </c>
    </row>
    <row r="16" spans="2:3" ht="15.75" x14ac:dyDescent="0.25">
      <c r="B16" s="8" t="s">
        <v>1</v>
      </c>
      <c r="C16" s="13">
        <v>7.5829383886255926</v>
      </c>
    </row>
    <row r="17" spans="2:3" ht="56.25" customHeight="1" x14ac:dyDescent="0.25">
      <c r="B17" s="181" t="s">
        <v>403</v>
      </c>
      <c r="C17" s="181"/>
    </row>
  </sheetData>
  <mergeCells count="2">
    <mergeCell ref="B2:C2"/>
    <mergeCell ref="B17:C17"/>
  </mergeCell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F2603-FE36-4741-8504-DC0E1B75B766}">
  <sheetPr>
    <tabColor theme="5" tint="0.39997558519241921"/>
  </sheetPr>
  <dimension ref="B2:H16"/>
  <sheetViews>
    <sheetView zoomScaleNormal="100" workbookViewId="0">
      <selection activeCell="B16" sqref="B16:C16"/>
    </sheetView>
  </sheetViews>
  <sheetFormatPr defaultRowHeight="15" x14ac:dyDescent="0.25"/>
  <cols>
    <col min="2" max="2" width="38.5703125" bestFit="1" customWidth="1"/>
    <col min="3" max="3" width="21.28515625" customWidth="1"/>
    <col min="7" max="7" width="38.5703125" bestFit="1" customWidth="1"/>
    <col min="8" max="8" width="21.28515625" customWidth="1"/>
  </cols>
  <sheetData>
    <row r="2" spans="2:8" ht="54" customHeight="1" x14ac:dyDescent="0.25">
      <c r="B2" s="176" t="s">
        <v>395</v>
      </c>
      <c r="C2" s="176"/>
      <c r="G2" s="182"/>
      <c r="H2" s="182"/>
    </row>
    <row r="3" spans="2:8" ht="33" customHeight="1" x14ac:dyDescent="0.25">
      <c r="B3" s="88" t="s">
        <v>113</v>
      </c>
      <c r="C3" s="88" t="s">
        <v>118</v>
      </c>
    </row>
    <row r="4" spans="2:8" ht="15.75" x14ac:dyDescent="0.25">
      <c r="B4" s="97" t="s">
        <v>0</v>
      </c>
      <c r="C4" s="98">
        <f>SUM(C5:C15)</f>
        <v>585</v>
      </c>
    </row>
    <row r="5" spans="2:8" ht="15.75" x14ac:dyDescent="0.25">
      <c r="B5" s="112" t="s">
        <v>36</v>
      </c>
      <c r="C5" s="93">
        <v>175</v>
      </c>
    </row>
    <row r="6" spans="2:8" ht="15.75" x14ac:dyDescent="0.25">
      <c r="B6" s="112" t="s">
        <v>45</v>
      </c>
      <c r="C6" s="93">
        <v>94</v>
      </c>
    </row>
    <row r="7" spans="2:8" ht="15.75" x14ac:dyDescent="0.25">
      <c r="B7" s="112" t="s">
        <v>37</v>
      </c>
      <c r="C7" s="93">
        <v>59</v>
      </c>
    </row>
    <row r="8" spans="2:8" ht="15.75" x14ac:dyDescent="0.25">
      <c r="B8" s="112" t="s">
        <v>35</v>
      </c>
      <c r="C8" s="93">
        <v>47</v>
      </c>
    </row>
    <row r="9" spans="2:8" ht="15.75" x14ac:dyDescent="0.25">
      <c r="B9" s="112" t="s">
        <v>50</v>
      </c>
      <c r="C9" s="93">
        <v>43</v>
      </c>
    </row>
    <row r="10" spans="2:8" ht="15.75" x14ac:dyDescent="0.25">
      <c r="B10" s="112" t="s">
        <v>59</v>
      </c>
      <c r="C10" s="93">
        <v>16</v>
      </c>
    </row>
    <row r="11" spans="2:8" ht="15.75" x14ac:dyDescent="0.25">
      <c r="B11" s="112" t="s">
        <v>46</v>
      </c>
      <c r="C11" s="93">
        <v>16</v>
      </c>
    </row>
    <row r="12" spans="2:8" ht="15.75" x14ac:dyDescent="0.25">
      <c r="B12" s="112" t="s">
        <v>38</v>
      </c>
      <c r="C12" s="93">
        <v>11</v>
      </c>
    </row>
    <row r="13" spans="2:8" ht="15.75" x14ac:dyDescent="0.25">
      <c r="B13" s="112" t="s">
        <v>390</v>
      </c>
      <c r="C13" s="93">
        <v>10</v>
      </c>
    </row>
    <row r="14" spans="2:8" ht="15.75" x14ac:dyDescent="0.25">
      <c r="B14" s="112" t="s">
        <v>54</v>
      </c>
      <c r="C14" s="93">
        <v>10</v>
      </c>
    </row>
    <row r="15" spans="2:8" ht="15.75" x14ac:dyDescent="0.25">
      <c r="B15" s="112" t="s">
        <v>1</v>
      </c>
      <c r="C15" s="93">
        <v>104</v>
      </c>
    </row>
    <row r="16" spans="2:8" ht="44.25" customHeight="1" x14ac:dyDescent="0.25">
      <c r="B16" s="175" t="s">
        <v>403</v>
      </c>
      <c r="C16" s="175"/>
      <c r="G16" s="182"/>
      <c r="H16" s="182"/>
    </row>
  </sheetData>
  <mergeCells count="4">
    <mergeCell ref="B2:C2"/>
    <mergeCell ref="G2:H2"/>
    <mergeCell ref="B16:C16"/>
    <mergeCell ref="G16:H16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C8383-8EC3-476A-BD35-A625CB22B4DF}">
  <sheetPr>
    <tabColor theme="5" tint="0.39997558519241921"/>
  </sheetPr>
  <dimension ref="B2:D16"/>
  <sheetViews>
    <sheetView zoomScaleNormal="100" workbookViewId="0">
      <selection activeCell="B3" sqref="B3:C15"/>
    </sheetView>
  </sheetViews>
  <sheetFormatPr defaultRowHeight="15" x14ac:dyDescent="0.25"/>
  <cols>
    <col min="2" max="2" width="38.5703125" bestFit="1" customWidth="1"/>
    <col min="3" max="3" width="21.28515625" customWidth="1"/>
  </cols>
  <sheetData>
    <row r="2" spans="2:4" ht="54" customHeight="1" x14ac:dyDescent="0.25">
      <c r="B2" s="176" t="s">
        <v>396</v>
      </c>
      <c r="C2" s="176"/>
    </row>
    <row r="3" spans="2:4" ht="15.75" x14ac:dyDescent="0.25">
      <c r="B3" s="85" t="s">
        <v>113</v>
      </c>
      <c r="C3" s="85" t="s">
        <v>150</v>
      </c>
      <c r="D3" s="17"/>
    </row>
    <row r="4" spans="2:4" ht="15.75" x14ac:dyDescent="0.25">
      <c r="B4" s="97" t="s">
        <v>0</v>
      </c>
      <c r="C4" s="152">
        <v>100</v>
      </c>
      <c r="D4" s="13"/>
    </row>
    <row r="5" spans="2:4" ht="15.75" x14ac:dyDescent="0.25">
      <c r="B5" s="112" t="s">
        <v>154</v>
      </c>
      <c r="C5" s="134">
        <v>29.914529914529915</v>
      </c>
      <c r="D5" s="13"/>
    </row>
    <row r="6" spans="2:4" ht="15.75" x14ac:dyDescent="0.25">
      <c r="B6" s="112" t="s">
        <v>152</v>
      </c>
      <c r="C6" s="134">
        <v>16.068376068376068</v>
      </c>
      <c r="D6" s="13"/>
    </row>
    <row r="7" spans="2:4" ht="15.75" x14ac:dyDescent="0.25">
      <c r="B7" s="112" t="s">
        <v>159</v>
      </c>
      <c r="C7" s="134">
        <v>10.085470085470085</v>
      </c>
      <c r="D7" s="13"/>
    </row>
    <row r="8" spans="2:4" ht="15.75" x14ac:dyDescent="0.25">
      <c r="B8" s="112" t="s">
        <v>158</v>
      </c>
      <c r="C8" s="134">
        <v>8.0341880341880341</v>
      </c>
      <c r="D8" s="13"/>
    </row>
    <row r="9" spans="2:4" ht="15.75" x14ac:dyDescent="0.25">
      <c r="B9" s="112" t="s">
        <v>160</v>
      </c>
      <c r="C9" s="134">
        <v>7.350427350427351</v>
      </c>
      <c r="D9" s="13"/>
    </row>
    <row r="10" spans="2:4" ht="15.75" x14ac:dyDescent="0.25">
      <c r="B10" s="112" t="s">
        <v>179</v>
      </c>
      <c r="C10" s="134">
        <v>2.7350427350427351</v>
      </c>
      <c r="D10" s="13"/>
    </row>
    <row r="11" spans="2:4" ht="15.75" x14ac:dyDescent="0.25">
      <c r="B11" s="112" t="s">
        <v>157</v>
      </c>
      <c r="C11" s="134">
        <v>2.7350427350427351</v>
      </c>
      <c r="D11" s="13"/>
    </row>
    <row r="12" spans="2:4" ht="15.75" x14ac:dyDescent="0.25">
      <c r="B12" s="112" t="s">
        <v>163</v>
      </c>
      <c r="C12" s="134">
        <v>1.8803418803418803</v>
      </c>
      <c r="D12" s="13"/>
    </row>
    <row r="13" spans="2:4" ht="15.75" x14ac:dyDescent="0.25">
      <c r="B13" s="112" t="s">
        <v>185</v>
      </c>
      <c r="C13" s="134">
        <v>1.7094017094017095</v>
      </c>
      <c r="D13" s="13"/>
    </row>
    <row r="14" spans="2:4" ht="15.75" x14ac:dyDescent="0.25">
      <c r="B14" s="112" t="s">
        <v>165</v>
      </c>
      <c r="C14" s="134">
        <v>1.7094017094017095</v>
      </c>
      <c r="D14" s="13"/>
    </row>
    <row r="15" spans="2:4" ht="15.75" x14ac:dyDescent="0.25">
      <c r="B15" s="112" t="s">
        <v>1</v>
      </c>
      <c r="C15" s="134">
        <v>17.777777777777779</v>
      </c>
      <c r="D15" s="13"/>
    </row>
    <row r="16" spans="2:4" ht="44.25" customHeight="1" x14ac:dyDescent="0.25">
      <c r="B16" s="176" t="s">
        <v>403</v>
      </c>
      <c r="C16" s="176"/>
    </row>
  </sheetData>
  <mergeCells count="2">
    <mergeCell ref="B2:C2"/>
    <mergeCell ref="B16:C16"/>
  </mergeCell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DFE92-588C-4A7B-8C40-83DF9C49C2FB}">
  <sheetPr>
    <tabColor theme="5" tint="0.39997558519241921"/>
  </sheetPr>
  <dimension ref="B2:I16"/>
  <sheetViews>
    <sheetView zoomScaleNormal="100" workbookViewId="0">
      <selection activeCell="B3" sqref="B3:C15"/>
    </sheetView>
  </sheetViews>
  <sheetFormatPr defaultRowHeight="15" x14ac:dyDescent="0.25"/>
  <cols>
    <col min="2" max="2" width="26.7109375" bestFit="1" customWidth="1"/>
    <col min="3" max="3" width="24.140625" customWidth="1"/>
    <col min="7" max="7" width="26.7109375" bestFit="1" customWidth="1"/>
    <col min="8" max="8" width="24.140625" customWidth="1"/>
  </cols>
  <sheetData>
    <row r="2" spans="2:9" ht="70.5" customHeight="1" x14ac:dyDescent="0.25">
      <c r="B2" s="176" t="s">
        <v>397</v>
      </c>
      <c r="C2" s="176"/>
      <c r="G2" s="182"/>
      <c r="H2" s="182"/>
    </row>
    <row r="3" spans="2:9" ht="15.75" x14ac:dyDescent="0.25">
      <c r="B3" s="85" t="s">
        <v>113</v>
      </c>
      <c r="C3" s="85" t="s">
        <v>115</v>
      </c>
      <c r="D3" s="17"/>
      <c r="I3" s="17"/>
    </row>
    <row r="4" spans="2:9" ht="15.75" x14ac:dyDescent="0.25">
      <c r="B4" s="97" t="s">
        <v>0</v>
      </c>
      <c r="C4" s="152">
        <f>SUM(C5:C15)</f>
        <v>8584</v>
      </c>
      <c r="D4" s="13"/>
      <c r="I4" s="13"/>
    </row>
    <row r="5" spans="2:9" ht="15.75" x14ac:dyDescent="0.25">
      <c r="B5" s="112" t="s">
        <v>44</v>
      </c>
      <c r="C5" s="134">
        <v>5485</v>
      </c>
      <c r="D5" s="13"/>
      <c r="I5" s="13"/>
    </row>
    <row r="6" spans="2:9" ht="15.75" x14ac:dyDescent="0.25">
      <c r="B6" s="112" t="s">
        <v>49</v>
      </c>
      <c r="C6" s="134">
        <v>447</v>
      </c>
      <c r="D6" s="13"/>
      <c r="I6" s="13"/>
    </row>
    <row r="7" spans="2:9" ht="15.75" x14ac:dyDescent="0.25">
      <c r="B7" s="112" t="s">
        <v>45</v>
      </c>
      <c r="C7" s="134">
        <v>409</v>
      </c>
      <c r="D7" s="13"/>
      <c r="I7" s="13"/>
    </row>
    <row r="8" spans="2:9" ht="15.75" x14ac:dyDescent="0.25">
      <c r="B8" s="112" t="s">
        <v>89</v>
      </c>
      <c r="C8" s="134">
        <v>289</v>
      </c>
      <c r="D8" s="13"/>
      <c r="I8" s="13"/>
    </row>
    <row r="9" spans="2:9" ht="31.5" x14ac:dyDescent="0.25">
      <c r="B9" s="112" t="s">
        <v>51</v>
      </c>
      <c r="C9" s="134">
        <v>250</v>
      </c>
      <c r="D9" s="13"/>
      <c r="I9" s="13"/>
    </row>
    <row r="10" spans="2:9" ht="15.75" x14ac:dyDescent="0.25">
      <c r="B10" s="112" t="s">
        <v>36</v>
      </c>
      <c r="C10" s="134">
        <v>214</v>
      </c>
      <c r="D10" s="13"/>
      <c r="I10" s="13"/>
    </row>
    <row r="11" spans="2:9" ht="15.75" x14ac:dyDescent="0.25">
      <c r="B11" s="112" t="s">
        <v>46</v>
      </c>
      <c r="C11" s="134">
        <v>134</v>
      </c>
      <c r="D11" s="13"/>
      <c r="I11" s="13"/>
    </row>
    <row r="12" spans="2:9" ht="15.75" x14ac:dyDescent="0.25">
      <c r="B12" s="112" t="s">
        <v>37</v>
      </c>
      <c r="C12" s="134">
        <v>127</v>
      </c>
      <c r="D12" s="13"/>
      <c r="I12" s="13"/>
    </row>
    <row r="13" spans="2:9" ht="15.75" x14ac:dyDescent="0.25">
      <c r="B13" s="112" t="s">
        <v>35</v>
      </c>
      <c r="C13" s="134">
        <v>125</v>
      </c>
      <c r="D13" s="13"/>
      <c r="I13" s="13"/>
    </row>
    <row r="14" spans="2:9" ht="15.75" x14ac:dyDescent="0.25">
      <c r="B14" s="112" t="s">
        <v>57</v>
      </c>
      <c r="C14" s="134">
        <v>117</v>
      </c>
      <c r="D14" s="13"/>
      <c r="I14" s="13"/>
    </row>
    <row r="15" spans="2:9" ht="15.75" x14ac:dyDescent="0.25">
      <c r="B15" s="112" t="s">
        <v>1</v>
      </c>
      <c r="C15" s="134">
        <v>987</v>
      </c>
      <c r="D15" s="13"/>
      <c r="I15" s="13"/>
    </row>
    <row r="16" spans="2:9" ht="51.75" customHeight="1" x14ac:dyDescent="0.25">
      <c r="B16" s="176" t="s">
        <v>403</v>
      </c>
      <c r="C16" s="176"/>
      <c r="D16" s="13"/>
    </row>
  </sheetData>
  <mergeCells count="3">
    <mergeCell ref="B2:C2"/>
    <mergeCell ref="G2:H2"/>
    <mergeCell ref="B16:C16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36FBA-5B29-42F5-861B-02595A825A70}">
  <sheetPr>
    <tabColor theme="5" tint="0.39997558519241921"/>
  </sheetPr>
  <dimension ref="B2:C16"/>
  <sheetViews>
    <sheetView topLeftCell="A13" zoomScaleNormal="100" workbookViewId="0">
      <selection activeCell="E2" sqref="E2"/>
    </sheetView>
  </sheetViews>
  <sheetFormatPr defaultRowHeight="15" x14ac:dyDescent="0.25"/>
  <cols>
    <col min="2" max="2" width="33" customWidth="1"/>
  </cols>
  <sheetData>
    <row r="2" spans="2:3" ht="70.5" customHeight="1" thickBot="1" x14ac:dyDescent="0.3">
      <c r="B2" s="181" t="s">
        <v>409</v>
      </c>
      <c r="C2" s="181"/>
    </row>
    <row r="3" spans="2:3" ht="23.25" customHeight="1" thickBot="1" x14ac:dyDescent="0.3">
      <c r="B3" s="1" t="s">
        <v>113</v>
      </c>
      <c r="C3" s="17" t="s">
        <v>150</v>
      </c>
    </row>
    <row r="4" spans="2:3" ht="16.5" thickBot="1" x14ac:dyDescent="0.3">
      <c r="B4" s="9" t="s">
        <v>0</v>
      </c>
      <c r="C4" s="13">
        <v>100</v>
      </c>
    </row>
    <row r="5" spans="2:3" ht="16.5" thickBot="1" x14ac:dyDescent="0.3">
      <c r="B5" s="7" t="s">
        <v>151</v>
      </c>
      <c r="C5" s="13">
        <v>63.897949673811738</v>
      </c>
    </row>
    <row r="6" spans="2:3" ht="16.5" thickBot="1" x14ac:dyDescent="0.3">
      <c r="B6" s="8" t="s">
        <v>153</v>
      </c>
      <c r="C6" s="13">
        <v>5.207362534948742</v>
      </c>
    </row>
    <row r="7" spans="2:3" ht="16.5" thickBot="1" x14ac:dyDescent="0.3">
      <c r="B7" s="7" t="s">
        <v>152</v>
      </c>
      <c r="C7" s="13">
        <v>4.7646784715750234</v>
      </c>
    </row>
    <row r="8" spans="2:3" ht="16.5" thickBot="1" x14ac:dyDescent="0.3">
      <c r="B8" s="8" t="s">
        <v>156</v>
      </c>
      <c r="C8" s="13">
        <v>3.3667287977632805</v>
      </c>
    </row>
    <row r="9" spans="2:3" ht="16.5" thickBot="1" x14ac:dyDescent="0.3">
      <c r="B9" s="7" t="s">
        <v>185</v>
      </c>
      <c r="C9" s="13">
        <v>2.9123951537744643</v>
      </c>
    </row>
    <row r="10" spans="2:3" ht="16.5" thickBot="1" x14ac:dyDescent="0.3">
      <c r="B10" s="8" t="s">
        <v>154</v>
      </c>
      <c r="C10" s="13">
        <v>2.4930102516309414</v>
      </c>
    </row>
    <row r="11" spans="2:3" ht="16.5" thickBot="1" x14ac:dyDescent="0.3">
      <c r="B11" s="7" t="s">
        <v>157</v>
      </c>
      <c r="C11" s="13">
        <v>1.5610438024231128</v>
      </c>
    </row>
    <row r="12" spans="2:3" ht="16.5" thickBot="1" x14ac:dyDescent="0.3">
      <c r="B12" s="8" t="s">
        <v>159</v>
      </c>
      <c r="C12" s="13">
        <v>1.4794967381174278</v>
      </c>
    </row>
    <row r="13" spans="2:3" ht="16.5" thickBot="1" x14ac:dyDescent="0.3">
      <c r="B13" s="7" t="s">
        <v>158</v>
      </c>
      <c r="C13" s="13">
        <v>1.4561975768872322</v>
      </c>
    </row>
    <row r="14" spans="2:3" ht="16.5" thickBot="1" x14ac:dyDescent="0.3">
      <c r="B14" s="8" t="s">
        <v>161</v>
      </c>
      <c r="C14" s="13">
        <v>1.3630009319664491</v>
      </c>
    </row>
    <row r="15" spans="2:3" ht="16.5" thickBot="1" x14ac:dyDescent="0.3">
      <c r="B15" s="7" t="s">
        <v>1</v>
      </c>
      <c r="C15" s="13">
        <v>11.498136067101585</v>
      </c>
    </row>
    <row r="16" spans="2:3" ht="51.75" customHeight="1" x14ac:dyDescent="0.25">
      <c r="B16" s="181" t="s">
        <v>403</v>
      </c>
      <c r="C16" s="181"/>
    </row>
  </sheetData>
  <mergeCells count="2">
    <mergeCell ref="B2:C2"/>
    <mergeCell ref="B16:C16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143BD-8BF9-4D13-BA87-E3F210509174}">
  <dimension ref="B1:K18"/>
  <sheetViews>
    <sheetView topLeftCell="A28" zoomScale="80" zoomScaleNormal="80" workbookViewId="0">
      <selection activeCell="F21" sqref="F21"/>
    </sheetView>
  </sheetViews>
  <sheetFormatPr defaultRowHeight="15" x14ac:dyDescent="0.25"/>
  <cols>
    <col min="3" max="3" width="16.7109375" bestFit="1" customWidth="1"/>
    <col min="4" max="4" width="16.7109375" customWidth="1"/>
    <col min="5" max="5" width="20.140625" bestFit="1" customWidth="1"/>
    <col min="6" max="6" width="17.85546875" customWidth="1"/>
    <col min="7" max="8" width="15.140625" bestFit="1" customWidth="1"/>
  </cols>
  <sheetData>
    <row r="1" spans="2:11" ht="15.75" x14ac:dyDescent="0.25">
      <c r="B1" t="s">
        <v>206</v>
      </c>
      <c r="D1" s="162"/>
      <c r="E1" s="162"/>
      <c r="F1" s="162"/>
      <c r="G1" s="162"/>
      <c r="H1" s="162"/>
      <c r="I1" s="162"/>
      <c r="J1" s="162"/>
      <c r="K1" s="162"/>
    </row>
    <row r="2" spans="2:11" ht="50.25" customHeight="1" x14ac:dyDescent="0.25">
      <c r="B2" s="78" t="s">
        <v>2</v>
      </c>
      <c r="C2" s="79" t="s">
        <v>205</v>
      </c>
      <c r="D2" s="79" t="s">
        <v>204</v>
      </c>
      <c r="E2" s="79" t="s">
        <v>203</v>
      </c>
      <c r="F2" s="79" t="s">
        <v>202</v>
      </c>
      <c r="G2" s="79" t="s">
        <v>196</v>
      </c>
      <c r="H2" s="79" t="s">
        <v>0</v>
      </c>
      <c r="I2" s="80"/>
      <c r="J2" s="80"/>
    </row>
    <row r="3" spans="2:11" ht="18" x14ac:dyDescent="0.25">
      <c r="B3" s="81">
        <v>2011</v>
      </c>
      <c r="C3" s="82">
        <v>10403951</v>
      </c>
      <c r="D3" s="82">
        <v>4797723</v>
      </c>
      <c r="E3" s="82">
        <v>895604</v>
      </c>
      <c r="F3" s="82">
        <v>15473378</v>
      </c>
      <c r="G3" s="83"/>
      <c r="H3" s="84">
        <f t="shared" ref="H3:H11" si="0">SUM(C3:G3)</f>
        <v>31570656</v>
      </c>
      <c r="I3" s="80"/>
      <c r="J3" s="80"/>
    </row>
    <row r="4" spans="2:11" ht="18" x14ac:dyDescent="0.25">
      <c r="B4" s="81">
        <v>2012</v>
      </c>
      <c r="C4" s="82">
        <v>10497028</v>
      </c>
      <c r="D4" s="82">
        <v>4919917</v>
      </c>
      <c r="E4" s="82">
        <v>941455</v>
      </c>
      <c r="F4" s="82">
        <v>17670368</v>
      </c>
      <c r="G4" s="83"/>
      <c r="H4" s="84">
        <f t="shared" si="0"/>
        <v>34028768</v>
      </c>
      <c r="I4" s="80"/>
      <c r="J4" s="80"/>
    </row>
    <row r="5" spans="2:11" ht="18" x14ac:dyDescent="0.25">
      <c r="B5" s="81">
        <v>2013</v>
      </c>
      <c r="C5" s="82">
        <v>11698238</v>
      </c>
      <c r="D5" s="82">
        <v>5030049</v>
      </c>
      <c r="E5" s="82">
        <v>1162819</v>
      </c>
      <c r="F5" s="82">
        <v>23925555</v>
      </c>
      <c r="G5" s="83"/>
      <c r="H5" s="84">
        <f t="shared" si="0"/>
        <v>41816661</v>
      </c>
      <c r="I5" s="80"/>
      <c r="J5" s="80"/>
    </row>
    <row r="6" spans="2:11" ht="18" x14ac:dyDescent="0.25">
      <c r="B6" s="81">
        <v>2014</v>
      </c>
      <c r="C6" s="82">
        <v>14384302</v>
      </c>
      <c r="D6" s="82">
        <v>5149742</v>
      </c>
      <c r="E6" s="82">
        <v>1794615</v>
      </c>
      <c r="F6" s="82">
        <v>32274619</v>
      </c>
      <c r="G6" s="83"/>
      <c r="H6" s="84">
        <f t="shared" si="0"/>
        <v>53603278</v>
      </c>
      <c r="I6" s="80"/>
      <c r="J6" s="80"/>
    </row>
    <row r="7" spans="2:11" ht="18" x14ac:dyDescent="0.25">
      <c r="B7" s="81">
        <v>2015</v>
      </c>
      <c r="C7" s="82">
        <v>16110280</v>
      </c>
      <c r="D7" s="82">
        <v>5266603</v>
      </c>
      <c r="E7" s="82">
        <v>3223302</v>
      </c>
      <c r="F7" s="82">
        <v>37494172</v>
      </c>
      <c r="G7" s="83"/>
      <c r="H7" s="84">
        <f t="shared" si="0"/>
        <v>62094357</v>
      </c>
      <c r="I7" s="80"/>
      <c r="J7" s="80"/>
    </row>
    <row r="8" spans="2:11" ht="18" x14ac:dyDescent="0.25">
      <c r="B8" s="81">
        <v>2016</v>
      </c>
      <c r="C8" s="82">
        <v>17184291</v>
      </c>
      <c r="D8" s="82">
        <v>5340443</v>
      </c>
      <c r="E8" s="82">
        <v>2729357</v>
      </c>
      <c r="F8" s="82">
        <v>36627127</v>
      </c>
      <c r="G8" s="83"/>
      <c r="H8" s="84">
        <f t="shared" si="0"/>
        <v>61881218</v>
      </c>
      <c r="I8" s="80"/>
      <c r="J8" s="80"/>
    </row>
    <row r="9" spans="2:11" ht="18" x14ac:dyDescent="0.25">
      <c r="B9" s="81">
        <v>2017</v>
      </c>
      <c r="C9" s="82">
        <v>19940568</v>
      </c>
      <c r="D9" s="82">
        <v>5442947</v>
      </c>
      <c r="E9" s="82">
        <v>3089378</v>
      </c>
      <c r="F9" s="82">
        <v>39118516</v>
      </c>
      <c r="G9" s="83"/>
      <c r="H9" s="84">
        <f t="shared" si="0"/>
        <v>67591409</v>
      </c>
      <c r="I9" s="80"/>
      <c r="J9" s="80"/>
    </row>
    <row r="10" spans="2:11" ht="18" x14ac:dyDescent="0.25">
      <c r="B10" s="81">
        <v>2018</v>
      </c>
      <c r="C10" s="82">
        <v>20359556</v>
      </c>
      <c r="D10" s="82">
        <v>5629829</v>
      </c>
      <c r="E10" s="82">
        <v>3501521</v>
      </c>
      <c r="F10" s="82">
        <v>41425168</v>
      </c>
      <c r="G10" s="82">
        <v>2592947</v>
      </c>
      <c r="H10" s="84">
        <f t="shared" si="0"/>
        <v>73509021</v>
      </c>
      <c r="I10" s="80"/>
      <c r="J10" s="80"/>
    </row>
    <row r="11" spans="2:11" ht="18" x14ac:dyDescent="0.25">
      <c r="B11" s="81">
        <v>2019</v>
      </c>
      <c r="C11" s="82">
        <v>20444819</v>
      </c>
      <c r="D11" s="82">
        <v>5629829</v>
      </c>
      <c r="E11" s="82">
        <v>4148010</v>
      </c>
      <c r="F11" s="82">
        <v>43503362</v>
      </c>
      <c r="G11" s="82">
        <v>3582202</v>
      </c>
      <c r="H11" s="84">
        <f t="shared" si="0"/>
        <v>77308222</v>
      </c>
      <c r="I11" s="80"/>
      <c r="J11" s="80"/>
    </row>
    <row r="12" spans="2:11" x14ac:dyDescent="0.25">
      <c r="B12" s="80" t="s">
        <v>201</v>
      </c>
      <c r="C12" s="80" t="s">
        <v>200</v>
      </c>
      <c r="D12" s="80"/>
      <c r="E12" s="80"/>
      <c r="F12" s="80"/>
      <c r="G12" s="80"/>
      <c r="H12" s="80"/>
      <c r="I12" s="80"/>
      <c r="J12" s="80"/>
    </row>
    <row r="13" spans="2:11" x14ac:dyDescent="0.25">
      <c r="B13" s="80"/>
      <c r="C13" s="80"/>
      <c r="D13" s="80"/>
      <c r="E13" s="80"/>
      <c r="F13" s="80"/>
      <c r="G13" s="80"/>
      <c r="H13" s="80"/>
      <c r="I13" s="80"/>
      <c r="J13" s="80"/>
    </row>
    <row r="14" spans="2:11" x14ac:dyDescent="0.25">
      <c r="B14" s="80"/>
      <c r="C14" s="80"/>
      <c r="D14" s="80"/>
      <c r="E14" s="80"/>
      <c r="F14" s="80"/>
      <c r="G14" s="80"/>
      <c r="H14" s="80"/>
      <c r="I14" s="80"/>
      <c r="J14" s="80"/>
    </row>
    <row r="15" spans="2:11" x14ac:dyDescent="0.25">
      <c r="B15" s="80"/>
      <c r="C15" s="80"/>
      <c r="D15" s="80"/>
      <c r="E15" s="80"/>
      <c r="F15" s="80"/>
      <c r="G15" s="80"/>
      <c r="H15" s="80"/>
      <c r="I15" s="80"/>
      <c r="J15" s="80"/>
    </row>
    <row r="16" spans="2:11" x14ac:dyDescent="0.25">
      <c r="B16" s="80"/>
      <c r="C16" s="80"/>
      <c r="D16" s="80"/>
      <c r="E16" s="80"/>
      <c r="F16" s="80"/>
      <c r="G16" s="80"/>
      <c r="H16" s="80"/>
      <c r="I16" s="80"/>
      <c r="J16" s="80"/>
    </row>
    <row r="17" spans="2:10" x14ac:dyDescent="0.25">
      <c r="B17" s="80"/>
      <c r="C17" s="80"/>
      <c r="D17" s="80"/>
      <c r="E17" s="80"/>
      <c r="F17" s="80"/>
      <c r="G17" s="80"/>
      <c r="H17" s="80"/>
      <c r="I17" s="80"/>
      <c r="J17" s="80"/>
    </row>
    <row r="18" spans="2:10" x14ac:dyDescent="0.25">
      <c r="B18" s="80"/>
      <c r="C18" s="80"/>
      <c r="D18" s="80"/>
      <c r="E18" s="80"/>
      <c r="F18" s="80"/>
      <c r="G18" s="80"/>
      <c r="H18" s="80"/>
      <c r="I18" s="80"/>
      <c r="J18" s="80"/>
    </row>
  </sheetData>
  <mergeCells count="1">
    <mergeCell ref="D1:K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638E8-9FD8-49D1-9CCC-0D98453FFF25}">
  <sheetPr>
    <tabColor theme="5" tint="0.39997558519241921"/>
  </sheetPr>
  <dimension ref="B2:C69"/>
  <sheetViews>
    <sheetView workbookViewId="0">
      <selection activeCell="B3" sqref="B3:C26"/>
    </sheetView>
  </sheetViews>
  <sheetFormatPr defaultRowHeight="15" x14ac:dyDescent="0.25"/>
  <cols>
    <col min="2" max="2" width="34.28515625" customWidth="1"/>
    <col min="3" max="3" width="24.28515625" customWidth="1"/>
  </cols>
  <sheetData>
    <row r="2" spans="2:3" ht="46.5" customHeight="1" x14ac:dyDescent="0.25">
      <c r="B2" s="176" t="s">
        <v>398</v>
      </c>
      <c r="C2" s="176"/>
    </row>
    <row r="3" spans="2:3" ht="15.75" x14ac:dyDescent="0.25">
      <c r="B3" s="85" t="s">
        <v>113</v>
      </c>
      <c r="C3" s="85" t="s">
        <v>115</v>
      </c>
    </row>
    <row r="4" spans="2:3" ht="15.75" x14ac:dyDescent="0.25">
      <c r="B4" s="97" t="s">
        <v>0</v>
      </c>
      <c r="C4" s="152">
        <f>SUM(C5:C26)</f>
        <v>2685</v>
      </c>
    </row>
    <row r="5" spans="2:3" ht="15.75" x14ac:dyDescent="0.25">
      <c r="B5" s="87" t="s">
        <v>44</v>
      </c>
      <c r="C5" s="134">
        <v>1739</v>
      </c>
    </row>
    <row r="6" spans="2:3" ht="15.75" x14ac:dyDescent="0.25">
      <c r="B6" s="87" t="s">
        <v>45</v>
      </c>
      <c r="C6" s="134">
        <v>161</v>
      </c>
    </row>
    <row r="7" spans="2:3" ht="15.75" x14ac:dyDescent="0.25">
      <c r="B7" s="87" t="s">
        <v>46</v>
      </c>
      <c r="C7" s="134">
        <v>93</v>
      </c>
    </row>
    <row r="8" spans="2:3" ht="15.75" x14ac:dyDescent="0.25">
      <c r="B8" s="87" t="s">
        <v>36</v>
      </c>
      <c r="C8" s="134">
        <v>88</v>
      </c>
    </row>
    <row r="9" spans="2:3" ht="15.75" x14ac:dyDescent="0.25">
      <c r="B9" s="87" t="s">
        <v>47</v>
      </c>
      <c r="C9" s="134">
        <v>59</v>
      </c>
    </row>
    <row r="10" spans="2:3" ht="15.75" x14ac:dyDescent="0.25">
      <c r="B10" s="87" t="s">
        <v>48</v>
      </c>
      <c r="C10" s="134">
        <v>57</v>
      </c>
    </row>
    <row r="11" spans="2:3" ht="15.75" x14ac:dyDescent="0.25">
      <c r="B11" s="87" t="s">
        <v>49</v>
      </c>
      <c r="C11" s="134">
        <v>54</v>
      </c>
    </row>
    <row r="12" spans="2:3" ht="15.75" x14ac:dyDescent="0.25">
      <c r="B12" s="87" t="s">
        <v>50</v>
      </c>
      <c r="C12" s="134">
        <v>50</v>
      </c>
    </row>
    <row r="13" spans="2:3" ht="15.75" x14ac:dyDescent="0.25">
      <c r="B13" s="87" t="s">
        <v>35</v>
      </c>
      <c r="C13" s="134">
        <v>45</v>
      </c>
    </row>
    <row r="14" spans="2:3" ht="15.75" x14ac:dyDescent="0.25">
      <c r="B14" s="87" t="s">
        <v>390</v>
      </c>
      <c r="C14" s="134">
        <v>33</v>
      </c>
    </row>
    <row r="15" spans="2:3" ht="15.75" x14ac:dyDescent="0.25">
      <c r="B15" s="87" t="s">
        <v>52</v>
      </c>
      <c r="C15" s="134">
        <v>29</v>
      </c>
    </row>
    <row r="16" spans="2:3" ht="15.75" x14ac:dyDescent="0.25">
      <c r="B16" s="87" t="s">
        <v>37</v>
      </c>
      <c r="C16" s="134">
        <v>29</v>
      </c>
    </row>
    <row r="17" spans="2:3" ht="15.75" x14ac:dyDescent="0.25">
      <c r="B17" s="87" t="s">
        <v>53</v>
      </c>
      <c r="C17" s="134">
        <v>19</v>
      </c>
    </row>
    <row r="18" spans="2:3" ht="15.75" x14ac:dyDescent="0.25">
      <c r="B18" s="87" t="s">
        <v>54</v>
      </c>
      <c r="C18" s="134">
        <v>19</v>
      </c>
    </row>
    <row r="19" spans="2:3" ht="15.75" x14ac:dyDescent="0.25">
      <c r="B19" s="87" t="s">
        <v>55</v>
      </c>
      <c r="C19" s="134">
        <v>17</v>
      </c>
    </row>
    <row r="20" spans="2:3" ht="15.75" x14ac:dyDescent="0.25">
      <c r="B20" s="87" t="s">
        <v>56</v>
      </c>
      <c r="C20" s="134">
        <v>15</v>
      </c>
    </row>
    <row r="21" spans="2:3" ht="15.75" x14ac:dyDescent="0.25">
      <c r="B21" s="87" t="s">
        <v>57</v>
      </c>
      <c r="C21" s="134">
        <v>14</v>
      </c>
    </row>
    <row r="22" spans="2:3" ht="15.75" x14ac:dyDescent="0.25">
      <c r="B22" s="87" t="s">
        <v>38</v>
      </c>
      <c r="C22" s="134">
        <v>14</v>
      </c>
    </row>
    <row r="23" spans="2:3" ht="15.75" x14ac:dyDescent="0.25">
      <c r="B23" s="87" t="s">
        <v>58</v>
      </c>
      <c r="C23" s="134">
        <v>11</v>
      </c>
    </row>
    <row r="24" spans="2:3" ht="15.75" x14ac:dyDescent="0.25">
      <c r="B24" s="87" t="s">
        <v>59</v>
      </c>
      <c r="C24" s="134">
        <v>11</v>
      </c>
    </row>
    <row r="25" spans="2:3" ht="15.75" x14ac:dyDescent="0.25">
      <c r="B25" s="87" t="s">
        <v>60</v>
      </c>
      <c r="C25" s="134">
        <v>11</v>
      </c>
    </row>
    <row r="26" spans="2:3" ht="15.75" x14ac:dyDescent="0.25">
      <c r="B26" s="87" t="s">
        <v>184</v>
      </c>
      <c r="C26" s="134">
        <v>117</v>
      </c>
    </row>
    <row r="27" spans="2:3" ht="43.5" customHeight="1" x14ac:dyDescent="0.25">
      <c r="B27" s="176" t="s">
        <v>404</v>
      </c>
      <c r="C27" s="176"/>
    </row>
    <row r="69" ht="55.5" customHeight="1" x14ac:dyDescent="0.25"/>
  </sheetData>
  <mergeCells count="2">
    <mergeCell ref="B2:C2"/>
    <mergeCell ref="B27:C27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C2224-CAB9-4984-AE10-CB25A2F76CA0}">
  <dimension ref="B2:L8"/>
  <sheetViews>
    <sheetView zoomScale="80" zoomScaleNormal="80" workbookViewId="0">
      <selection activeCell="B2" sqref="B2:K8"/>
    </sheetView>
  </sheetViews>
  <sheetFormatPr defaultRowHeight="15" x14ac:dyDescent="0.25"/>
  <cols>
    <col min="2" max="2" width="17" bestFit="1" customWidth="1"/>
    <col min="3" max="11" width="15.7109375" customWidth="1"/>
  </cols>
  <sheetData>
    <row r="2" spans="2:12" ht="33" customHeight="1" x14ac:dyDescent="0.25">
      <c r="B2" s="176" t="s">
        <v>216</v>
      </c>
      <c r="C2" s="176"/>
      <c r="D2" s="176"/>
      <c r="E2" s="176"/>
      <c r="F2" s="176"/>
      <c r="G2" s="176"/>
      <c r="H2" s="176"/>
      <c r="I2" s="176"/>
      <c r="J2" s="176"/>
      <c r="K2" s="176"/>
    </row>
    <row r="3" spans="2:12" ht="20.100000000000001" customHeight="1" x14ac:dyDescent="0.25">
      <c r="B3" s="85" t="s">
        <v>182</v>
      </c>
      <c r="C3" s="137" t="s">
        <v>139</v>
      </c>
      <c r="D3" s="85" t="s">
        <v>140</v>
      </c>
      <c r="E3" s="85" t="s">
        <v>141</v>
      </c>
      <c r="F3" s="85" t="s">
        <v>142</v>
      </c>
      <c r="G3" s="85" t="s">
        <v>143</v>
      </c>
      <c r="H3" s="85" t="s">
        <v>144</v>
      </c>
      <c r="I3" s="85" t="s">
        <v>145</v>
      </c>
      <c r="J3" s="85" t="s">
        <v>146</v>
      </c>
      <c r="K3" s="85" t="s">
        <v>147</v>
      </c>
    </row>
    <row r="4" spans="2:12" s="33" customFormat="1" ht="15.75" x14ac:dyDescent="0.25">
      <c r="B4" s="85" t="s">
        <v>0</v>
      </c>
      <c r="C4" s="138">
        <v>1465</v>
      </c>
      <c r="D4" s="135">
        <v>1345</v>
      </c>
      <c r="E4" s="135">
        <v>6810</v>
      </c>
      <c r="F4" s="135">
        <v>11069</v>
      </c>
      <c r="G4" s="135">
        <v>15906</v>
      </c>
      <c r="H4" s="135">
        <v>8719</v>
      </c>
      <c r="I4" s="135">
        <v>32009</v>
      </c>
      <c r="J4" s="135">
        <v>79831</v>
      </c>
      <c r="K4" s="135">
        <v>82552</v>
      </c>
    </row>
    <row r="5" spans="2:12" s="32" customFormat="1" ht="14.45" customHeight="1" x14ac:dyDescent="0.25">
      <c r="B5" s="94" t="s">
        <v>151</v>
      </c>
      <c r="C5" s="139">
        <v>3</v>
      </c>
      <c r="D5" s="136">
        <v>1</v>
      </c>
      <c r="E5" s="136">
        <v>49</v>
      </c>
      <c r="F5" s="136">
        <v>191</v>
      </c>
      <c r="G5" s="136">
        <v>717</v>
      </c>
      <c r="H5" s="136">
        <v>2601</v>
      </c>
      <c r="I5" s="136">
        <v>16999</v>
      </c>
      <c r="J5" s="136">
        <v>61391</v>
      </c>
      <c r="K5" s="136">
        <v>53713</v>
      </c>
      <c r="L5" s="33"/>
    </row>
    <row r="6" spans="2:12" s="32" customFormat="1" ht="14.45" customHeight="1" x14ac:dyDescent="0.25">
      <c r="B6" s="94" t="s">
        <v>156</v>
      </c>
      <c r="C6" s="139">
        <v>559</v>
      </c>
      <c r="D6" s="136">
        <v>470</v>
      </c>
      <c r="E6" s="136">
        <v>1112</v>
      </c>
      <c r="F6" s="136">
        <v>991</v>
      </c>
      <c r="G6" s="136">
        <v>2815</v>
      </c>
      <c r="H6" s="136">
        <v>243</v>
      </c>
      <c r="I6" s="136">
        <v>2253</v>
      </c>
      <c r="J6" s="136">
        <v>7020</v>
      </c>
      <c r="K6" s="136">
        <v>16610</v>
      </c>
      <c r="L6" s="33"/>
    </row>
    <row r="7" spans="2:12" s="32" customFormat="1" ht="14.45" customHeight="1" x14ac:dyDescent="0.25">
      <c r="B7" s="94" t="s">
        <v>1</v>
      </c>
      <c r="C7" s="136">
        <v>903</v>
      </c>
      <c r="D7" s="136">
        <v>874</v>
      </c>
      <c r="E7" s="136">
        <v>5649</v>
      </c>
      <c r="F7" s="136">
        <v>9887</v>
      </c>
      <c r="G7" s="136">
        <v>12374</v>
      </c>
      <c r="H7" s="136">
        <v>5875</v>
      </c>
      <c r="I7" s="136">
        <v>12757</v>
      </c>
      <c r="J7" s="136">
        <v>11420</v>
      </c>
      <c r="K7" s="136">
        <v>12229</v>
      </c>
      <c r="L7" s="33"/>
    </row>
    <row r="8" spans="2:12" ht="30" customHeight="1" x14ac:dyDescent="0.25">
      <c r="B8" s="195" t="s">
        <v>217</v>
      </c>
      <c r="C8" s="195"/>
      <c r="D8" s="195"/>
      <c r="E8" s="195"/>
      <c r="F8" s="195"/>
      <c r="G8" s="195"/>
      <c r="H8" s="195"/>
      <c r="I8" s="195"/>
      <c r="J8" s="195"/>
      <c r="K8" s="195"/>
    </row>
  </sheetData>
  <mergeCells count="2">
    <mergeCell ref="B8:K8"/>
    <mergeCell ref="B2:K2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8A375-409D-472C-86D9-AEFCC687F6CE}">
  <dimension ref="B2:K8"/>
  <sheetViews>
    <sheetView zoomScale="80" zoomScaleNormal="80" workbookViewId="0">
      <selection activeCell="B3" sqref="B3:K3"/>
    </sheetView>
  </sheetViews>
  <sheetFormatPr defaultRowHeight="15" x14ac:dyDescent="0.25"/>
  <cols>
    <col min="2" max="2" width="17" bestFit="1" customWidth="1"/>
    <col min="3" max="11" width="15.7109375" customWidth="1"/>
  </cols>
  <sheetData>
    <row r="2" spans="2:11" ht="33" customHeight="1" x14ac:dyDescent="0.25">
      <c r="B2" s="176" t="s">
        <v>425</v>
      </c>
      <c r="C2" s="176"/>
      <c r="D2" s="176"/>
      <c r="E2" s="176"/>
      <c r="F2" s="176"/>
      <c r="G2" s="176"/>
      <c r="H2" s="176"/>
      <c r="I2" s="176"/>
      <c r="J2" s="176"/>
      <c r="K2" s="176"/>
    </row>
    <row r="3" spans="2:11" ht="29.25" customHeight="1" x14ac:dyDescent="0.25">
      <c r="B3" s="88" t="s">
        <v>182</v>
      </c>
      <c r="C3" s="140" t="s">
        <v>139</v>
      </c>
      <c r="D3" s="88" t="s">
        <v>140</v>
      </c>
      <c r="E3" s="88" t="s">
        <v>141</v>
      </c>
      <c r="F3" s="88" t="s">
        <v>142</v>
      </c>
      <c r="G3" s="88" t="s">
        <v>143</v>
      </c>
      <c r="H3" s="88" t="s">
        <v>144</v>
      </c>
      <c r="I3" s="88" t="s">
        <v>145</v>
      </c>
      <c r="J3" s="88" t="s">
        <v>146</v>
      </c>
      <c r="K3" s="88" t="s">
        <v>147</v>
      </c>
    </row>
    <row r="4" spans="2:11" s="33" customFormat="1" ht="15.75" x14ac:dyDescent="0.25">
      <c r="B4" s="85" t="s">
        <v>0</v>
      </c>
      <c r="C4" s="138">
        <f>'Tabela 2.3.1.'!C4/'Tabela 2.3.1.'!$C$4*100</f>
        <v>100</v>
      </c>
      <c r="D4" s="135">
        <f>'Tabela 2.3.1.'!D4/'Tabela 2.3.1.'!$D$4*100</f>
        <v>100</v>
      </c>
      <c r="E4" s="135">
        <f>'Tabela 2.3.1.'!E4/'Tabela 2.3.1.'!$E$4*100</f>
        <v>100</v>
      </c>
      <c r="F4" s="135">
        <f>'Tabela 2.3.1.'!F4/'Tabela 2.3.1.'!$F$4*100</f>
        <v>100</v>
      </c>
      <c r="G4" s="135">
        <f>'Tabela 2.3.1.'!G4/'Tabela 2.3.1.'!$G$4*100</f>
        <v>100</v>
      </c>
      <c r="H4" s="135">
        <f>'Tabela 2.3.1.'!H4/'Tabela 2.3.1.'!$H$4*100</f>
        <v>100</v>
      </c>
      <c r="I4" s="135">
        <f>'Tabela 2.3.1.'!I4/'Tabela 2.3.1.'!$I$4*100</f>
        <v>100</v>
      </c>
      <c r="J4" s="135">
        <f>'Tabela 2.3.1.'!J4/'Tabela 2.3.1.'!$J$4*100</f>
        <v>100</v>
      </c>
      <c r="K4" s="135">
        <f>'Tabela 2.3.1.'!K4/'Tabela 2.3.1.'!$K$4*100</f>
        <v>100</v>
      </c>
    </row>
    <row r="5" spans="2:11" s="32" customFormat="1" ht="14.45" customHeight="1" x14ac:dyDescent="0.25">
      <c r="B5" s="94" t="s">
        <v>151</v>
      </c>
      <c r="C5" s="139">
        <f>'Tabela 2.3.1.'!C5/'Tabela 2.3.1.'!$C$4*100</f>
        <v>0.20477815699658702</v>
      </c>
      <c r="D5" s="136">
        <f>'Tabela 2.3.1.'!D5/'Tabela 2.3.1.'!$D$4*100</f>
        <v>7.434944237918216E-2</v>
      </c>
      <c r="E5" s="136">
        <f>'Tabela 2.3.1.'!E5/'Tabela 2.3.1.'!$E$4*100</f>
        <v>0.71953010279001473</v>
      </c>
      <c r="F5" s="136">
        <f>'Tabela 2.3.1.'!F5/'Tabela 2.3.1.'!$F$4*100</f>
        <v>1.7255397958261813</v>
      </c>
      <c r="G5" s="136">
        <f>'Tabela 2.3.1.'!G5/'Tabela 2.3.1.'!$G$4*100</f>
        <v>4.5077329309694454</v>
      </c>
      <c r="H5" s="136">
        <f>'Tabela 2.3.1.'!H5/'Tabela 2.3.1.'!$H$4*100</f>
        <v>29.83140268379401</v>
      </c>
      <c r="I5" s="136">
        <f>'Tabela 2.3.1.'!I5/'Tabela 2.3.1.'!$I$4*100</f>
        <v>53.106938673498085</v>
      </c>
      <c r="J5" s="136">
        <f>'Tabela 2.3.1.'!J5/'Tabela 2.3.1.'!$J$4*100</f>
        <v>76.901203793012741</v>
      </c>
      <c r="K5" s="136">
        <f>'Tabela 2.3.1.'!K5/'Tabela 2.3.1.'!$K$4*100</f>
        <v>65.065655586781673</v>
      </c>
    </row>
    <row r="6" spans="2:11" s="32" customFormat="1" ht="14.45" customHeight="1" x14ac:dyDescent="0.25">
      <c r="B6" s="94" t="s">
        <v>156</v>
      </c>
      <c r="C6" s="139">
        <f>'Tabela 2.3.1.'!C6/'Tabela 2.3.1.'!$C$4*100</f>
        <v>38.156996587030719</v>
      </c>
      <c r="D6" s="136">
        <f>'Tabela 2.3.1.'!D6/'Tabela 2.3.1.'!$D$4*100</f>
        <v>34.944237918215613</v>
      </c>
      <c r="E6" s="136">
        <f>'Tabela 2.3.1.'!E6/'Tabela 2.3.1.'!$E$4*100</f>
        <v>16.32892804698972</v>
      </c>
      <c r="F6" s="136">
        <f>'Tabela 2.3.1.'!F6/'Tabela 2.3.1.'!$F$4*100</f>
        <v>8.952931610804951</v>
      </c>
      <c r="G6" s="136">
        <f>'Tabela 2.3.1.'!G6/'Tabela 2.3.1.'!$G$4*100</f>
        <v>17.697724129259399</v>
      </c>
      <c r="H6" s="136">
        <f>'Tabela 2.3.1.'!H6/'Tabela 2.3.1.'!$H$4*100</f>
        <v>2.7870168597316209</v>
      </c>
      <c r="I6" s="136">
        <f>'Tabela 2.3.1.'!I6/'Tabela 2.3.1.'!$I$4*100</f>
        <v>7.0386453809865985</v>
      </c>
      <c r="J6" s="136">
        <f>'Tabela 2.3.1.'!J6/'Tabela 2.3.1.'!$J$4*100</f>
        <v>8.793576430208816</v>
      </c>
      <c r="K6" s="136">
        <f>'Tabela 2.3.1.'!K6/'Tabela 2.3.1.'!$K$4*100</f>
        <v>20.120651225893983</v>
      </c>
    </row>
    <row r="7" spans="2:11" s="32" customFormat="1" ht="14.45" customHeight="1" x14ac:dyDescent="0.25">
      <c r="B7" s="94" t="s">
        <v>1</v>
      </c>
      <c r="C7" s="136">
        <f>'Tabela 2.3.1.'!C7/'Tabela 2.3.1.'!$C$4*100</f>
        <v>61.638225255972699</v>
      </c>
      <c r="D7" s="136">
        <f>'Tabela 2.3.1.'!D7/'Tabela 2.3.1.'!$D$4*100</f>
        <v>64.981412639405207</v>
      </c>
      <c r="E7" s="136">
        <f>'Tabela 2.3.1.'!E7/'Tabela 2.3.1.'!$E$4*100</f>
        <v>82.951541850220266</v>
      </c>
      <c r="F7" s="136">
        <f>'Tabela 2.3.1.'!F7/'Tabela 2.3.1.'!$F$4*100</f>
        <v>89.321528593368868</v>
      </c>
      <c r="G7" s="136">
        <f>'Tabela 2.3.1.'!G7/'Tabela 2.3.1.'!$G$4*100</f>
        <v>77.794542939771162</v>
      </c>
      <c r="H7" s="136">
        <f>'Tabela 2.3.1.'!H7/'Tabela 2.3.1.'!$H$4*100</f>
        <v>67.381580456474367</v>
      </c>
      <c r="I7" s="136">
        <f>'Tabela 2.3.1.'!I7/'Tabela 2.3.1.'!$I$4*100</f>
        <v>39.854415945515328</v>
      </c>
      <c r="J7" s="136">
        <f>'Tabela 2.3.1.'!J7/'Tabela 2.3.1.'!$J$4*100</f>
        <v>14.305219776778443</v>
      </c>
      <c r="K7" s="136">
        <f>'Tabela 2.3.1.'!K7/'Tabela 2.3.1.'!$K$4*100</f>
        <v>14.813693187324354</v>
      </c>
    </row>
    <row r="8" spans="2:11" ht="30" customHeight="1" x14ac:dyDescent="0.25">
      <c r="B8" s="195" t="s">
        <v>215</v>
      </c>
      <c r="C8" s="195"/>
      <c r="D8" s="195"/>
      <c r="E8" s="195"/>
      <c r="F8" s="195"/>
      <c r="G8" s="195"/>
      <c r="H8" s="195"/>
      <c r="I8" s="195"/>
      <c r="J8" s="195"/>
      <c r="K8" s="195"/>
    </row>
  </sheetData>
  <mergeCells count="2">
    <mergeCell ref="B2:K2"/>
    <mergeCell ref="B8:K8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28C7F-372A-4BB5-B6F8-F65A0700C1A8}">
  <dimension ref="B3:J135"/>
  <sheetViews>
    <sheetView workbookViewId="0">
      <selection activeCell="M17" sqref="M17"/>
    </sheetView>
  </sheetViews>
  <sheetFormatPr defaultRowHeight="15" x14ac:dyDescent="0.25"/>
  <cols>
    <col min="1" max="1" width="9.140625" style="55"/>
    <col min="2" max="2" width="24.85546875" style="107" customWidth="1"/>
    <col min="3" max="3" width="16.5703125" style="107" customWidth="1"/>
    <col min="4" max="4" width="14.5703125" style="107" customWidth="1"/>
    <col min="5" max="5" width="13.85546875" style="107" customWidth="1"/>
    <col min="6" max="6" width="15.28515625" style="107" bestFit="1" customWidth="1"/>
    <col min="7" max="7" width="9.140625" style="107"/>
    <col min="8" max="16384" width="9.140625" style="55"/>
  </cols>
  <sheetData>
    <row r="3" spans="2:6" ht="41.25" customHeight="1" x14ac:dyDescent="0.25">
      <c r="B3" s="196" t="s">
        <v>430</v>
      </c>
      <c r="C3" s="196"/>
      <c r="D3" s="196"/>
      <c r="E3" s="196"/>
      <c r="F3" s="196"/>
    </row>
    <row r="4" spans="2:6" ht="31.5" x14ac:dyDescent="0.25">
      <c r="B4" s="88" t="s">
        <v>416</v>
      </c>
      <c r="C4" s="88" t="s">
        <v>0</v>
      </c>
      <c r="D4" s="88" t="s">
        <v>417</v>
      </c>
      <c r="E4" s="88" t="s">
        <v>5</v>
      </c>
      <c r="F4" s="88" t="s">
        <v>418</v>
      </c>
    </row>
    <row r="5" spans="2:6" ht="15.75" x14ac:dyDescent="0.25">
      <c r="B5" s="97" t="s">
        <v>0</v>
      </c>
      <c r="C5" s="98">
        <v>239706</v>
      </c>
      <c r="D5" s="98">
        <v>148699</v>
      </c>
      <c r="E5" s="98">
        <v>89852</v>
      </c>
      <c r="F5" s="98">
        <v>1155</v>
      </c>
    </row>
    <row r="6" spans="2:6" ht="15.75" x14ac:dyDescent="0.25">
      <c r="B6" s="112" t="s">
        <v>151</v>
      </c>
      <c r="C6" s="93">
        <v>135665</v>
      </c>
      <c r="D6" s="141">
        <v>74692</v>
      </c>
      <c r="E6" s="93">
        <v>60916</v>
      </c>
      <c r="F6" s="120">
        <v>57</v>
      </c>
    </row>
    <row r="7" spans="2:6" ht="15.75" x14ac:dyDescent="0.25">
      <c r="B7" s="112" t="s">
        <v>156</v>
      </c>
      <c r="C7" s="93">
        <v>32073</v>
      </c>
      <c r="D7" s="141">
        <v>19737</v>
      </c>
      <c r="E7" s="93">
        <v>12186</v>
      </c>
      <c r="F7" s="120">
        <v>150</v>
      </c>
    </row>
    <row r="8" spans="2:6" ht="15.75" x14ac:dyDescent="0.25">
      <c r="B8" s="112" t="s">
        <v>153</v>
      </c>
      <c r="C8" s="93">
        <v>10203</v>
      </c>
      <c r="D8" s="141">
        <v>6363</v>
      </c>
      <c r="E8" s="93">
        <v>3817</v>
      </c>
      <c r="F8" s="120">
        <v>23</v>
      </c>
    </row>
    <row r="9" spans="2:6" ht="15.75" x14ac:dyDescent="0.25">
      <c r="B9" s="112" t="s">
        <v>162</v>
      </c>
      <c r="C9" s="93">
        <v>4869</v>
      </c>
      <c r="D9" s="141">
        <v>2970</v>
      </c>
      <c r="E9" s="93">
        <v>1898</v>
      </c>
      <c r="F9" s="120">
        <v>1</v>
      </c>
    </row>
    <row r="10" spans="2:6" ht="15.75" x14ac:dyDescent="0.25">
      <c r="B10" s="112" t="s">
        <v>158</v>
      </c>
      <c r="C10" s="93">
        <v>5439</v>
      </c>
      <c r="D10" s="141">
        <v>5311</v>
      </c>
      <c r="E10" s="93">
        <v>83</v>
      </c>
      <c r="F10" s="120">
        <v>45</v>
      </c>
    </row>
    <row r="11" spans="2:6" ht="15.75" x14ac:dyDescent="0.25">
      <c r="B11" s="112" t="s">
        <v>154</v>
      </c>
      <c r="C11" s="93">
        <v>4888</v>
      </c>
      <c r="D11" s="141">
        <v>2663</v>
      </c>
      <c r="E11" s="93">
        <v>2169</v>
      </c>
      <c r="F11" s="120">
        <v>56</v>
      </c>
    </row>
    <row r="12" spans="2:6" ht="15.75" x14ac:dyDescent="0.25">
      <c r="B12" s="112" t="s">
        <v>155</v>
      </c>
      <c r="C12" s="93">
        <v>4863</v>
      </c>
      <c r="D12" s="141">
        <v>3417</v>
      </c>
      <c r="E12" s="93">
        <v>1378</v>
      </c>
      <c r="F12" s="120">
        <v>68</v>
      </c>
    </row>
    <row r="13" spans="2:6" ht="15.75" x14ac:dyDescent="0.25">
      <c r="B13" s="112" t="s">
        <v>180</v>
      </c>
      <c r="C13" s="93">
        <v>1675</v>
      </c>
      <c r="D13" s="141">
        <v>1044</v>
      </c>
      <c r="E13" s="93">
        <v>549</v>
      </c>
      <c r="F13" s="120">
        <v>82</v>
      </c>
    </row>
    <row r="14" spans="2:6" ht="15.75" x14ac:dyDescent="0.25">
      <c r="B14" s="112" t="s">
        <v>152</v>
      </c>
      <c r="C14" s="93">
        <v>8760</v>
      </c>
      <c r="D14" s="141">
        <v>8544</v>
      </c>
      <c r="E14" s="93">
        <v>177</v>
      </c>
      <c r="F14" s="120">
        <v>39</v>
      </c>
    </row>
    <row r="15" spans="2:6" ht="15.75" x14ac:dyDescent="0.25">
      <c r="B15" s="112" t="s">
        <v>157</v>
      </c>
      <c r="C15" s="93">
        <v>3134</v>
      </c>
      <c r="D15" s="141">
        <v>2769</v>
      </c>
      <c r="E15" s="93">
        <v>328</v>
      </c>
      <c r="F15" s="120">
        <v>37</v>
      </c>
    </row>
    <row r="16" spans="2:6" ht="15.75" x14ac:dyDescent="0.25">
      <c r="B16" s="112" t="s">
        <v>209</v>
      </c>
      <c r="C16" s="93">
        <v>1000</v>
      </c>
      <c r="D16" s="120">
        <v>953</v>
      </c>
      <c r="E16" s="93">
        <v>39</v>
      </c>
      <c r="F16" s="120">
        <v>8</v>
      </c>
    </row>
    <row r="17" spans="2:10" ht="15.75" x14ac:dyDescent="0.25">
      <c r="B17" s="112" t="s">
        <v>208</v>
      </c>
      <c r="C17" s="93">
        <v>736</v>
      </c>
      <c r="D17" s="120">
        <v>616</v>
      </c>
      <c r="E17" s="93">
        <v>113</v>
      </c>
      <c r="F17" s="120">
        <v>7</v>
      </c>
    </row>
    <row r="18" spans="2:10" ht="15.75" x14ac:dyDescent="0.25">
      <c r="B18" s="112" t="s">
        <v>159</v>
      </c>
      <c r="C18" s="93">
        <v>1810</v>
      </c>
      <c r="D18" s="141">
        <v>1425</v>
      </c>
      <c r="E18" s="93">
        <v>341</v>
      </c>
      <c r="F18" s="120">
        <v>44</v>
      </c>
    </row>
    <row r="19" spans="2:10" ht="15.75" x14ac:dyDescent="0.25">
      <c r="B19" s="112" t="s">
        <v>160</v>
      </c>
      <c r="C19" s="93">
        <v>1770</v>
      </c>
      <c r="D19" s="141">
        <v>1442</v>
      </c>
      <c r="E19" s="93">
        <v>317</v>
      </c>
      <c r="F19" s="120">
        <v>11</v>
      </c>
    </row>
    <row r="20" spans="2:10" ht="15.75" x14ac:dyDescent="0.25">
      <c r="B20" s="112" t="s">
        <v>419</v>
      </c>
      <c r="C20" s="93">
        <v>22821</v>
      </c>
      <c r="D20" s="141">
        <v>16753</v>
      </c>
      <c r="E20" s="93">
        <v>5541</v>
      </c>
      <c r="F20" s="120">
        <v>527</v>
      </c>
    </row>
    <row r="21" spans="2:10" ht="37.5" customHeight="1" x14ac:dyDescent="0.25">
      <c r="B21" s="175" t="s">
        <v>423</v>
      </c>
      <c r="C21" s="175"/>
      <c r="D21" s="175"/>
      <c r="E21" s="175"/>
      <c r="F21" s="175"/>
      <c r="H21" s="80"/>
      <c r="I21" s="80"/>
      <c r="J21" s="80"/>
    </row>
    <row r="22" spans="2:10" x14ac:dyDescent="0.25">
      <c r="B22" s="197" t="s">
        <v>421</v>
      </c>
      <c r="C22" s="197"/>
      <c r="D22" s="197"/>
      <c r="E22" s="197"/>
      <c r="F22" s="197"/>
      <c r="G22" s="108"/>
      <c r="H22" s="95"/>
      <c r="I22" s="80"/>
      <c r="J22" s="80"/>
    </row>
    <row r="23" spans="2:10" x14ac:dyDescent="0.25">
      <c r="B23" s="109"/>
      <c r="H23" s="80"/>
      <c r="I23" s="80"/>
      <c r="J23" s="80"/>
    </row>
    <row r="24" spans="2:10" x14ac:dyDescent="0.25">
      <c r="B24" s="109"/>
      <c r="C24" s="110"/>
      <c r="D24" s="110"/>
      <c r="E24" s="110"/>
      <c r="F24" s="110"/>
      <c r="H24" s="80"/>
      <c r="I24" s="80"/>
      <c r="J24" s="80"/>
    </row>
    <row r="25" spans="2:10" x14ac:dyDescent="0.25">
      <c r="B25" s="109"/>
      <c r="C25" s="110"/>
      <c r="D25" s="110"/>
      <c r="E25" s="110"/>
      <c r="F25" s="110"/>
      <c r="H25" s="80"/>
      <c r="I25" s="80"/>
      <c r="J25" s="80"/>
    </row>
    <row r="26" spans="2:10" x14ac:dyDescent="0.25">
      <c r="B26" s="109"/>
      <c r="H26" s="80"/>
      <c r="I26" s="80"/>
      <c r="J26" s="80"/>
    </row>
    <row r="27" spans="2:10" x14ac:dyDescent="0.25">
      <c r="B27" s="109"/>
      <c r="H27" s="80"/>
      <c r="I27" s="80"/>
      <c r="J27" s="80"/>
    </row>
    <row r="28" spans="2:10" x14ac:dyDescent="0.25">
      <c r="B28" s="109"/>
      <c r="C28" s="110"/>
      <c r="D28" s="110"/>
      <c r="E28" s="110"/>
      <c r="F28" s="110"/>
      <c r="H28" s="80"/>
      <c r="I28" s="80"/>
      <c r="J28" s="80"/>
    </row>
    <row r="29" spans="2:10" x14ac:dyDescent="0.25">
      <c r="B29" s="109"/>
      <c r="H29" s="80"/>
      <c r="I29" s="80"/>
      <c r="J29" s="80"/>
    </row>
    <row r="30" spans="2:10" x14ac:dyDescent="0.25">
      <c r="B30" s="109"/>
      <c r="C30" s="110"/>
      <c r="D30" s="110"/>
      <c r="E30" s="110"/>
      <c r="F30" s="110"/>
    </row>
    <row r="31" spans="2:10" x14ac:dyDescent="0.25">
      <c r="B31" s="109"/>
      <c r="C31" s="110"/>
      <c r="D31" s="110"/>
      <c r="E31" s="110"/>
      <c r="F31" s="110"/>
    </row>
    <row r="32" spans="2:10" x14ac:dyDescent="0.25">
      <c r="B32" s="109"/>
    </row>
    <row r="33" spans="2:6" x14ac:dyDescent="0.25">
      <c r="B33" s="109"/>
      <c r="C33" s="110"/>
      <c r="D33" s="110"/>
      <c r="E33" s="110"/>
      <c r="F33" s="110"/>
    </row>
    <row r="34" spans="2:6" x14ac:dyDescent="0.25">
      <c r="B34" s="109"/>
      <c r="C34" s="110"/>
      <c r="D34" s="110"/>
      <c r="E34" s="110"/>
      <c r="F34" s="110"/>
    </row>
    <row r="35" spans="2:6" x14ac:dyDescent="0.25">
      <c r="B35" s="109"/>
      <c r="C35" s="110"/>
      <c r="D35" s="110"/>
      <c r="E35" s="110"/>
      <c r="F35" s="110"/>
    </row>
    <row r="36" spans="2:6" x14ac:dyDescent="0.25">
      <c r="B36" s="109"/>
      <c r="C36" s="110"/>
      <c r="D36" s="110"/>
      <c r="E36" s="110"/>
      <c r="F36" s="110"/>
    </row>
    <row r="37" spans="2:6" x14ac:dyDescent="0.25">
      <c r="B37" s="109"/>
    </row>
    <row r="38" spans="2:6" x14ac:dyDescent="0.25">
      <c r="B38" s="109"/>
    </row>
    <row r="39" spans="2:6" x14ac:dyDescent="0.25">
      <c r="B39" s="109"/>
    </row>
    <row r="40" spans="2:6" x14ac:dyDescent="0.25">
      <c r="B40" s="109"/>
    </row>
    <row r="41" spans="2:6" x14ac:dyDescent="0.25">
      <c r="B41" s="109"/>
    </row>
    <row r="42" spans="2:6" x14ac:dyDescent="0.25">
      <c r="B42" s="109"/>
    </row>
    <row r="43" spans="2:6" x14ac:dyDescent="0.25">
      <c r="B43" s="109"/>
    </row>
    <row r="44" spans="2:6" x14ac:dyDescent="0.25">
      <c r="B44" s="109"/>
    </row>
    <row r="45" spans="2:6" x14ac:dyDescent="0.25">
      <c r="B45" s="109"/>
    </row>
    <row r="46" spans="2:6" x14ac:dyDescent="0.25">
      <c r="B46" s="109"/>
    </row>
    <row r="47" spans="2:6" x14ac:dyDescent="0.25">
      <c r="B47" s="109"/>
    </row>
    <row r="48" spans="2:6" x14ac:dyDescent="0.25">
      <c r="B48" s="109"/>
    </row>
    <row r="49" spans="2:2" x14ac:dyDescent="0.25">
      <c r="B49" s="109"/>
    </row>
    <row r="50" spans="2:2" x14ac:dyDescent="0.25">
      <c r="B50" s="109"/>
    </row>
    <row r="51" spans="2:2" x14ac:dyDescent="0.25">
      <c r="B51" s="109"/>
    </row>
    <row r="52" spans="2:2" x14ac:dyDescent="0.25">
      <c r="B52" s="109"/>
    </row>
    <row r="53" spans="2:2" x14ac:dyDescent="0.25">
      <c r="B53" s="109"/>
    </row>
    <row r="54" spans="2:2" x14ac:dyDescent="0.25">
      <c r="B54" s="109"/>
    </row>
    <row r="55" spans="2:2" x14ac:dyDescent="0.25">
      <c r="B55" s="109"/>
    </row>
    <row r="56" spans="2:2" x14ac:dyDescent="0.25">
      <c r="B56" s="109"/>
    </row>
    <row r="57" spans="2:2" x14ac:dyDescent="0.25">
      <c r="B57" s="109"/>
    </row>
    <row r="58" spans="2:2" x14ac:dyDescent="0.25">
      <c r="B58" s="109"/>
    </row>
    <row r="59" spans="2:2" x14ac:dyDescent="0.25">
      <c r="B59" s="109"/>
    </row>
    <row r="60" spans="2:2" x14ac:dyDescent="0.25">
      <c r="B60" s="109"/>
    </row>
    <row r="61" spans="2:2" x14ac:dyDescent="0.25">
      <c r="B61" s="109"/>
    </row>
    <row r="62" spans="2:2" x14ac:dyDescent="0.25">
      <c r="B62" s="109"/>
    </row>
    <row r="63" spans="2:2" x14ac:dyDescent="0.25">
      <c r="B63" s="109"/>
    </row>
    <row r="64" spans="2:2" x14ac:dyDescent="0.25">
      <c r="B64" s="109"/>
    </row>
    <row r="65" spans="2:2" x14ac:dyDescent="0.25">
      <c r="B65" s="109"/>
    </row>
    <row r="66" spans="2:2" x14ac:dyDescent="0.25">
      <c r="B66" s="109"/>
    </row>
    <row r="67" spans="2:2" x14ac:dyDescent="0.25">
      <c r="B67" s="109"/>
    </row>
    <row r="68" spans="2:2" x14ac:dyDescent="0.25">
      <c r="B68" s="109"/>
    </row>
    <row r="69" spans="2:2" x14ac:dyDescent="0.25">
      <c r="B69" s="109"/>
    </row>
    <row r="70" spans="2:2" x14ac:dyDescent="0.25">
      <c r="B70" s="109"/>
    </row>
    <row r="71" spans="2:2" x14ac:dyDescent="0.25">
      <c r="B71" s="109"/>
    </row>
    <row r="72" spans="2:2" x14ac:dyDescent="0.25">
      <c r="B72" s="109"/>
    </row>
    <row r="73" spans="2:2" x14ac:dyDescent="0.25">
      <c r="B73" s="109"/>
    </row>
    <row r="74" spans="2:2" x14ac:dyDescent="0.25">
      <c r="B74" s="109"/>
    </row>
    <row r="75" spans="2:2" x14ac:dyDescent="0.25">
      <c r="B75" s="109"/>
    </row>
    <row r="76" spans="2:2" x14ac:dyDescent="0.25">
      <c r="B76" s="109"/>
    </row>
    <row r="77" spans="2:2" x14ac:dyDescent="0.25">
      <c r="B77" s="109"/>
    </row>
    <row r="78" spans="2:2" x14ac:dyDescent="0.25">
      <c r="B78" s="109"/>
    </row>
    <row r="79" spans="2:2" x14ac:dyDescent="0.25">
      <c r="B79" s="109"/>
    </row>
    <row r="80" spans="2:2" x14ac:dyDescent="0.25">
      <c r="B80" s="109"/>
    </row>
    <row r="81" spans="2:2" x14ac:dyDescent="0.25">
      <c r="B81" s="109"/>
    </row>
    <row r="82" spans="2:2" x14ac:dyDescent="0.25">
      <c r="B82" s="109"/>
    </row>
    <row r="83" spans="2:2" x14ac:dyDescent="0.25">
      <c r="B83" s="109"/>
    </row>
    <row r="84" spans="2:2" x14ac:dyDescent="0.25">
      <c r="B84" s="109"/>
    </row>
    <row r="85" spans="2:2" x14ac:dyDescent="0.25">
      <c r="B85" s="109"/>
    </row>
    <row r="86" spans="2:2" x14ac:dyDescent="0.25">
      <c r="B86" s="109"/>
    </row>
    <row r="87" spans="2:2" x14ac:dyDescent="0.25">
      <c r="B87" s="109"/>
    </row>
    <row r="88" spans="2:2" x14ac:dyDescent="0.25">
      <c r="B88" s="109"/>
    </row>
    <row r="89" spans="2:2" x14ac:dyDescent="0.25">
      <c r="B89" s="109"/>
    </row>
    <row r="90" spans="2:2" x14ac:dyDescent="0.25">
      <c r="B90" s="109"/>
    </row>
    <row r="91" spans="2:2" x14ac:dyDescent="0.25">
      <c r="B91" s="109"/>
    </row>
    <row r="92" spans="2:2" x14ac:dyDescent="0.25">
      <c r="B92" s="109"/>
    </row>
    <row r="93" spans="2:2" x14ac:dyDescent="0.25">
      <c r="B93" s="109"/>
    </row>
    <row r="94" spans="2:2" x14ac:dyDescent="0.25">
      <c r="B94" s="109"/>
    </row>
    <row r="95" spans="2:2" x14ac:dyDescent="0.25">
      <c r="B95" s="109"/>
    </row>
    <row r="96" spans="2:2" x14ac:dyDescent="0.25">
      <c r="B96" s="109"/>
    </row>
    <row r="97" spans="2:2" x14ac:dyDescent="0.25">
      <c r="B97" s="109"/>
    </row>
    <row r="98" spans="2:2" x14ac:dyDescent="0.25">
      <c r="B98" s="109"/>
    </row>
    <row r="99" spans="2:2" x14ac:dyDescent="0.25">
      <c r="B99" s="109"/>
    </row>
    <row r="100" spans="2:2" x14ac:dyDescent="0.25">
      <c r="B100" s="109"/>
    </row>
    <row r="101" spans="2:2" x14ac:dyDescent="0.25">
      <c r="B101" s="109"/>
    </row>
    <row r="102" spans="2:2" x14ac:dyDescent="0.25">
      <c r="B102" s="109"/>
    </row>
    <row r="103" spans="2:2" x14ac:dyDescent="0.25">
      <c r="B103" s="109"/>
    </row>
    <row r="104" spans="2:2" x14ac:dyDescent="0.25">
      <c r="B104" s="109"/>
    </row>
    <row r="105" spans="2:2" x14ac:dyDescent="0.25">
      <c r="B105" s="109"/>
    </row>
    <row r="106" spans="2:2" x14ac:dyDescent="0.25">
      <c r="B106" s="109"/>
    </row>
    <row r="107" spans="2:2" x14ac:dyDescent="0.25">
      <c r="B107" s="109"/>
    </row>
    <row r="108" spans="2:2" x14ac:dyDescent="0.25">
      <c r="B108" s="109"/>
    </row>
    <row r="109" spans="2:2" x14ac:dyDescent="0.25">
      <c r="B109" s="109"/>
    </row>
    <row r="110" spans="2:2" x14ac:dyDescent="0.25">
      <c r="B110" s="109"/>
    </row>
    <row r="111" spans="2:2" x14ac:dyDescent="0.25">
      <c r="B111" s="109"/>
    </row>
    <row r="112" spans="2:2" x14ac:dyDescent="0.25">
      <c r="B112" s="109"/>
    </row>
    <row r="113" spans="2:2" x14ac:dyDescent="0.25">
      <c r="B113" s="109"/>
    </row>
    <row r="114" spans="2:2" x14ac:dyDescent="0.25">
      <c r="B114" s="109"/>
    </row>
    <row r="115" spans="2:2" x14ac:dyDescent="0.25">
      <c r="B115" s="109"/>
    </row>
    <row r="116" spans="2:2" x14ac:dyDescent="0.25">
      <c r="B116" s="109"/>
    </row>
    <row r="117" spans="2:2" x14ac:dyDescent="0.25">
      <c r="B117" s="109"/>
    </row>
    <row r="118" spans="2:2" x14ac:dyDescent="0.25">
      <c r="B118" s="109"/>
    </row>
    <row r="119" spans="2:2" x14ac:dyDescent="0.25">
      <c r="B119" s="109"/>
    </row>
    <row r="120" spans="2:2" x14ac:dyDescent="0.25">
      <c r="B120" s="109"/>
    </row>
    <row r="121" spans="2:2" x14ac:dyDescent="0.25">
      <c r="B121" s="109"/>
    </row>
    <row r="122" spans="2:2" x14ac:dyDescent="0.25">
      <c r="B122" s="109"/>
    </row>
    <row r="123" spans="2:2" x14ac:dyDescent="0.25">
      <c r="B123" s="109"/>
    </row>
    <row r="124" spans="2:2" x14ac:dyDescent="0.25">
      <c r="B124" s="109"/>
    </row>
    <row r="125" spans="2:2" x14ac:dyDescent="0.25">
      <c r="B125" s="109"/>
    </row>
    <row r="126" spans="2:2" x14ac:dyDescent="0.25">
      <c r="B126" s="109"/>
    </row>
    <row r="127" spans="2:2" x14ac:dyDescent="0.25">
      <c r="B127" s="109"/>
    </row>
    <row r="128" spans="2:2" x14ac:dyDescent="0.25">
      <c r="B128" s="109"/>
    </row>
    <row r="129" spans="2:2" x14ac:dyDescent="0.25">
      <c r="B129" s="109"/>
    </row>
    <row r="130" spans="2:2" x14ac:dyDescent="0.25">
      <c r="B130" s="109"/>
    </row>
    <row r="131" spans="2:2" x14ac:dyDescent="0.25">
      <c r="B131" s="109"/>
    </row>
    <row r="132" spans="2:2" x14ac:dyDescent="0.25">
      <c r="B132" s="109"/>
    </row>
    <row r="133" spans="2:2" x14ac:dyDescent="0.25">
      <c r="B133" s="109"/>
    </row>
    <row r="134" spans="2:2" x14ac:dyDescent="0.25">
      <c r="B134" s="109"/>
    </row>
    <row r="135" spans="2:2" x14ac:dyDescent="0.25">
      <c r="B135" s="111"/>
    </row>
  </sheetData>
  <mergeCells count="3">
    <mergeCell ref="B3:F3"/>
    <mergeCell ref="B21:F21"/>
    <mergeCell ref="B22:F22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2DA64-29EC-4B99-B91D-AA1264795B60}">
  <dimension ref="B3:L135"/>
  <sheetViews>
    <sheetView topLeftCell="A16" workbookViewId="0">
      <selection activeCell="B29" sqref="B29"/>
    </sheetView>
  </sheetViews>
  <sheetFormatPr defaultRowHeight="15" x14ac:dyDescent="0.25"/>
  <cols>
    <col min="1" max="1" width="9.140625" style="55"/>
    <col min="2" max="2" width="26.5703125" style="107" customWidth="1"/>
    <col min="3" max="3" width="24.85546875" style="107" customWidth="1"/>
    <col min="4" max="4" width="22.85546875" style="107" customWidth="1"/>
    <col min="5" max="5" width="16.140625" style="107" customWidth="1"/>
    <col min="6" max="16384" width="9.140625" style="55"/>
  </cols>
  <sheetData>
    <row r="3" spans="2:5" ht="50.25" customHeight="1" x14ac:dyDescent="0.25">
      <c r="B3" s="196" t="s">
        <v>431</v>
      </c>
      <c r="C3" s="196"/>
      <c r="D3" s="196"/>
      <c r="E3" s="196"/>
    </row>
    <row r="4" spans="2:5" ht="31.5" x14ac:dyDescent="0.25">
      <c r="B4" s="88" t="s">
        <v>416</v>
      </c>
      <c r="C4" s="88" t="s">
        <v>417</v>
      </c>
      <c r="D4" s="88" t="s">
        <v>5</v>
      </c>
      <c r="E4" s="88" t="s">
        <v>418</v>
      </c>
    </row>
    <row r="5" spans="2:5" ht="15.75" x14ac:dyDescent="0.25">
      <c r="B5" s="97" t="s">
        <v>0</v>
      </c>
      <c r="C5" s="113">
        <v>62.033908204216836</v>
      </c>
      <c r="D5" s="114">
        <v>37.484251541471636</v>
      </c>
      <c r="E5" s="113">
        <v>0.4818402543115316</v>
      </c>
    </row>
    <row r="6" spans="2:5" ht="15.75" x14ac:dyDescent="0.25">
      <c r="B6" s="112" t="s">
        <v>151</v>
      </c>
      <c r="C6" s="115">
        <v>55.056204621678397</v>
      </c>
      <c r="D6" s="116">
        <v>44.901780120148899</v>
      </c>
      <c r="E6" s="115">
        <v>4.2015258172704822E-2</v>
      </c>
    </row>
    <row r="7" spans="2:5" ht="15.75" x14ac:dyDescent="0.25">
      <c r="B7" s="112" t="s">
        <v>156</v>
      </c>
      <c r="C7" s="115">
        <v>61.537742026003187</v>
      </c>
      <c r="D7" s="116">
        <v>37.994574876063979</v>
      </c>
      <c r="E7" s="115">
        <v>0.46768309793284074</v>
      </c>
    </row>
    <row r="8" spans="2:5" ht="15.75" x14ac:dyDescent="0.25">
      <c r="B8" s="112" t="s">
        <v>153</v>
      </c>
      <c r="C8" s="115">
        <v>62.364010585122017</v>
      </c>
      <c r="D8" s="116">
        <v>37.410565519945116</v>
      </c>
      <c r="E8" s="115">
        <v>0.22542389493286288</v>
      </c>
    </row>
    <row r="9" spans="2:5" ht="15.75" x14ac:dyDescent="0.25">
      <c r="B9" s="112" t="s">
        <v>162</v>
      </c>
      <c r="C9" s="115">
        <v>60.998151571164506</v>
      </c>
      <c r="D9" s="116">
        <v>38.981310330663383</v>
      </c>
      <c r="E9" s="115">
        <v>2.0538098172109262E-2</v>
      </c>
    </row>
    <row r="10" spans="2:5" ht="15.75" x14ac:dyDescent="0.25">
      <c r="B10" s="112" t="s">
        <v>158</v>
      </c>
      <c r="C10" s="115">
        <v>97.646626218054791</v>
      </c>
      <c r="D10" s="116">
        <v>1.5260158117300975</v>
      </c>
      <c r="E10" s="115">
        <v>0.82735797021511304</v>
      </c>
    </row>
    <row r="11" spans="2:5" ht="15.75" x14ac:dyDescent="0.25">
      <c r="B11" s="112" t="s">
        <v>154</v>
      </c>
      <c r="C11" s="115">
        <v>54.480360065466449</v>
      </c>
      <c r="D11" s="116">
        <v>44.373977086743047</v>
      </c>
      <c r="E11" s="115">
        <v>1.1456628477905073</v>
      </c>
    </row>
    <row r="12" spans="2:5" ht="15.75" x14ac:dyDescent="0.25">
      <c r="B12" s="112" t="s">
        <v>155</v>
      </c>
      <c r="C12" s="115">
        <v>70.265268352868603</v>
      </c>
      <c r="D12" s="116">
        <v>28.336417849064365</v>
      </c>
      <c r="E12" s="115">
        <v>1.3983137980670368</v>
      </c>
    </row>
    <row r="13" spans="2:5" ht="15.75" x14ac:dyDescent="0.25">
      <c r="B13" s="112" t="s">
        <v>180</v>
      </c>
      <c r="C13" s="115">
        <v>62.328358208955223</v>
      </c>
      <c r="D13" s="116">
        <v>32.776119402985074</v>
      </c>
      <c r="E13" s="115">
        <v>4.8955223880597014</v>
      </c>
    </row>
    <row r="14" spans="2:5" ht="15.75" x14ac:dyDescent="0.25">
      <c r="B14" s="112" t="s">
        <v>152</v>
      </c>
      <c r="C14" s="115">
        <v>97.534246575342465</v>
      </c>
      <c r="D14" s="116">
        <v>2.0205479452054793</v>
      </c>
      <c r="E14" s="115">
        <v>0.4452054794520548</v>
      </c>
    </row>
    <row r="15" spans="2:5" ht="15.75" x14ac:dyDescent="0.25">
      <c r="B15" s="112" t="s">
        <v>157</v>
      </c>
      <c r="C15" s="115">
        <v>88.353541799617105</v>
      </c>
      <c r="D15" s="116">
        <v>10.465858328015317</v>
      </c>
      <c r="E15" s="115">
        <v>1.1805998723675815</v>
      </c>
    </row>
    <row r="16" spans="2:5" ht="15.75" x14ac:dyDescent="0.25">
      <c r="B16" s="112" t="s">
        <v>209</v>
      </c>
      <c r="C16" s="115">
        <v>95.3</v>
      </c>
      <c r="D16" s="116">
        <v>3.9</v>
      </c>
      <c r="E16" s="115">
        <v>0.8</v>
      </c>
    </row>
    <row r="17" spans="2:12" ht="15.75" x14ac:dyDescent="0.25">
      <c r="B17" s="112" t="s">
        <v>208</v>
      </c>
      <c r="C17" s="115">
        <v>83.695652173913047</v>
      </c>
      <c r="D17" s="116">
        <v>15.353260869565217</v>
      </c>
      <c r="E17" s="115">
        <v>0.95108695652173925</v>
      </c>
    </row>
    <row r="18" spans="2:12" ht="15.75" x14ac:dyDescent="0.25">
      <c r="B18" s="112" t="s">
        <v>159</v>
      </c>
      <c r="C18" s="115">
        <v>78.729281767955811</v>
      </c>
      <c r="D18" s="116">
        <v>18.839779005524861</v>
      </c>
      <c r="E18" s="115">
        <v>2.430939226519337</v>
      </c>
    </row>
    <row r="19" spans="2:12" ht="15.75" x14ac:dyDescent="0.25">
      <c r="B19" s="112" t="s">
        <v>160</v>
      </c>
      <c r="C19" s="115">
        <v>81.468926553672318</v>
      </c>
      <c r="D19" s="116">
        <v>17.90960451977401</v>
      </c>
      <c r="E19" s="115">
        <v>0.62146892655367236</v>
      </c>
    </row>
    <row r="20" spans="2:12" ht="15.75" x14ac:dyDescent="0.25">
      <c r="B20" s="112" t="s">
        <v>419</v>
      </c>
      <c r="C20" s="115">
        <v>73.410455282415327</v>
      </c>
      <c r="D20" s="116">
        <v>24.280268174050217</v>
      </c>
      <c r="E20" s="115">
        <v>2.3092765435344642</v>
      </c>
    </row>
    <row r="21" spans="2:12" ht="37.5" customHeight="1" x14ac:dyDescent="0.25">
      <c r="B21" s="175" t="s">
        <v>423</v>
      </c>
      <c r="C21" s="175"/>
      <c r="D21" s="175"/>
      <c r="E21" s="175"/>
      <c r="F21" s="80"/>
      <c r="G21" s="80"/>
      <c r="H21" s="80"/>
      <c r="I21" s="80"/>
      <c r="J21" s="80"/>
      <c r="K21" s="80"/>
      <c r="L21" s="80"/>
    </row>
    <row r="22" spans="2:12" x14ac:dyDescent="0.25">
      <c r="B22" s="198" t="s">
        <v>421</v>
      </c>
      <c r="C22" s="198"/>
      <c r="D22" s="198"/>
      <c r="E22" s="198"/>
      <c r="F22" s="95"/>
      <c r="G22" s="95"/>
      <c r="H22" s="95"/>
      <c r="I22" s="80"/>
      <c r="J22" s="80"/>
      <c r="K22" s="80"/>
      <c r="L22" s="80"/>
    </row>
    <row r="23" spans="2:12" x14ac:dyDescent="0.25">
      <c r="B23" s="109"/>
      <c r="F23" s="80"/>
      <c r="G23" s="80"/>
      <c r="H23" s="80"/>
      <c r="I23" s="80"/>
      <c r="J23" s="80"/>
      <c r="K23" s="80"/>
      <c r="L23" s="80"/>
    </row>
    <row r="24" spans="2:12" x14ac:dyDescent="0.25">
      <c r="B24" s="109"/>
      <c r="C24" s="110"/>
      <c r="D24" s="110"/>
      <c r="E24" s="110"/>
      <c r="F24" s="80"/>
      <c r="G24" s="80"/>
      <c r="H24" s="80"/>
      <c r="I24" s="80"/>
      <c r="J24" s="80"/>
      <c r="K24" s="80"/>
      <c r="L24" s="80"/>
    </row>
    <row r="25" spans="2:12" x14ac:dyDescent="0.25">
      <c r="B25" s="109"/>
      <c r="C25" s="110"/>
      <c r="D25" s="110"/>
      <c r="E25" s="110"/>
      <c r="F25" s="80"/>
      <c r="G25" s="80"/>
      <c r="H25" s="80"/>
      <c r="I25" s="80"/>
      <c r="J25" s="80"/>
      <c r="K25" s="80"/>
      <c r="L25" s="80"/>
    </row>
    <row r="26" spans="2:12" x14ac:dyDescent="0.25">
      <c r="B26" s="109"/>
      <c r="F26" s="80"/>
      <c r="G26" s="80"/>
      <c r="H26" s="80"/>
      <c r="I26" s="80"/>
      <c r="J26" s="80"/>
      <c r="K26" s="80"/>
      <c r="L26" s="80"/>
    </row>
    <row r="27" spans="2:12" x14ac:dyDescent="0.25">
      <c r="B27" s="109"/>
      <c r="F27" s="80"/>
      <c r="G27" s="80"/>
      <c r="H27" s="80"/>
      <c r="I27" s="80"/>
      <c r="J27" s="80"/>
      <c r="K27" s="80"/>
      <c r="L27" s="80"/>
    </row>
    <row r="28" spans="2:12" x14ac:dyDescent="0.25">
      <c r="B28" s="109"/>
      <c r="C28" s="110"/>
      <c r="D28" s="110"/>
      <c r="E28" s="110"/>
      <c r="F28" s="80"/>
      <c r="G28" s="80"/>
      <c r="H28" s="80"/>
      <c r="I28" s="80"/>
      <c r="J28" s="80"/>
      <c r="K28" s="80"/>
      <c r="L28" s="80"/>
    </row>
    <row r="29" spans="2:12" x14ac:dyDescent="0.25">
      <c r="B29" s="109"/>
    </row>
    <row r="30" spans="2:12" x14ac:dyDescent="0.25">
      <c r="B30" s="109"/>
      <c r="C30" s="110"/>
      <c r="D30" s="110"/>
      <c r="E30" s="110"/>
    </row>
    <row r="31" spans="2:12" x14ac:dyDescent="0.25">
      <c r="B31" s="109"/>
      <c r="C31" s="110"/>
      <c r="D31" s="110"/>
      <c r="E31" s="110"/>
    </row>
    <row r="32" spans="2:12" x14ac:dyDescent="0.25">
      <c r="B32" s="109"/>
    </row>
    <row r="33" spans="2:5" x14ac:dyDescent="0.25">
      <c r="B33" s="109"/>
      <c r="C33" s="110"/>
      <c r="D33" s="110"/>
      <c r="E33" s="110"/>
    </row>
    <row r="34" spans="2:5" x14ac:dyDescent="0.25">
      <c r="B34" s="109"/>
      <c r="C34" s="110"/>
      <c r="D34" s="110"/>
      <c r="E34" s="110"/>
    </row>
    <row r="35" spans="2:5" x14ac:dyDescent="0.25">
      <c r="B35" s="109"/>
      <c r="C35" s="110"/>
      <c r="D35" s="110"/>
      <c r="E35" s="110"/>
    </row>
    <row r="36" spans="2:5" x14ac:dyDescent="0.25">
      <c r="B36" s="109"/>
      <c r="C36" s="110"/>
      <c r="D36" s="110"/>
      <c r="E36" s="110"/>
    </row>
    <row r="37" spans="2:5" x14ac:dyDescent="0.25">
      <c r="B37" s="109"/>
    </row>
    <row r="38" spans="2:5" x14ac:dyDescent="0.25">
      <c r="B38" s="109"/>
    </row>
    <row r="39" spans="2:5" x14ac:dyDescent="0.25">
      <c r="B39" s="109"/>
    </row>
    <row r="40" spans="2:5" x14ac:dyDescent="0.25">
      <c r="B40" s="109"/>
    </row>
    <row r="41" spans="2:5" x14ac:dyDescent="0.25">
      <c r="B41" s="109"/>
    </row>
    <row r="42" spans="2:5" x14ac:dyDescent="0.25">
      <c r="B42" s="109"/>
    </row>
    <row r="43" spans="2:5" x14ac:dyDescent="0.25">
      <c r="B43" s="109"/>
    </row>
    <row r="44" spans="2:5" x14ac:dyDescent="0.25">
      <c r="B44" s="109"/>
    </row>
    <row r="45" spans="2:5" x14ac:dyDescent="0.25">
      <c r="B45" s="109"/>
    </row>
    <row r="46" spans="2:5" x14ac:dyDescent="0.25">
      <c r="B46" s="109"/>
    </row>
    <row r="47" spans="2:5" x14ac:dyDescent="0.25">
      <c r="B47" s="109"/>
    </row>
    <row r="48" spans="2:5" x14ac:dyDescent="0.25">
      <c r="B48" s="109"/>
    </row>
    <row r="49" spans="2:2" x14ac:dyDescent="0.25">
      <c r="B49" s="109"/>
    </row>
    <row r="50" spans="2:2" x14ac:dyDescent="0.25">
      <c r="B50" s="109"/>
    </row>
    <row r="51" spans="2:2" x14ac:dyDescent="0.25">
      <c r="B51" s="109"/>
    </row>
    <row r="52" spans="2:2" x14ac:dyDescent="0.25">
      <c r="B52" s="109"/>
    </row>
    <row r="53" spans="2:2" x14ac:dyDescent="0.25">
      <c r="B53" s="109"/>
    </row>
    <row r="54" spans="2:2" x14ac:dyDescent="0.25">
      <c r="B54" s="109"/>
    </row>
    <row r="55" spans="2:2" x14ac:dyDescent="0.25">
      <c r="B55" s="109"/>
    </row>
    <row r="56" spans="2:2" x14ac:dyDescent="0.25">
      <c r="B56" s="109"/>
    </row>
    <row r="57" spans="2:2" x14ac:dyDescent="0.25">
      <c r="B57" s="109"/>
    </row>
    <row r="58" spans="2:2" x14ac:dyDescent="0.25">
      <c r="B58" s="109"/>
    </row>
    <row r="59" spans="2:2" x14ac:dyDescent="0.25">
      <c r="B59" s="109"/>
    </row>
    <row r="60" spans="2:2" x14ac:dyDescent="0.25">
      <c r="B60" s="109"/>
    </row>
    <row r="61" spans="2:2" x14ac:dyDescent="0.25">
      <c r="B61" s="109"/>
    </row>
    <row r="62" spans="2:2" x14ac:dyDescent="0.25">
      <c r="B62" s="109"/>
    </row>
    <row r="63" spans="2:2" x14ac:dyDescent="0.25">
      <c r="B63" s="109"/>
    </row>
    <row r="64" spans="2:2" x14ac:dyDescent="0.25">
      <c r="B64" s="109"/>
    </row>
    <row r="65" spans="2:2" x14ac:dyDescent="0.25">
      <c r="B65" s="109"/>
    </row>
    <row r="66" spans="2:2" x14ac:dyDescent="0.25">
      <c r="B66" s="109"/>
    </row>
    <row r="67" spans="2:2" x14ac:dyDescent="0.25">
      <c r="B67" s="109"/>
    </row>
    <row r="68" spans="2:2" x14ac:dyDescent="0.25">
      <c r="B68" s="109"/>
    </row>
    <row r="69" spans="2:2" x14ac:dyDescent="0.25">
      <c r="B69" s="109"/>
    </row>
    <row r="70" spans="2:2" x14ac:dyDescent="0.25">
      <c r="B70" s="109"/>
    </row>
    <row r="71" spans="2:2" x14ac:dyDescent="0.25">
      <c r="B71" s="109"/>
    </row>
    <row r="72" spans="2:2" x14ac:dyDescent="0.25">
      <c r="B72" s="109"/>
    </row>
    <row r="73" spans="2:2" x14ac:dyDescent="0.25">
      <c r="B73" s="109"/>
    </row>
    <row r="74" spans="2:2" x14ac:dyDescent="0.25">
      <c r="B74" s="109"/>
    </row>
    <row r="75" spans="2:2" x14ac:dyDescent="0.25">
      <c r="B75" s="109"/>
    </row>
    <row r="76" spans="2:2" x14ac:dyDescent="0.25">
      <c r="B76" s="109"/>
    </row>
    <row r="77" spans="2:2" x14ac:dyDescent="0.25">
      <c r="B77" s="109"/>
    </row>
    <row r="78" spans="2:2" x14ac:dyDescent="0.25">
      <c r="B78" s="109"/>
    </row>
    <row r="79" spans="2:2" x14ac:dyDescent="0.25">
      <c r="B79" s="109"/>
    </row>
    <row r="80" spans="2:2" x14ac:dyDescent="0.25">
      <c r="B80" s="109"/>
    </row>
    <row r="81" spans="2:2" x14ac:dyDescent="0.25">
      <c r="B81" s="109"/>
    </row>
    <row r="82" spans="2:2" x14ac:dyDescent="0.25">
      <c r="B82" s="109"/>
    </row>
    <row r="83" spans="2:2" x14ac:dyDescent="0.25">
      <c r="B83" s="109"/>
    </row>
    <row r="84" spans="2:2" x14ac:dyDescent="0.25">
      <c r="B84" s="109"/>
    </row>
    <row r="85" spans="2:2" x14ac:dyDescent="0.25">
      <c r="B85" s="109"/>
    </row>
    <row r="86" spans="2:2" x14ac:dyDescent="0.25">
      <c r="B86" s="109"/>
    </row>
    <row r="87" spans="2:2" x14ac:dyDescent="0.25">
      <c r="B87" s="109"/>
    </row>
    <row r="88" spans="2:2" x14ac:dyDescent="0.25">
      <c r="B88" s="109"/>
    </row>
    <row r="89" spans="2:2" x14ac:dyDescent="0.25">
      <c r="B89" s="109"/>
    </row>
    <row r="90" spans="2:2" x14ac:dyDescent="0.25">
      <c r="B90" s="109"/>
    </row>
    <row r="91" spans="2:2" x14ac:dyDescent="0.25">
      <c r="B91" s="109"/>
    </row>
    <row r="92" spans="2:2" x14ac:dyDescent="0.25">
      <c r="B92" s="109"/>
    </row>
    <row r="93" spans="2:2" x14ac:dyDescent="0.25">
      <c r="B93" s="109"/>
    </row>
    <row r="94" spans="2:2" x14ac:dyDescent="0.25">
      <c r="B94" s="109"/>
    </row>
    <row r="95" spans="2:2" x14ac:dyDescent="0.25">
      <c r="B95" s="109"/>
    </row>
    <row r="96" spans="2:2" x14ac:dyDescent="0.25">
      <c r="B96" s="109"/>
    </row>
    <row r="97" spans="2:2" x14ac:dyDescent="0.25">
      <c r="B97" s="109"/>
    </row>
    <row r="98" spans="2:2" x14ac:dyDescent="0.25">
      <c r="B98" s="109"/>
    </row>
    <row r="99" spans="2:2" x14ac:dyDescent="0.25">
      <c r="B99" s="109"/>
    </row>
    <row r="100" spans="2:2" x14ac:dyDescent="0.25">
      <c r="B100" s="109"/>
    </row>
    <row r="101" spans="2:2" x14ac:dyDescent="0.25">
      <c r="B101" s="109"/>
    </row>
    <row r="102" spans="2:2" x14ac:dyDescent="0.25">
      <c r="B102" s="109"/>
    </row>
    <row r="103" spans="2:2" x14ac:dyDescent="0.25">
      <c r="B103" s="109"/>
    </row>
    <row r="104" spans="2:2" x14ac:dyDescent="0.25">
      <c r="B104" s="109"/>
    </row>
    <row r="105" spans="2:2" x14ac:dyDescent="0.25">
      <c r="B105" s="109"/>
    </row>
    <row r="106" spans="2:2" x14ac:dyDescent="0.25">
      <c r="B106" s="109"/>
    </row>
    <row r="107" spans="2:2" x14ac:dyDescent="0.25">
      <c r="B107" s="109"/>
    </row>
    <row r="108" spans="2:2" x14ac:dyDescent="0.25">
      <c r="B108" s="109"/>
    </row>
    <row r="109" spans="2:2" x14ac:dyDescent="0.25">
      <c r="B109" s="109"/>
    </row>
    <row r="110" spans="2:2" x14ac:dyDescent="0.25">
      <c r="B110" s="109"/>
    </row>
    <row r="111" spans="2:2" x14ac:dyDescent="0.25">
      <c r="B111" s="109"/>
    </row>
    <row r="112" spans="2:2" x14ac:dyDescent="0.25">
      <c r="B112" s="109"/>
    </row>
    <row r="113" spans="2:2" x14ac:dyDescent="0.25">
      <c r="B113" s="109"/>
    </row>
    <row r="114" spans="2:2" x14ac:dyDescent="0.25">
      <c r="B114" s="109"/>
    </row>
    <row r="115" spans="2:2" x14ac:dyDescent="0.25">
      <c r="B115" s="109"/>
    </row>
    <row r="116" spans="2:2" x14ac:dyDescent="0.25">
      <c r="B116" s="109"/>
    </row>
    <row r="117" spans="2:2" x14ac:dyDescent="0.25">
      <c r="B117" s="109"/>
    </row>
    <row r="118" spans="2:2" x14ac:dyDescent="0.25">
      <c r="B118" s="109"/>
    </row>
    <row r="119" spans="2:2" x14ac:dyDescent="0.25">
      <c r="B119" s="109"/>
    </row>
    <row r="120" spans="2:2" x14ac:dyDescent="0.25">
      <c r="B120" s="109"/>
    </row>
    <row r="121" spans="2:2" x14ac:dyDescent="0.25">
      <c r="B121" s="109"/>
    </row>
    <row r="122" spans="2:2" x14ac:dyDescent="0.25">
      <c r="B122" s="109"/>
    </row>
    <row r="123" spans="2:2" x14ac:dyDescent="0.25">
      <c r="B123" s="109"/>
    </row>
    <row r="124" spans="2:2" x14ac:dyDescent="0.25">
      <c r="B124" s="109"/>
    </row>
    <row r="125" spans="2:2" x14ac:dyDescent="0.25">
      <c r="B125" s="109"/>
    </row>
    <row r="126" spans="2:2" x14ac:dyDescent="0.25">
      <c r="B126" s="109"/>
    </row>
    <row r="127" spans="2:2" x14ac:dyDescent="0.25">
      <c r="B127" s="109"/>
    </row>
    <row r="128" spans="2:2" x14ac:dyDescent="0.25">
      <c r="B128" s="109"/>
    </row>
    <row r="129" spans="2:2" x14ac:dyDescent="0.25">
      <c r="B129" s="109"/>
    </row>
    <row r="130" spans="2:2" x14ac:dyDescent="0.25">
      <c r="B130" s="109"/>
    </row>
    <row r="131" spans="2:2" x14ac:dyDescent="0.25">
      <c r="B131" s="109"/>
    </row>
    <row r="132" spans="2:2" x14ac:dyDescent="0.25">
      <c r="B132" s="109"/>
    </row>
    <row r="133" spans="2:2" x14ac:dyDescent="0.25">
      <c r="B133" s="109"/>
    </row>
    <row r="134" spans="2:2" x14ac:dyDescent="0.25">
      <c r="B134" s="109"/>
    </row>
    <row r="135" spans="2:2" x14ac:dyDescent="0.25">
      <c r="B135" s="111"/>
    </row>
  </sheetData>
  <mergeCells count="3">
    <mergeCell ref="B3:E3"/>
    <mergeCell ref="B21:E21"/>
    <mergeCell ref="B22:E2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E873F-B7F4-4070-9E50-D3F11DD8670D}">
  <sheetPr>
    <tabColor theme="7" tint="0.39997558519241921"/>
  </sheetPr>
  <dimension ref="B2:C14"/>
  <sheetViews>
    <sheetView zoomScaleNormal="100" workbookViewId="0">
      <selection activeCell="B3" sqref="B3:C3"/>
    </sheetView>
  </sheetViews>
  <sheetFormatPr defaultRowHeight="15" x14ac:dyDescent="0.25"/>
  <cols>
    <col min="2" max="2" width="45.140625" customWidth="1"/>
    <col min="3" max="3" width="38.28515625" customWidth="1"/>
  </cols>
  <sheetData>
    <row r="2" spans="2:3" ht="30.75" customHeight="1" x14ac:dyDescent="0.25">
      <c r="B2" s="176" t="s">
        <v>426</v>
      </c>
      <c r="C2" s="176"/>
    </row>
    <row r="3" spans="2:3" ht="42.75" customHeight="1" x14ac:dyDescent="0.25">
      <c r="B3" s="88" t="s">
        <v>2</v>
      </c>
      <c r="C3" s="88" t="s">
        <v>119</v>
      </c>
    </row>
    <row r="4" spans="2:3" ht="15.75" x14ac:dyDescent="0.25">
      <c r="B4" s="99" t="s">
        <v>0</v>
      </c>
      <c r="C4" s="98">
        <f>SUM(C5:C13)</f>
        <v>54900</v>
      </c>
    </row>
    <row r="5" spans="2:3" ht="15.75" x14ac:dyDescent="0.25">
      <c r="B5" s="120">
        <v>2011</v>
      </c>
      <c r="C5" s="93">
        <v>107</v>
      </c>
    </row>
    <row r="6" spans="2:3" ht="15.75" x14ac:dyDescent="0.25">
      <c r="B6" s="120">
        <v>2012</v>
      </c>
      <c r="C6" s="93">
        <v>208</v>
      </c>
    </row>
    <row r="7" spans="2:3" ht="15.75" x14ac:dyDescent="0.25">
      <c r="B7" s="120">
        <v>2013</v>
      </c>
      <c r="C7" s="93">
        <v>643</v>
      </c>
    </row>
    <row r="8" spans="2:3" ht="15.75" x14ac:dyDescent="0.25">
      <c r="B8" s="120">
        <v>2014</v>
      </c>
      <c r="C8" s="93">
        <v>2473</v>
      </c>
    </row>
    <row r="9" spans="2:3" ht="15.75" x14ac:dyDescent="0.25">
      <c r="B9" s="120">
        <v>2015</v>
      </c>
      <c r="C9" s="93">
        <v>1742</v>
      </c>
    </row>
    <row r="10" spans="2:3" ht="15.75" x14ac:dyDescent="0.25">
      <c r="B10" s="120">
        <v>2016</v>
      </c>
      <c r="C10" s="93">
        <v>1956</v>
      </c>
    </row>
    <row r="11" spans="2:3" ht="15.75" x14ac:dyDescent="0.25">
      <c r="B11" s="120">
        <v>2017</v>
      </c>
      <c r="C11" s="93">
        <v>1304</v>
      </c>
    </row>
    <row r="12" spans="2:3" ht="15.75" x14ac:dyDescent="0.25">
      <c r="B12" s="120">
        <v>2018</v>
      </c>
      <c r="C12" s="93">
        <v>13014</v>
      </c>
    </row>
    <row r="13" spans="2:3" ht="15.75" x14ac:dyDescent="0.25">
      <c r="B13" s="120">
        <v>2019</v>
      </c>
      <c r="C13" s="93">
        <v>33453</v>
      </c>
    </row>
    <row r="14" spans="2:3" ht="65.25" customHeight="1" x14ac:dyDescent="0.25">
      <c r="B14" s="175" t="s">
        <v>405</v>
      </c>
      <c r="C14" s="175"/>
    </row>
  </sheetData>
  <mergeCells count="2">
    <mergeCell ref="B2:C2"/>
    <mergeCell ref="B14:C14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5572B-9EDD-449F-9E2B-E477C12C8663}">
  <sheetPr>
    <tabColor theme="7" tint="0.39997558519241921"/>
  </sheetPr>
  <dimension ref="B2:C14"/>
  <sheetViews>
    <sheetView zoomScaleNormal="100" workbookViewId="0">
      <selection activeCell="D14" sqref="D14"/>
    </sheetView>
  </sheetViews>
  <sheetFormatPr defaultRowHeight="15" x14ac:dyDescent="0.25"/>
  <cols>
    <col min="2" max="2" width="46" customWidth="1"/>
    <col min="3" max="3" width="41.140625" customWidth="1"/>
  </cols>
  <sheetData>
    <row r="2" spans="2:3" ht="45.75" customHeight="1" x14ac:dyDescent="0.25">
      <c r="B2" s="176" t="s">
        <v>427</v>
      </c>
      <c r="C2" s="176"/>
    </row>
    <row r="3" spans="2:3" ht="46.5" customHeight="1" x14ac:dyDescent="0.25">
      <c r="B3" s="88" t="s">
        <v>2</v>
      </c>
      <c r="C3" s="88" t="s">
        <v>120</v>
      </c>
    </row>
    <row r="4" spans="2:3" ht="15.75" x14ac:dyDescent="0.25">
      <c r="B4" s="99" t="s">
        <v>0</v>
      </c>
      <c r="C4" s="98">
        <f>SUM(C5:C13)</f>
        <v>28702</v>
      </c>
    </row>
    <row r="5" spans="2:3" ht="15.75" x14ac:dyDescent="0.25">
      <c r="B5" s="120">
        <v>2011</v>
      </c>
      <c r="C5" s="93">
        <v>107</v>
      </c>
    </row>
    <row r="6" spans="2:3" ht="15.75" x14ac:dyDescent="0.25">
      <c r="B6" s="120">
        <v>2012</v>
      </c>
      <c r="C6" s="93">
        <v>208</v>
      </c>
    </row>
    <row r="7" spans="2:3" ht="15.75" x14ac:dyDescent="0.25">
      <c r="B7" s="120">
        <v>2013</v>
      </c>
      <c r="C7" s="93">
        <v>642</v>
      </c>
    </row>
    <row r="8" spans="2:3" ht="15.75" x14ac:dyDescent="0.25">
      <c r="B8" s="120">
        <v>2014</v>
      </c>
      <c r="C8" s="93">
        <v>2308</v>
      </c>
    </row>
    <row r="9" spans="2:3" ht="15.75" x14ac:dyDescent="0.25">
      <c r="B9" s="120">
        <v>2015</v>
      </c>
      <c r="C9" s="93">
        <v>1225</v>
      </c>
    </row>
    <row r="10" spans="2:3" ht="15.75" x14ac:dyDescent="0.25">
      <c r="B10" s="120">
        <v>2016</v>
      </c>
      <c r="C10" s="93">
        <v>1027</v>
      </c>
    </row>
    <row r="11" spans="2:3" ht="15.75" x14ac:dyDescent="0.25">
      <c r="B11" s="120">
        <v>2017</v>
      </c>
      <c r="C11" s="93">
        <v>586</v>
      </c>
    </row>
    <row r="12" spans="2:3" ht="15.75" x14ac:dyDescent="0.25">
      <c r="B12" s="120">
        <v>2018</v>
      </c>
      <c r="C12" s="93">
        <v>1084</v>
      </c>
    </row>
    <row r="13" spans="2:3" ht="15.75" x14ac:dyDescent="0.25">
      <c r="B13" s="120">
        <v>2019</v>
      </c>
      <c r="C13" s="93">
        <v>21515</v>
      </c>
    </row>
    <row r="14" spans="2:3" ht="66" customHeight="1" x14ac:dyDescent="0.25">
      <c r="B14" s="175" t="s">
        <v>405</v>
      </c>
      <c r="C14" s="175"/>
    </row>
  </sheetData>
  <mergeCells count="2">
    <mergeCell ref="B2:C2"/>
    <mergeCell ref="B14:C14"/>
  </mergeCell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137AE-412E-4580-B164-94C8BDA53A3B}">
  <sheetPr>
    <tabColor theme="7" tint="0.39997558519241921"/>
  </sheetPr>
  <dimension ref="B2:D80"/>
  <sheetViews>
    <sheetView zoomScale="80" zoomScaleNormal="80" workbookViewId="0">
      <selection activeCell="B3" sqref="B3:C19"/>
    </sheetView>
  </sheetViews>
  <sheetFormatPr defaultRowHeight="15" x14ac:dyDescent="0.25"/>
  <cols>
    <col min="2" max="2" width="38.5703125" bestFit="1" customWidth="1"/>
    <col min="3" max="3" width="18.140625" bestFit="1" customWidth="1"/>
  </cols>
  <sheetData>
    <row r="2" spans="2:4" ht="49.5" customHeight="1" x14ac:dyDescent="0.25">
      <c r="B2" s="176" t="s">
        <v>428</v>
      </c>
      <c r="C2" s="176"/>
    </row>
    <row r="3" spans="2:4" ht="31.5" x14ac:dyDescent="0.25">
      <c r="B3" s="85" t="s">
        <v>182</v>
      </c>
      <c r="C3" s="85" t="s">
        <v>120</v>
      </c>
      <c r="D3" s="17"/>
    </row>
    <row r="4" spans="2:4" ht="15.75" x14ac:dyDescent="0.25">
      <c r="B4" s="97" t="s">
        <v>0</v>
      </c>
      <c r="C4" s="152">
        <f>SUM(C5:C19)</f>
        <v>28702</v>
      </c>
      <c r="D4" s="13"/>
    </row>
    <row r="5" spans="2:4" ht="15.75" x14ac:dyDescent="0.25">
      <c r="B5" s="112" t="s">
        <v>151</v>
      </c>
      <c r="C5" s="134">
        <v>20935</v>
      </c>
      <c r="D5" s="13"/>
    </row>
    <row r="6" spans="2:4" ht="15.75" x14ac:dyDescent="0.25">
      <c r="B6" s="112" t="s">
        <v>155</v>
      </c>
      <c r="C6" s="134">
        <v>3768</v>
      </c>
      <c r="D6" s="13"/>
    </row>
    <row r="7" spans="2:4" ht="15.75" x14ac:dyDescent="0.25">
      <c r="B7" s="112" t="s">
        <v>185</v>
      </c>
      <c r="C7" s="134">
        <v>1209</v>
      </c>
      <c r="D7" s="13"/>
    </row>
    <row r="8" spans="2:4" ht="15.75" x14ac:dyDescent="0.25">
      <c r="B8" s="112" t="s">
        <v>160</v>
      </c>
      <c r="C8" s="134">
        <v>392</v>
      </c>
      <c r="D8" s="13"/>
    </row>
    <row r="9" spans="2:4" ht="15.75" x14ac:dyDescent="0.25">
      <c r="B9" s="112" t="s">
        <v>175</v>
      </c>
      <c r="C9" s="134">
        <v>356</v>
      </c>
      <c r="D9" s="13"/>
    </row>
    <row r="10" spans="2:4" ht="15.75" x14ac:dyDescent="0.25">
      <c r="B10" s="112" t="s">
        <v>180</v>
      </c>
      <c r="C10" s="134">
        <v>324</v>
      </c>
      <c r="D10" s="13"/>
    </row>
    <row r="11" spans="2:4" ht="15.75" x14ac:dyDescent="0.25">
      <c r="B11" s="112" t="s">
        <v>163</v>
      </c>
      <c r="C11" s="134">
        <v>318</v>
      </c>
      <c r="D11" s="13"/>
    </row>
    <row r="12" spans="2:4" ht="15.75" x14ac:dyDescent="0.25">
      <c r="B12" s="112" t="s">
        <v>176</v>
      </c>
      <c r="C12" s="134">
        <v>147</v>
      </c>
      <c r="D12" s="13"/>
    </row>
    <row r="13" spans="2:4" ht="15.75" x14ac:dyDescent="0.25">
      <c r="B13" s="112" t="s">
        <v>157</v>
      </c>
      <c r="C13" s="134">
        <v>108</v>
      </c>
      <c r="D13" s="13"/>
    </row>
    <row r="14" spans="2:4" ht="15.75" x14ac:dyDescent="0.25">
      <c r="B14" s="112" t="s">
        <v>153</v>
      </c>
      <c r="C14" s="134">
        <v>106</v>
      </c>
      <c r="D14" s="13"/>
    </row>
    <row r="15" spans="2:4" ht="15.75" x14ac:dyDescent="0.25">
      <c r="B15" s="112" t="s">
        <v>181</v>
      </c>
      <c r="C15" s="134">
        <v>101</v>
      </c>
      <c r="D15" s="13"/>
    </row>
    <row r="16" spans="2:4" ht="15.75" x14ac:dyDescent="0.25">
      <c r="B16" s="112" t="s">
        <v>174</v>
      </c>
      <c r="C16" s="134">
        <v>99</v>
      </c>
      <c r="D16" s="13"/>
    </row>
    <row r="17" spans="2:4" ht="15.75" x14ac:dyDescent="0.25">
      <c r="B17" s="112" t="s">
        <v>154</v>
      </c>
      <c r="C17" s="134">
        <v>98</v>
      </c>
      <c r="D17" s="13"/>
    </row>
    <row r="18" spans="2:4" ht="15.75" x14ac:dyDescent="0.25">
      <c r="B18" s="112" t="s">
        <v>178</v>
      </c>
      <c r="C18" s="134">
        <v>97</v>
      </c>
      <c r="D18" s="13"/>
    </row>
    <row r="19" spans="2:4" ht="15.75" x14ac:dyDescent="0.25">
      <c r="B19" s="112" t="s">
        <v>1</v>
      </c>
      <c r="C19" s="134">
        <v>644</v>
      </c>
      <c r="D19" s="13"/>
    </row>
    <row r="20" spans="2:4" ht="45.75" customHeight="1" x14ac:dyDescent="0.25">
      <c r="B20" s="196" t="s">
        <v>405</v>
      </c>
      <c r="C20" s="196"/>
      <c r="D20" s="16"/>
    </row>
    <row r="21" spans="2:4" ht="15.75" x14ac:dyDescent="0.25">
      <c r="C21" s="15"/>
      <c r="D21" s="16"/>
    </row>
    <row r="22" spans="2:4" ht="15.75" x14ac:dyDescent="0.25">
      <c r="B22" s="14"/>
      <c r="C22" s="15"/>
      <c r="D22" s="16"/>
    </row>
    <row r="23" spans="2:4" ht="15.75" x14ac:dyDescent="0.25">
      <c r="B23" s="14"/>
      <c r="C23" s="15"/>
      <c r="D23" s="16"/>
    </row>
    <row r="24" spans="2:4" ht="15.75" x14ac:dyDescent="0.25">
      <c r="B24" s="14"/>
      <c r="C24" s="15"/>
      <c r="D24" s="16"/>
    </row>
    <row r="25" spans="2:4" ht="15.75" x14ac:dyDescent="0.25">
      <c r="B25" s="14"/>
      <c r="C25" s="15"/>
      <c r="D25" s="16"/>
    </row>
    <row r="26" spans="2:4" ht="15.75" x14ac:dyDescent="0.25">
      <c r="B26" s="14"/>
      <c r="C26" s="15"/>
      <c r="D26" s="16"/>
    </row>
    <row r="27" spans="2:4" ht="15.75" x14ac:dyDescent="0.25">
      <c r="B27" s="14"/>
      <c r="C27" s="15"/>
      <c r="D27" s="16"/>
    </row>
    <row r="28" spans="2:4" ht="15.75" x14ac:dyDescent="0.25">
      <c r="B28" s="14"/>
      <c r="C28" s="15"/>
      <c r="D28" s="16"/>
    </row>
    <row r="29" spans="2:4" ht="15.75" x14ac:dyDescent="0.25">
      <c r="B29" s="14"/>
      <c r="C29" s="15"/>
      <c r="D29" s="16"/>
    </row>
    <row r="30" spans="2:4" ht="15.75" x14ac:dyDescent="0.25">
      <c r="B30" s="14"/>
      <c r="C30" s="15"/>
      <c r="D30" s="16"/>
    </row>
    <row r="31" spans="2:4" ht="15.75" x14ac:dyDescent="0.25">
      <c r="B31" s="14"/>
      <c r="C31" s="15"/>
      <c r="D31" s="16"/>
    </row>
    <row r="32" spans="2:4" ht="15.75" x14ac:dyDescent="0.25">
      <c r="B32" s="14"/>
      <c r="C32" s="15"/>
      <c r="D32" s="16"/>
    </row>
    <row r="33" spans="2:4" ht="15.75" x14ac:dyDescent="0.25">
      <c r="B33" s="14"/>
      <c r="C33" s="15"/>
      <c r="D33" s="16"/>
    </row>
    <row r="34" spans="2:4" ht="15.75" x14ac:dyDescent="0.25">
      <c r="B34" s="14"/>
      <c r="C34" s="15"/>
      <c r="D34" s="16"/>
    </row>
    <row r="35" spans="2:4" ht="15.75" x14ac:dyDescent="0.25">
      <c r="B35" s="14"/>
      <c r="C35" s="15"/>
      <c r="D35" s="16"/>
    </row>
    <row r="36" spans="2:4" ht="15.75" x14ac:dyDescent="0.25">
      <c r="B36" s="14"/>
      <c r="C36" s="15"/>
      <c r="D36" s="16"/>
    </row>
    <row r="37" spans="2:4" ht="15.75" x14ac:dyDescent="0.25">
      <c r="B37" s="14"/>
      <c r="C37" s="15"/>
      <c r="D37" s="16"/>
    </row>
    <row r="38" spans="2:4" ht="15.75" x14ac:dyDescent="0.25">
      <c r="B38" s="14"/>
      <c r="C38" s="15"/>
      <c r="D38" s="16"/>
    </row>
    <row r="39" spans="2:4" ht="15.75" x14ac:dyDescent="0.25">
      <c r="B39" s="14"/>
      <c r="C39" s="15"/>
      <c r="D39" s="16"/>
    </row>
    <row r="40" spans="2:4" ht="15.75" x14ac:dyDescent="0.25">
      <c r="B40" s="14"/>
      <c r="C40" s="15"/>
      <c r="D40" s="16"/>
    </row>
    <row r="41" spans="2:4" ht="15.75" x14ac:dyDescent="0.25">
      <c r="B41" s="14"/>
      <c r="C41" s="15"/>
      <c r="D41" s="16"/>
    </row>
    <row r="42" spans="2:4" ht="15.75" x14ac:dyDescent="0.25">
      <c r="B42" s="14"/>
      <c r="C42" s="15"/>
      <c r="D42" s="16"/>
    </row>
    <row r="43" spans="2:4" ht="15.75" x14ac:dyDescent="0.25">
      <c r="B43" s="14"/>
      <c r="C43" s="15"/>
      <c r="D43" s="16"/>
    </row>
    <row r="44" spans="2:4" ht="15.75" x14ac:dyDescent="0.25">
      <c r="B44" s="14"/>
      <c r="C44" s="15"/>
      <c r="D44" s="16"/>
    </row>
    <row r="45" spans="2:4" ht="15.75" x14ac:dyDescent="0.25">
      <c r="B45" s="14"/>
      <c r="C45" s="15"/>
      <c r="D45" s="16"/>
    </row>
    <row r="46" spans="2:4" ht="15.75" x14ac:dyDescent="0.25">
      <c r="B46" s="14"/>
      <c r="C46" s="15"/>
      <c r="D46" s="16"/>
    </row>
    <row r="47" spans="2:4" ht="15.75" x14ac:dyDescent="0.25">
      <c r="B47" s="14"/>
      <c r="C47" s="15"/>
      <c r="D47" s="16"/>
    </row>
    <row r="48" spans="2:4" ht="15.75" x14ac:dyDescent="0.25">
      <c r="B48" s="14"/>
      <c r="C48" s="15"/>
      <c r="D48" s="16"/>
    </row>
    <row r="49" spans="2:4" ht="15.75" x14ac:dyDescent="0.25">
      <c r="B49" s="14"/>
      <c r="C49" s="15"/>
      <c r="D49" s="16"/>
    </row>
    <row r="50" spans="2:4" ht="15.75" x14ac:dyDescent="0.25">
      <c r="B50" s="14"/>
      <c r="C50" s="15"/>
      <c r="D50" s="16"/>
    </row>
    <row r="51" spans="2:4" ht="15.75" x14ac:dyDescent="0.25">
      <c r="B51" s="14"/>
      <c r="C51" s="15"/>
      <c r="D51" s="16"/>
    </row>
    <row r="52" spans="2:4" ht="15.75" x14ac:dyDescent="0.25">
      <c r="B52" s="14"/>
      <c r="C52" s="15"/>
      <c r="D52" s="16"/>
    </row>
    <row r="53" spans="2:4" ht="15.75" x14ac:dyDescent="0.25">
      <c r="B53" s="14"/>
      <c r="C53" s="15"/>
      <c r="D53" s="16"/>
    </row>
    <row r="54" spans="2:4" ht="15.75" x14ac:dyDescent="0.25">
      <c r="B54" s="14"/>
      <c r="C54" s="15"/>
      <c r="D54" s="16"/>
    </row>
    <row r="55" spans="2:4" ht="15.75" x14ac:dyDescent="0.25">
      <c r="B55" s="14"/>
      <c r="C55" s="15"/>
      <c r="D55" s="16"/>
    </row>
    <row r="56" spans="2:4" ht="15.75" x14ac:dyDescent="0.25">
      <c r="B56" s="14"/>
      <c r="C56" s="15"/>
      <c r="D56" s="16"/>
    </row>
    <row r="57" spans="2:4" ht="15.75" x14ac:dyDescent="0.25">
      <c r="B57" s="14"/>
      <c r="C57" s="15"/>
      <c r="D57" s="16"/>
    </row>
    <row r="58" spans="2:4" ht="15.75" x14ac:dyDescent="0.25">
      <c r="B58" s="14"/>
      <c r="C58" s="15"/>
      <c r="D58" s="16"/>
    </row>
    <row r="59" spans="2:4" ht="15.75" x14ac:dyDescent="0.25">
      <c r="B59" s="14"/>
      <c r="C59" s="15"/>
      <c r="D59" s="16"/>
    </row>
    <row r="60" spans="2:4" ht="15.75" x14ac:dyDescent="0.25">
      <c r="B60" s="14"/>
      <c r="C60" s="15"/>
      <c r="D60" s="16"/>
    </row>
    <row r="61" spans="2:4" ht="15.75" x14ac:dyDescent="0.25">
      <c r="B61" s="14"/>
      <c r="C61" s="15"/>
      <c r="D61" s="16"/>
    </row>
    <row r="62" spans="2:4" ht="15.75" x14ac:dyDescent="0.25">
      <c r="B62" s="14"/>
      <c r="C62" s="15"/>
      <c r="D62" s="16"/>
    </row>
    <row r="63" spans="2:4" ht="15.75" x14ac:dyDescent="0.25">
      <c r="B63" s="14"/>
      <c r="C63" s="15"/>
      <c r="D63" s="16"/>
    </row>
    <row r="64" spans="2:4" ht="15.75" x14ac:dyDescent="0.25">
      <c r="B64" s="14"/>
      <c r="C64" s="15"/>
      <c r="D64" s="16"/>
    </row>
    <row r="65" spans="2:4" ht="15.75" x14ac:dyDescent="0.25">
      <c r="B65" s="14"/>
      <c r="C65" s="15"/>
      <c r="D65" s="16"/>
    </row>
    <row r="66" spans="2:4" ht="15.75" x14ac:dyDescent="0.25">
      <c r="B66" s="14"/>
      <c r="C66" s="15"/>
      <c r="D66" s="16"/>
    </row>
    <row r="67" spans="2:4" ht="15.75" x14ac:dyDescent="0.25">
      <c r="B67" s="14"/>
      <c r="C67" s="15"/>
      <c r="D67" s="16"/>
    </row>
    <row r="68" spans="2:4" ht="15.75" x14ac:dyDescent="0.25">
      <c r="B68" s="14"/>
      <c r="C68" s="15"/>
      <c r="D68" s="16"/>
    </row>
    <row r="69" spans="2:4" ht="15.75" x14ac:dyDescent="0.25">
      <c r="B69" s="14"/>
      <c r="C69" s="15"/>
      <c r="D69" s="16"/>
    </row>
    <row r="70" spans="2:4" ht="15.75" x14ac:dyDescent="0.25">
      <c r="B70" s="14"/>
      <c r="C70" s="15"/>
      <c r="D70" s="16"/>
    </row>
    <row r="71" spans="2:4" ht="15.75" x14ac:dyDescent="0.25">
      <c r="B71" s="14"/>
      <c r="C71" s="15"/>
      <c r="D71" s="16"/>
    </row>
    <row r="72" spans="2:4" ht="15.75" x14ac:dyDescent="0.25">
      <c r="B72" s="14"/>
      <c r="C72" s="15"/>
      <c r="D72" s="16"/>
    </row>
    <row r="73" spans="2:4" ht="15.75" x14ac:dyDescent="0.25">
      <c r="B73" s="14"/>
      <c r="C73" s="15"/>
      <c r="D73" s="16"/>
    </row>
    <row r="74" spans="2:4" ht="15.75" x14ac:dyDescent="0.25">
      <c r="B74" s="14"/>
      <c r="C74" s="15"/>
      <c r="D74" s="16"/>
    </row>
    <row r="75" spans="2:4" ht="15.75" x14ac:dyDescent="0.25">
      <c r="B75" s="14"/>
      <c r="C75" s="15"/>
      <c r="D75" s="16"/>
    </row>
    <row r="76" spans="2:4" ht="15.75" x14ac:dyDescent="0.25">
      <c r="B76" s="14"/>
      <c r="C76" s="15"/>
      <c r="D76" s="16"/>
    </row>
    <row r="77" spans="2:4" ht="15.75" x14ac:dyDescent="0.25">
      <c r="B77" s="14"/>
      <c r="C77" s="15"/>
      <c r="D77" s="16"/>
    </row>
    <row r="78" spans="2:4" ht="15.75" x14ac:dyDescent="0.25">
      <c r="B78" s="14"/>
      <c r="C78" s="15"/>
      <c r="D78" s="16"/>
    </row>
    <row r="79" spans="2:4" ht="56.25" customHeight="1" x14ac:dyDescent="0.25">
      <c r="B79" s="14"/>
      <c r="C79" s="15"/>
      <c r="D79" s="16"/>
    </row>
    <row r="80" spans="2:4" ht="15.75" x14ac:dyDescent="0.25">
      <c r="B80" s="199"/>
      <c r="C80" s="199"/>
      <c r="D80" s="16"/>
    </row>
  </sheetData>
  <mergeCells count="3">
    <mergeCell ref="B2:C2"/>
    <mergeCell ref="B20:C20"/>
    <mergeCell ref="B80:C80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563D1-4490-432F-9B80-AF2BA2CB4366}">
  <sheetPr>
    <tabColor theme="7" tint="0.39997558519241921"/>
  </sheetPr>
  <dimension ref="B2:C80"/>
  <sheetViews>
    <sheetView zoomScale="80" zoomScaleNormal="80" workbookViewId="0">
      <selection activeCell="B3" sqref="B3:C19"/>
    </sheetView>
  </sheetViews>
  <sheetFormatPr defaultRowHeight="15" x14ac:dyDescent="0.25"/>
  <cols>
    <col min="2" max="2" width="38.5703125" bestFit="1" customWidth="1"/>
  </cols>
  <sheetData>
    <row r="2" spans="2:3" ht="75" customHeight="1" x14ac:dyDescent="0.25">
      <c r="B2" s="176" t="s">
        <v>410</v>
      </c>
      <c r="C2" s="176"/>
    </row>
    <row r="3" spans="2:3" ht="15.75" x14ac:dyDescent="0.25">
      <c r="B3" s="85" t="s">
        <v>2</v>
      </c>
      <c r="C3" s="236" t="s">
        <v>150</v>
      </c>
    </row>
    <row r="4" spans="2:3" ht="15.75" x14ac:dyDescent="0.25">
      <c r="B4" s="97" t="s">
        <v>0</v>
      </c>
      <c r="C4" s="230">
        <v>100</v>
      </c>
    </row>
    <row r="5" spans="2:3" ht="15.75" x14ac:dyDescent="0.25">
      <c r="B5" s="112" t="s">
        <v>151</v>
      </c>
      <c r="C5" s="230">
        <v>72.93916800222982</v>
      </c>
    </row>
    <row r="6" spans="2:3" ht="15.75" x14ac:dyDescent="0.25">
      <c r="B6" s="112" t="s">
        <v>155</v>
      </c>
      <c r="C6" s="230">
        <v>13.128005017071981</v>
      </c>
    </row>
    <row r="7" spans="2:3" ht="15.75" x14ac:dyDescent="0.25">
      <c r="B7" s="112" t="s">
        <v>185</v>
      </c>
      <c r="C7" s="230">
        <v>4.2122500174203887</v>
      </c>
    </row>
    <row r="8" spans="2:3" ht="15.75" x14ac:dyDescent="0.25">
      <c r="B8" s="112" t="s">
        <v>160</v>
      </c>
      <c r="C8" s="230">
        <v>1.3657584837293568</v>
      </c>
    </row>
    <row r="9" spans="2:3" ht="15.75" x14ac:dyDescent="0.25">
      <c r="B9" s="112" t="s">
        <v>175</v>
      </c>
      <c r="C9" s="230">
        <v>1.2403316842031913</v>
      </c>
    </row>
    <row r="10" spans="2:3" ht="15.75" x14ac:dyDescent="0.25">
      <c r="B10" s="112" t="s">
        <v>180</v>
      </c>
      <c r="C10" s="230">
        <v>1.1288411957354887</v>
      </c>
    </row>
    <row r="11" spans="2:3" ht="15.75" x14ac:dyDescent="0.25">
      <c r="B11" s="112" t="s">
        <v>163</v>
      </c>
      <c r="C11" s="230">
        <v>1.1079367291477946</v>
      </c>
    </row>
    <row r="12" spans="2:3" ht="15.75" x14ac:dyDescent="0.25">
      <c r="B12" s="112" t="s">
        <v>176</v>
      </c>
      <c r="C12" s="230">
        <v>0.51215943139850884</v>
      </c>
    </row>
    <row r="13" spans="2:3" ht="15.75" x14ac:dyDescent="0.25">
      <c r="B13" s="112" t="s">
        <v>157</v>
      </c>
      <c r="C13" s="230">
        <v>0.37628039857849627</v>
      </c>
    </row>
    <row r="14" spans="2:3" ht="15.75" x14ac:dyDescent="0.25">
      <c r="B14" s="112" t="s">
        <v>153</v>
      </c>
      <c r="C14" s="230">
        <v>0.36931224304926485</v>
      </c>
    </row>
    <row r="15" spans="2:3" ht="15.75" x14ac:dyDescent="0.25">
      <c r="B15" s="112" t="s">
        <v>181</v>
      </c>
      <c r="C15" s="230">
        <v>0.3518918542261863</v>
      </c>
    </row>
    <row r="16" spans="2:3" ht="15.75" x14ac:dyDescent="0.25">
      <c r="B16" s="112" t="s">
        <v>174</v>
      </c>
      <c r="C16" s="230">
        <v>0.34492369869695494</v>
      </c>
    </row>
    <row r="17" spans="2:3" ht="15.75" x14ac:dyDescent="0.25">
      <c r="B17" s="112" t="s">
        <v>154</v>
      </c>
      <c r="C17" s="230">
        <v>0.34143962093233921</v>
      </c>
    </row>
    <row r="18" spans="2:3" ht="15.75" x14ac:dyDescent="0.25">
      <c r="B18" s="112" t="s">
        <v>178</v>
      </c>
      <c r="C18" s="230">
        <v>0.33795554316772347</v>
      </c>
    </row>
    <row r="19" spans="2:3" ht="15.75" x14ac:dyDescent="0.25">
      <c r="B19" s="112" t="s">
        <v>1</v>
      </c>
      <c r="C19" s="230">
        <v>2.2437460804125147</v>
      </c>
    </row>
    <row r="20" spans="2:3" ht="64.5" customHeight="1" x14ac:dyDescent="0.25">
      <c r="B20" s="176" t="s">
        <v>405</v>
      </c>
      <c r="C20" s="176"/>
    </row>
    <row r="21" spans="2:3" ht="15.75" x14ac:dyDescent="0.25">
      <c r="B21" s="14"/>
      <c r="C21" s="16"/>
    </row>
    <row r="22" spans="2:3" ht="15.75" x14ac:dyDescent="0.25">
      <c r="B22" s="14"/>
      <c r="C22" s="16"/>
    </row>
    <row r="23" spans="2:3" ht="15.75" x14ac:dyDescent="0.25">
      <c r="B23" s="14"/>
      <c r="C23" s="16"/>
    </row>
    <row r="24" spans="2:3" ht="15.75" x14ac:dyDescent="0.25">
      <c r="B24" s="14"/>
      <c r="C24" s="16"/>
    </row>
    <row r="25" spans="2:3" ht="15.75" x14ac:dyDescent="0.25">
      <c r="B25" s="14"/>
      <c r="C25" s="16"/>
    </row>
    <row r="26" spans="2:3" ht="15.75" x14ac:dyDescent="0.25">
      <c r="B26" s="14"/>
      <c r="C26" s="16"/>
    </row>
    <row r="27" spans="2:3" ht="15.75" x14ac:dyDescent="0.25">
      <c r="B27" s="14"/>
      <c r="C27" s="16"/>
    </row>
    <row r="28" spans="2:3" ht="15.75" x14ac:dyDescent="0.25">
      <c r="B28" s="14"/>
      <c r="C28" s="16"/>
    </row>
    <row r="29" spans="2:3" ht="15.75" x14ac:dyDescent="0.25">
      <c r="B29" s="14"/>
      <c r="C29" s="16"/>
    </row>
    <row r="30" spans="2:3" ht="15.75" x14ac:dyDescent="0.25">
      <c r="B30" s="14"/>
      <c r="C30" s="16"/>
    </row>
    <row r="31" spans="2:3" ht="15.75" x14ac:dyDescent="0.25">
      <c r="B31" s="14"/>
      <c r="C31" s="16"/>
    </row>
    <row r="32" spans="2:3" ht="15.75" x14ac:dyDescent="0.25">
      <c r="B32" s="14"/>
      <c r="C32" s="16"/>
    </row>
    <row r="33" spans="2:3" ht="15.75" x14ac:dyDescent="0.25">
      <c r="B33" s="14"/>
      <c r="C33" s="16"/>
    </row>
    <row r="34" spans="2:3" ht="15.75" x14ac:dyDescent="0.25">
      <c r="B34" s="14"/>
      <c r="C34" s="16"/>
    </row>
    <row r="35" spans="2:3" ht="15.75" x14ac:dyDescent="0.25">
      <c r="B35" s="14"/>
      <c r="C35" s="16"/>
    </row>
    <row r="36" spans="2:3" ht="15.75" x14ac:dyDescent="0.25">
      <c r="B36" s="14"/>
      <c r="C36" s="16"/>
    </row>
    <row r="37" spans="2:3" ht="15.75" x14ac:dyDescent="0.25">
      <c r="B37" s="14"/>
      <c r="C37" s="16"/>
    </row>
    <row r="38" spans="2:3" ht="15.75" x14ac:dyDescent="0.25">
      <c r="B38" s="14"/>
      <c r="C38" s="16"/>
    </row>
    <row r="39" spans="2:3" ht="15.75" x14ac:dyDescent="0.25">
      <c r="B39" s="14"/>
      <c r="C39" s="16"/>
    </row>
    <row r="40" spans="2:3" ht="15.75" x14ac:dyDescent="0.25">
      <c r="B40" s="14"/>
      <c r="C40" s="16"/>
    </row>
    <row r="41" spans="2:3" ht="15.75" x14ac:dyDescent="0.25">
      <c r="B41" s="14"/>
      <c r="C41" s="16"/>
    </row>
    <row r="42" spans="2:3" ht="15.75" x14ac:dyDescent="0.25">
      <c r="B42" s="14"/>
      <c r="C42" s="16"/>
    </row>
    <row r="43" spans="2:3" ht="15.75" x14ac:dyDescent="0.25">
      <c r="B43" s="14"/>
      <c r="C43" s="16"/>
    </row>
    <row r="44" spans="2:3" ht="15.75" x14ac:dyDescent="0.25">
      <c r="B44" s="14"/>
      <c r="C44" s="16"/>
    </row>
    <row r="45" spans="2:3" ht="15.75" x14ac:dyDescent="0.25">
      <c r="B45" s="14"/>
      <c r="C45" s="16"/>
    </row>
    <row r="46" spans="2:3" ht="15.75" x14ac:dyDescent="0.25">
      <c r="B46" s="14"/>
      <c r="C46" s="16"/>
    </row>
    <row r="47" spans="2:3" ht="15.75" x14ac:dyDescent="0.25">
      <c r="B47" s="14"/>
      <c r="C47" s="16"/>
    </row>
    <row r="48" spans="2:3" ht="15.75" x14ac:dyDescent="0.25">
      <c r="B48" s="14"/>
      <c r="C48" s="16"/>
    </row>
    <row r="49" spans="2:3" ht="15.75" x14ac:dyDescent="0.25">
      <c r="B49" s="14"/>
      <c r="C49" s="16"/>
    </row>
    <row r="50" spans="2:3" ht="15.75" x14ac:dyDescent="0.25">
      <c r="B50" s="14"/>
      <c r="C50" s="16"/>
    </row>
    <row r="51" spans="2:3" ht="15.75" x14ac:dyDescent="0.25">
      <c r="B51" s="14"/>
      <c r="C51" s="16"/>
    </row>
    <row r="52" spans="2:3" ht="15.75" x14ac:dyDescent="0.25">
      <c r="B52" s="14"/>
      <c r="C52" s="16"/>
    </row>
    <row r="53" spans="2:3" ht="15.75" x14ac:dyDescent="0.25">
      <c r="B53" s="14"/>
      <c r="C53" s="16"/>
    </row>
    <row r="54" spans="2:3" ht="15.75" x14ac:dyDescent="0.25">
      <c r="B54" s="14"/>
      <c r="C54" s="16"/>
    </row>
    <row r="55" spans="2:3" ht="15.75" x14ac:dyDescent="0.25">
      <c r="B55" s="14"/>
      <c r="C55" s="16"/>
    </row>
    <row r="56" spans="2:3" ht="15.75" x14ac:dyDescent="0.25">
      <c r="B56" s="14"/>
      <c r="C56" s="16"/>
    </row>
    <row r="57" spans="2:3" ht="15.75" x14ac:dyDescent="0.25">
      <c r="B57" s="14"/>
      <c r="C57" s="16"/>
    </row>
    <row r="58" spans="2:3" ht="15.75" x14ac:dyDescent="0.25">
      <c r="B58" s="14"/>
      <c r="C58" s="16"/>
    </row>
    <row r="59" spans="2:3" ht="15.75" x14ac:dyDescent="0.25">
      <c r="B59" s="14"/>
      <c r="C59" s="16"/>
    </row>
    <row r="60" spans="2:3" ht="15.75" x14ac:dyDescent="0.25">
      <c r="B60" s="14"/>
      <c r="C60" s="16"/>
    </row>
    <row r="61" spans="2:3" ht="15.75" x14ac:dyDescent="0.25">
      <c r="B61" s="14"/>
      <c r="C61" s="16"/>
    </row>
    <row r="62" spans="2:3" ht="15.75" x14ac:dyDescent="0.25">
      <c r="B62" s="14"/>
      <c r="C62" s="16"/>
    </row>
    <row r="63" spans="2:3" ht="15.75" x14ac:dyDescent="0.25">
      <c r="B63" s="14"/>
      <c r="C63" s="16"/>
    </row>
    <row r="64" spans="2:3" ht="15.75" x14ac:dyDescent="0.25">
      <c r="B64" s="14"/>
      <c r="C64" s="16"/>
    </row>
    <row r="65" spans="2:3" ht="15.75" x14ac:dyDescent="0.25">
      <c r="B65" s="14"/>
      <c r="C65" s="16"/>
    </row>
    <row r="66" spans="2:3" ht="15.75" x14ac:dyDescent="0.25">
      <c r="B66" s="14"/>
      <c r="C66" s="16"/>
    </row>
    <row r="67" spans="2:3" ht="15.75" x14ac:dyDescent="0.25">
      <c r="B67" s="14"/>
      <c r="C67" s="16"/>
    </row>
    <row r="68" spans="2:3" ht="15.75" x14ac:dyDescent="0.25">
      <c r="B68" s="14"/>
      <c r="C68" s="16"/>
    </row>
    <row r="69" spans="2:3" ht="15.75" x14ac:dyDescent="0.25">
      <c r="B69" s="14"/>
      <c r="C69" s="16"/>
    </row>
    <row r="70" spans="2:3" ht="15.75" x14ac:dyDescent="0.25">
      <c r="B70" s="14"/>
      <c r="C70" s="16"/>
    </row>
    <row r="71" spans="2:3" ht="15.75" x14ac:dyDescent="0.25">
      <c r="B71" s="14"/>
      <c r="C71" s="16"/>
    </row>
    <row r="72" spans="2:3" ht="15.75" x14ac:dyDescent="0.25">
      <c r="B72" s="14"/>
      <c r="C72" s="16"/>
    </row>
    <row r="73" spans="2:3" ht="15.75" x14ac:dyDescent="0.25">
      <c r="B73" s="14"/>
      <c r="C73" s="16"/>
    </row>
    <row r="74" spans="2:3" ht="15.75" x14ac:dyDescent="0.25">
      <c r="B74" s="14"/>
      <c r="C74" s="16"/>
    </row>
    <row r="75" spans="2:3" ht="15.75" x14ac:dyDescent="0.25">
      <c r="B75" s="14"/>
      <c r="C75" s="16"/>
    </row>
    <row r="76" spans="2:3" ht="15.75" x14ac:dyDescent="0.25">
      <c r="B76" s="14"/>
      <c r="C76" s="16"/>
    </row>
    <row r="77" spans="2:3" ht="15.75" x14ac:dyDescent="0.25">
      <c r="B77" s="14"/>
      <c r="C77" s="16"/>
    </row>
    <row r="78" spans="2:3" ht="15.75" x14ac:dyDescent="0.25">
      <c r="B78" s="14"/>
      <c r="C78" s="16"/>
    </row>
    <row r="79" spans="2:3" ht="56.25" customHeight="1" x14ac:dyDescent="0.25">
      <c r="B79" s="14"/>
      <c r="C79" s="16"/>
    </row>
    <row r="80" spans="2:3" ht="15.75" x14ac:dyDescent="0.25">
      <c r="B80" s="53"/>
      <c r="C80" s="16"/>
    </row>
  </sheetData>
  <mergeCells count="2">
    <mergeCell ref="B2:C2"/>
    <mergeCell ref="B20:C20"/>
  </mergeCells>
  <pageMargins left="0.511811024" right="0.511811024" top="0.78740157499999996" bottom="0.78740157499999996" header="0.31496062000000002" footer="0.3149606200000000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8AE5A-2C65-4B00-B631-8CA0B0EF42E0}">
  <sheetPr>
    <tabColor theme="7" tint="0.39997558519241921"/>
  </sheetPr>
  <dimension ref="B2:L77"/>
  <sheetViews>
    <sheetView topLeftCell="A13" workbookViewId="0">
      <selection activeCell="L76" sqref="B3:L76"/>
    </sheetView>
  </sheetViews>
  <sheetFormatPr defaultRowHeight="15" x14ac:dyDescent="0.25"/>
  <cols>
    <col min="2" max="2" width="18.7109375" customWidth="1"/>
    <col min="3" max="12" width="11" style="59" customWidth="1"/>
    <col min="13" max="13" width="19" bestFit="1" customWidth="1"/>
  </cols>
  <sheetData>
    <row r="2" spans="2:12" ht="42.75" customHeight="1" x14ac:dyDescent="0.25">
      <c r="B2" s="200" t="s">
        <v>429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2:12" ht="16.5" customHeight="1" x14ac:dyDescent="0.25">
      <c r="B3" s="201" t="s">
        <v>113</v>
      </c>
      <c r="C3" s="184" t="s">
        <v>121</v>
      </c>
      <c r="D3" s="184"/>
      <c r="E3" s="184"/>
      <c r="F3" s="184"/>
      <c r="G3" s="184"/>
      <c r="H3" s="184"/>
      <c r="I3" s="184"/>
      <c r="J3" s="184"/>
      <c r="K3" s="184"/>
      <c r="L3" s="184"/>
    </row>
    <row r="4" spans="2:12" ht="47.25" x14ac:dyDescent="0.25">
      <c r="B4" s="201"/>
      <c r="C4" s="132" t="s">
        <v>0</v>
      </c>
      <c r="D4" s="132" t="s">
        <v>122</v>
      </c>
      <c r="E4" s="132" t="s">
        <v>103</v>
      </c>
      <c r="F4" s="132" t="s">
        <v>123</v>
      </c>
      <c r="G4" s="132" t="s">
        <v>124</v>
      </c>
      <c r="H4" s="132" t="s">
        <v>125</v>
      </c>
      <c r="I4" s="132" t="s">
        <v>126</v>
      </c>
      <c r="J4" s="132" t="s">
        <v>127</v>
      </c>
      <c r="K4" s="132" t="s">
        <v>1</v>
      </c>
      <c r="L4" s="132" t="s">
        <v>43</v>
      </c>
    </row>
    <row r="5" spans="2:12" ht="15.75" x14ac:dyDescent="0.25">
      <c r="B5" s="86" t="s">
        <v>0</v>
      </c>
      <c r="C5" s="142">
        <f>SUM(D5:L5)</f>
        <v>27759</v>
      </c>
      <c r="D5" s="130">
        <f>SUM(D6:D76)</f>
        <v>9</v>
      </c>
      <c r="E5" s="130">
        <f t="shared" ref="E5:L5" si="0">SUM(E6:E76)</f>
        <v>24429</v>
      </c>
      <c r="F5" s="130">
        <f t="shared" si="0"/>
        <v>131</v>
      </c>
      <c r="G5" s="130">
        <f t="shared" si="0"/>
        <v>18</v>
      </c>
      <c r="H5" s="130">
        <f t="shared" si="0"/>
        <v>164</v>
      </c>
      <c r="I5" s="130">
        <f t="shared" si="0"/>
        <v>21</v>
      </c>
      <c r="J5" s="130">
        <f t="shared" si="0"/>
        <v>54</v>
      </c>
      <c r="K5" s="130">
        <f t="shared" si="0"/>
        <v>65</v>
      </c>
      <c r="L5" s="130">
        <f t="shared" si="0"/>
        <v>2868</v>
      </c>
    </row>
    <row r="6" spans="2:12" ht="15.75" x14ac:dyDescent="0.25">
      <c r="B6" s="87" t="s">
        <v>104</v>
      </c>
      <c r="C6" s="94">
        <f t="shared" ref="C6:C69" si="1">SUM(D6:L6)</f>
        <v>68</v>
      </c>
      <c r="D6" s="131" t="s">
        <v>434</v>
      </c>
      <c r="E6" s="131" t="s">
        <v>434</v>
      </c>
      <c r="F6" s="131">
        <v>7</v>
      </c>
      <c r="G6" s="131" t="s">
        <v>434</v>
      </c>
      <c r="H6" s="131">
        <v>4</v>
      </c>
      <c r="I6" s="131" t="s">
        <v>434</v>
      </c>
      <c r="J6" s="131" t="s">
        <v>434</v>
      </c>
      <c r="K6" s="131" t="s">
        <v>434</v>
      </c>
      <c r="L6" s="131">
        <v>57</v>
      </c>
    </row>
    <row r="7" spans="2:12" ht="15.75" x14ac:dyDescent="0.25">
      <c r="B7" s="87" t="s">
        <v>68</v>
      </c>
      <c r="C7" s="94">
        <f t="shared" si="1"/>
        <v>2</v>
      </c>
      <c r="D7" s="131" t="s">
        <v>434</v>
      </c>
      <c r="E7" s="131" t="s">
        <v>434</v>
      </c>
      <c r="F7" s="131" t="s">
        <v>434</v>
      </c>
      <c r="G7" s="131" t="s">
        <v>434</v>
      </c>
      <c r="H7" s="131" t="s">
        <v>434</v>
      </c>
      <c r="I7" s="131" t="s">
        <v>434</v>
      </c>
      <c r="J7" s="131" t="s">
        <v>434</v>
      </c>
      <c r="K7" s="131" t="s">
        <v>434</v>
      </c>
      <c r="L7" s="131">
        <v>2</v>
      </c>
    </row>
    <row r="8" spans="2:12" ht="15.75" x14ac:dyDescent="0.25">
      <c r="B8" s="87" t="s">
        <v>36</v>
      </c>
      <c r="C8" s="94">
        <f t="shared" si="1"/>
        <v>74</v>
      </c>
      <c r="D8" s="131" t="s">
        <v>434</v>
      </c>
      <c r="E8" s="131" t="s">
        <v>434</v>
      </c>
      <c r="F8" s="131">
        <v>6</v>
      </c>
      <c r="G8" s="131" t="s">
        <v>434</v>
      </c>
      <c r="H8" s="131">
        <v>2</v>
      </c>
      <c r="I8" s="131" t="s">
        <v>434</v>
      </c>
      <c r="J8" s="131" t="s">
        <v>434</v>
      </c>
      <c r="K8" s="131">
        <v>2</v>
      </c>
      <c r="L8" s="131">
        <v>64</v>
      </c>
    </row>
    <row r="9" spans="2:12" ht="15.75" x14ac:dyDescent="0.25">
      <c r="B9" s="87" t="s">
        <v>105</v>
      </c>
      <c r="C9" s="94">
        <f t="shared" si="1"/>
        <v>9</v>
      </c>
      <c r="D9" s="131">
        <v>9</v>
      </c>
      <c r="E9" s="131" t="s">
        <v>434</v>
      </c>
      <c r="F9" s="131" t="s">
        <v>434</v>
      </c>
      <c r="G9" s="131" t="s">
        <v>434</v>
      </c>
      <c r="H9" s="131" t="s">
        <v>434</v>
      </c>
      <c r="I9" s="131" t="s">
        <v>434</v>
      </c>
      <c r="J9" s="131" t="s">
        <v>434</v>
      </c>
      <c r="K9" s="131" t="s">
        <v>434</v>
      </c>
      <c r="L9" s="131" t="s">
        <v>434</v>
      </c>
    </row>
    <row r="10" spans="2:12" ht="15.75" x14ac:dyDescent="0.25">
      <c r="B10" s="87" t="s">
        <v>35</v>
      </c>
      <c r="C10" s="94">
        <f t="shared" si="1"/>
        <v>13</v>
      </c>
      <c r="D10" s="131" t="s">
        <v>434</v>
      </c>
      <c r="E10" s="131" t="s">
        <v>434</v>
      </c>
      <c r="F10" s="131">
        <v>1</v>
      </c>
      <c r="G10" s="131" t="s">
        <v>434</v>
      </c>
      <c r="H10" s="131">
        <v>1</v>
      </c>
      <c r="I10" s="131" t="s">
        <v>434</v>
      </c>
      <c r="J10" s="131" t="s">
        <v>434</v>
      </c>
      <c r="K10" s="131" t="s">
        <v>434</v>
      </c>
      <c r="L10" s="131">
        <v>11</v>
      </c>
    </row>
    <row r="11" spans="2:12" ht="15.75" x14ac:dyDescent="0.25">
      <c r="B11" s="87" t="s">
        <v>106</v>
      </c>
      <c r="C11" s="94">
        <f t="shared" si="1"/>
        <v>1</v>
      </c>
      <c r="D11" s="131" t="s">
        <v>434</v>
      </c>
      <c r="E11" s="131" t="s">
        <v>434</v>
      </c>
      <c r="F11" s="131">
        <v>1</v>
      </c>
      <c r="G11" s="131" t="s">
        <v>434</v>
      </c>
      <c r="H11" s="131" t="s">
        <v>434</v>
      </c>
      <c r="I11" s="131" t="s">
        <v>434</v>
      </c>
      <c r="J11" s="131" t="s">
        <v>434</v>
      </c>
      <c r="K11" s="131" t="s">
        <v>434</v>
      </c>
      <c r="L11" s="131" t="s">
        <v>434</v>
      </c>
    </row>
    <row r="12" spans="2:12" ht="15.75" x14ac:dyDescent="0.25">
      <c r="B12" s="87" t="s">
        <v>72</v>
      </c>
      <c r="C12" s="94">
        <f t="shared" si="1"/>
        <v>2</v>
      </c>
      <c r="D12" s="131" t="s">
        <v>434</v>
      </c>
      <c r="E12" s="131" t="s">
        <v>434</v>
      </c>
      <c r="F12" s="131">
        <v>1</v>
      </c>
      <c r="G12" s="131" t="s">
        <v>434</v>
      </c>
      <c r="H12" s="131" t="s">
        <v>434</v>
      </c>
      <c r="I12" s="131" t="s">
        <v>434</v>
      </c>
      <c r="J12" s="131" t="s">
        <v>434</v>
      </c>
      <c r="K12" s="131" t="s">
        <v>434</v>
      </c>
      <c r="L12" s="131">
        <v>1</v>
      </c>
    </row>
    <row r="13" spans="2:12" ht="15.75" x14ac:dyDescent="0.25">
      <c r="B13" s="87" t="s">
        <v>42</v>
      </c>
      <c r="C13" s="94">
        <f t="shared" si="1"/>
        <v>29</v>
      </c>
      <c r="D13" s="131" t="s">
        <v>434</v>
      </c>
      <c r="E13" s="131" t="s">
        <v>434</v>
      </c>
      <c r="F13" s="131" t="s">
        <v>434</v>
      </c>
      <c r="G13" s="131" t="s">
        <v>434</v>
      </c>
      <c r="H13" s="131">
        <v>1</v>
      </c>
      <c r="I13" s="131" t="s">
        <v>434</v>
      </c>
      <c r="J13" s="131" t="s">
        <v>434</v>
      </c>
      <c r="K13" s="131" t="s">
        <v>434</v>
      </c>
      <c r="L13" s="131">
        <v>28</v>
      </c>
    </row>
    <row r="14" spans="2:12" ht="15.75" x14ac:dyDescent="0.25">
      <c r="B14" s="87" t="s">
        <v>64</v>
      </c>
      <c r="C14" s="94">
        <f t="shared" si="1"/>
        <v>3</v>
      </c>
      <c r="D14" s="131" t="s">
        <v>434</v>
      </c>
      <c r="E14" s="131" t="s">
        <v>434</v>
      </c>
      <c r="F14" s="131" t="s">
        <v>434</v>
      </c>
      <c r="G14" s="131" t="s">
        <v>434</v>
      </c>
      <c r="H14" s="131" t="s">
        <v>434</v>
      </c>
      <c r="I14" s="131" t="s">
        <v>434</v>
      </c>
      <c r="J14" s="131" t="s">
        <v>434</v>
      </c>
      <c r="K14" s="131" t="s">
        <v>434</v>
      </c>
      <c r="L14" s="131">
        <v>3</v>
      </c>
    </row>
    <row r="15" spans="2:12" ht="15.75" x14ac:dyDescent="0.25">
      <c r="B15" s="87" t="s">
        <v>93</v>
      </c>
      <c r="C15" s="94">
        <f t="shared" si="1"/>
        <v>9</v>
      </c>
      <c r="D15" s="131" t="s">
        <v>434</v>
      </c>
      <c r="E15" s="131" t="s">
        <v>434</v>
      </c>
      <c r="F15" s="131" t="s">
        <v>434</v>
      </c>
      <c r="G15" s="131" t="s">
        <v>434</v>
      </c>
      <c r="H15" s="131" t="s">
        <v>434</v>
      </c>
      <c r="I15" s="131" t="s">
        <v>434</v>
      </c>
      <c r="J15" s="131" t="s">
        <v>434</v>
      </c>
      <c r="K15" s="131">
        <v>7</v>
      </c>
      <c r="L15" s="131">
        <v>2</v>
      </c>
    </row>
    <row r="16" spans="2:12" ht="15.75" x14ac:dyDescent="0.25">
      <c r="B16" s="87" t="s">
        <v>107</v>
      </c>
      <c r="C16" s="94">
        <f t="shared" si="1"/>
        <v>23</v>
      </c>
      <c r="D16" s="131" t="s">
        <v>434</v>
      </c>
      <c r="E16" s="131" t="s">
        <v>434</v>
      </c>
      <c r="F16" s="131" t="s">
        <v>434</v>
      </c>
      <c r="G16" s="131" t="s">
        <v>434</v>
      </c>
      <c r="H16" s="131" t="s">
        <v>434</v>
      </c>
      <c r="I16" s="131" t="s">
        <v>434</v>
      </c>
      <c r="J16" s="131" t="s">
        <v>434</v>
      </c>
      <c r="K16" s="131" t="s">
        <v>434</v>
      </c>
      <c r="L16" s="131">
        <v>23</v>
      </c>
    </row>
    <row r="17" spans="2:12" ht="15.75" x14ac:dyDescent="0.25">
      <c r="B17" s="87" t="s">
        <v>73</v>
      </c>
      <c r="C17" s="94">
        <f t="shared" si="1"/>
        <v>1</v>
      </c>
      <c r="D17" s="131" t="s">
        <v>434</v>
      </c>
      <c r="E17" s="131" t="s">
        <v>434</v>
      </c>
      <c r="F17" s="131" t="s">
        <v>434</v>
      </c>
      <c r="G17" s="131" t="s">
        <v>434</v>
      </c>
      <c r="H17" s="131" t="s">
        <v>434</v>
      </c>
      <c r="I17" s="131" t="s">
        <v>434</v>
      </c>
      <c r="J17" s="131" t="s">
        <v>434</v>
      </c>
      <c r="K17" s="131" t="s">
        <v>434</v>
      </c>
      <c r="L17" s="131">
        <v>1</v>
      </c>
    </row>
    <row r="18" spans="2:12" ht="15.75" x14ac:dyDescent="0.25">
      <c r="B18" s="87" t="s">
        <v>69</v>
      </c>
      <c r="C18" s="94">
        <f t="shared" si="1"/>
        <v>52</v>
      </c>
      <c r="D18" s="131" t="s">
        <v>434</v>
      </c>
      <c r="E18" s="131" t="s">
        <v>434</v>
      </c>
      <c r="F18" s="131">
        <v>7</v>
      </c>
      <c r="G18" s="131" t="s">
        <v>434</v>
      </c>
      <c r="H18" s="131" t="s">
        <v>434</v>
      </c>
      <c r="I18" s="131" t="s">
        <v>434</v>
      </c>
      <c r="J18" s="131">
        <v>1</v>
      </c>
      <c r="K18" s="131" t="s">
        <v>434</v>
      </c>
      <c r="L18" s="131">
        <v>44</v>
      </c>
    </row>
    <row r="19" spans="2:12" ht="15.75" x14ac:dyDescent="0.25">
      <c r="B19" s="87" t="s">
        <v>108</v>
      </c>
      <c r="C19" s="94">
        <f t="shared" si="1"/>
        <v>2</v>
      </c>
      <c r="D19" s="131" t="s">
        <v>434</v>
      </c>
      <c r="E19" s="131" t="s">
        <v>434</v>
      </c>
      <c r="F19" s="131" t="s">
        <v>434</v>
      </c>
      <c r="G19" s="131" t="s">
        <v>434</v>
      </c>
      <c r="H19" s="131" t="s">
        <v>434</v>
      </c>
      <c r="I19" s="131" t="s">
        <v>434</v>
      </c>
      <c r="J19" s="131" t="s">
        <v>434</v>
      </c>
      <c r="K19" s="131">
        <v>2</v>
      </c>
      <c r="L19" s="131" t="s">
        <v>434</v>
      </c>
    </row>
    <row r="20" spans="2:12" ht="15.75" x14ac:dyDescent="0.25">
      <c r="B20" s="87" t="s">
        <v>47</v>
      </c>
      <c r="C20" s="94">
        <f t="shared" si="1"/>
        <v>9</v>
      </c>
      <c r="D20" s="131" t="s">
        <v>434</v>
      </c>
      <c r="E20" s="131" t="s">
        <v>434</v>
      </c>
      <c r="F20" s="131">
        <v>2</v>
      </c>
      <c r="G20" s="131" t="s">
        <v>434</v>
      </c>
      <c r="H20" s="131" t="s">
        <v>434</v>
      </c>
      <c r="I20" s="131" t="s">
        <v>434</v>
      </c>
      <c r="J20" s="131">
        <v>2</v>
      </c>
      <c r="K20" s="131">
        <v>2</v>
      </c>
      <c r="L20" s="131">
        <v>3</v>
      </c>
    </row>
    <row r="21" spans="2:12" ht="15.75" x14ac:dyDescent="0.25">
      <c r="B21" s="87" t="s">
        <v>39</v>
      </c>
      <c r="C21" s="94">
        <f t="shared" si="1"/>
        <v>296</v>
      </c>
      <c r="D21" s="131" t="s">
        <v>434</v>
      </c>
      <c r="E21" s="131" t="s">
        <v>434</v>
      </c>
      <c r="F21" s="131" t="s">
        <v>434</v>
      </c>
      <c r="G21" s="131" t="s">
        <v>434</v>
      </c>
      <c r="H21" s="131" t="s">
        <v>434</v>
      </c>
      <c r="I21" s="131" t="s">
        <v>434</v>
      </c>
      <c r="J21" s="131" t="s">
        <v>434</v>
      </c>
      <c r="K21" s="131">
        <v>2</v>
      </c>
      <c r="L21" s="131">
        <v>294</v>
      </c>
    </row>
    <row r="22" spans="2:12" ht="15.75" x14ac:dyDescent="0.25">
      <c r="B22" s="87" t="s">
        <v>94</v>
      </c>
      <c r="C22" s="94">
        <f t="shared" si="1"/>
        <v>7</v>
      </c>
      <c r="D22" s="131" t="s">
        <v>434</v>
      </c>
      <c r="E22" s="131" t="s">
        <v>434</v>
      </c>
      <c r="F22" s="131" t="s">
        <v>434</v>
      </c>
      <c r="G22" s="131" t="s">
        <v>434</v>
      </c>
      <c r="H22" s="131" t="s">
        <v>434</v>
      </c>
      <c r="I22" s="131" t="s">
        <v>434</v>
      </c>
      <c r="J22" s="131" t="s">
        <v>434</v>
      </c>
      <c r="K22" s="131" t="s">
        <v>434</v>
      </c>
      <c r="L22" s="131">
        <v>7</v>
      </c>
    </row>
    <row r="23" spans="2:12" ht="15.75" x14ac:dyDescent="0.25">
      <c r="B23" s="87" t="s">
        <v>67</v>
      </c>
      <c r="C23" s="94">
        <f t="shared" si="1"/>
        <v>26</v>
      </c>
      <c r="D23" s="131" t="s">
        <v>434</v>
      </c>
      <c r="E23" s="131" t="s">
        <v>434</v>
      </c>
      <c r="F23" s="131" t="s">
        <v>434</v>
      </c>
      <c r="G23" s="131" t="s">
        <v>434</v>
      </c>
      <c r="H23" s="131">
        <v>1</v>
      </c>
      <c r="I23" s="131" t="s">
        <v>434</v>
      </c>
      <c r="J23" s="131" t="s">
        <v>434</v>
      </c>
      <c r="K23" s="131" t="s">
        <v>434</v>
      </c>
      <c r="L23" s="131">
        <v>25</v>
      </c>
    </row>
    <row r="24" spans="2:12" ht="15.75" x14ac:dyDescent="0.25">
      <c r="B24" s="87" t="s">
        <v>49</v>
      </c>
      <c r="C24" s="94">
        <f t="shared" si="1"/>
        <v>94</v>
      </c>
      <c r="D24" s="131" t="s">
        <v>434</v>
      </c>
      <c r="E24" s="131" t="s">
        <v>434</v>
      </c>
      <c r="F24" s="131">
        <v>12</v>
      </c>
      <c r="G24" s="131" t="s">
        <v>434</v>
      </c>
      <c r="H24" s="131">
        <v>52</v>
      </c>
      <c r="I24" s="131" t="s">
        <v>434</v>
      </c>
      <c r="J24" s="131" t="s">
        <v>434</v>
      </c>
      <c r="K24" s="131">
        <v>14</v>
      </c>
      <c r="L24" s="131">
        <v>16</v>
      </c>
    </row>
    <row r="25" spans="2:12" ht="15.75" x14ac:dyDescent="0.25">
      <c r="B25" s="87" t="s">
        <v>58</v>
      </c>
      <c r="C25" s="94">
        <f t="shared" si="1"/>
        <v>35</v>
      </c>
      <c r="D25" s="131" t="s">
        <v>434</v>
      </c>
      <c r="E25" s="131" t="s">
        <v>434</v>
      </c>
      <c r="F25" s="131">
        <v>1</v>
      </c>
      <c r="G25" s="131" t="s">
        <v>434</v>
      </c>
      <c r="H25" s="131">
        <v>4</v>
      </c>
      <c r="I25" s="131" t="s">
        <v>434</v>
      </c>
      <c r="J25" s="131">
        <v>3</v>
      </c>
      <c r="K25" s="131" t="s">
        <v>434</v>
      </c>
      <c r="L25" s="131">
        <v>27</v>
      </c>
    </row>
    <row r="26" spans="2:12" ht="15.75" x14ac:dyDescent="0.25">
      <c r="B26" s="87" t="s">
        <v>95</v>
      </c>
      <c r="C26" s="94">
        <f t="shared" si="1"/>
        <v>13</v>
      </c>
      <c r="D26" s="131" t="s">
        <v>434</v>
      </c>
      <c r="E26" s="131" t="s">
        <v>434</v>
      </c>
      <c r="F26" s="131">
        <v>4</v>
      </c>
      <c r="G26" s="131" t="s">
        <v>434</v>
      </c>
      <c r="H26" s="131" t="s">
        <v>434</v>
      </c>
      <c r="I26" s="131" t="s">
        <v>434</v>
      </c>
      <c r="J26" s="131" t="s">
        <v>434</v>
      </c>
      <c r="K26" s="131" t="s">
        <v>434</v>
      </c>
      <c r="L26" s="131">
        <v>9</v>
      </c>
    </row>
    <row r="27" spans="2:12" ht="15.75" x14ac:dyDescent="0.25">
      <c r="B27" s="87" t="s">
        <v>109</v>
      </c>
      <c r="C27" s="94">
        <f t="shared" si="1"/>
        <v>5</v>
      </c>
      <c r="D27" s="131" t="s">
        <v>434</v>
      </c>
      <c r="E27" s="131" t="s">
        <v>434</v>
      </c>
      <c r="F27" s="131" t="s">
        <v>434</v>
      </c>
      <c r="G27" s="131" t="s">
        <v>434</v>
      </c>
      <c r="H27" s="131" t="s">
        <v>434</v>
      </c>
      <c r="I27" s="131" t="s">
        <v>434</v>
      </c>
      <c r="J27" s="131" t="s">
        <v>434</v>
      </c>
      <c r="K27" s="131" t="s">
        <v>434</v>
      </c>
      <c r="L27" s="131">
        <v>5</v>
      </c>
    </row>
    <row r="28" spans="2:12" ht="31.5" x14ac:dyDescent="0.25">
      <c r="B28" s="87" t="s">
        <v>70</v>
      </c>
      <c r="C28" s="94">
        <f t="shared" si="1"/>
        <v>327</v>
      </c>
      <c r="D28" s="131" t="s">
        <v>434</v>
      </c>
      <c r="E28" s="131">
        <v>40</v>
      </c>
      <c r="F28" s="131">
        <v>1</v>
      </c>
      <c r="G28" s="131">
        <v>17</v>
      </c>
      <c r="H28" s="131">
        <v>1</v>
      </c>
      <c r="I28" s="131" t="s">
        <v>434</v>
      </c>
      <c r="J28" s="131">
        <v>2</v>
      </c>
      <c r="K28" s="131">
        <v>5</v>
      </c>
      <c r="L28" s="131">
        <v>261</v>
      </c>
    </row>
    <row r="29" spans="2:12" ht="15.75" x14ac:dyDescent="0.25">
      <c r="B29" s="87" t="s">
        <v>79</v>
      </c>
      <c r="C29" s="94">
        <f t="shared" si="1"/>
        <v>3</v>
      </c>
      <c r="D29" s="131" t="s">
        <v>434</v>
      </c>
      <c r="E29" s="131" t="s">
        <v>434</v>
      </c>
      <c r="F29" s="131" t="s">
        <v>434</v>
      </c>
      <c r="G29" s="131" t="s">
        <v>434</v>
      </c>
      <c r="H29" s="131" t="s">
        <v>434</v>
      </c>
      <c r="I29" s="131" t="s">
        <v>434</v>
      </c>
      <c r="J29" s="131" t="s">
        <v>434</v>
      </c>
      <c r="K29" s="131">
        <v>1</v>
      </c>
      <c r="L29" s="131">
        <v>2</v>
      </c>
    </row>
    <row r="30" spans="2:12" ht="15.75" x14ac:dyDescent="0.25">
      <c r="B30" s="87" t="s">
        <v>63</v>
      </c>
      <c r="C30" s="94">
        <f t="shared" si="1"/>
        <v>1</v>
      </c>
      <c r="D30" s="131" t="s">
        <v>434</v>
      </c>
      <c r="E30" s="131" t="s">
        <v>434</v>
      </c>
      <c r="F30" s="131" t="s">
        <v>434</v>
      </c>
      <c r="G30" s="131" t="s">
        <v>434</v>
      </c>
      <c r="H30" s="131" t="s">
        <v>434</v>
      </c>
      <c r="I30" s="131" t="s">
        <v>434</v>
      </c>
      <c r="J30" s="131" t="s">
        <v>434</v>
      </c>
      <c r="K30" s="131" t="s">
        <v>434</v>
      </c>
      <c r="L30" s="131">
        <v>1</v>
      </c>
    </row>
    <row r="31" spans="2:12" ht="15.75" x14ac:dyDescent="0.25">
      <c r="B31" s="87" t="s">
        <v>59</v>
      </c>
      <c r="C31" s="94">
        <f t="shared" si="1"/>
        <v>4</v>
      </c>
      <c r="D31" s="131" t="s">
        <v>434</v>
      </c>
      <c r="E31" s="131" t="s">
        <v>434</v>
      </c>
      <c r="F31" s="131" t="s">
        <v>434</v>
      </c>
      <c r="G31" s="131" t="s">
        <v>434</v>
      </c>
      <c r="H31" s="131" t="s">
        <v>434</v>
      </c>
      <c r="I31" s="131" t="s">
        <v>434</v>
      </c>
      <c r="J31" s="131" t="s">
        <v>434</v>
      </c>
      <c r="K31" s="131" t="s">
        <v>434</v>
      </c>
      <c r="L31" s="131">
        <v>4</v>
      </c>
    </row>
    <row r="32" spans="2:12" ht="15.75" x14ac:dyDescent="0.25">
      <c r="B32" s="87" t="s">
        <v>57</v>
      </c>
      <c r="C32" s="94">
        <f t="shared" si="1"/>
        <v>27</v>
      </c>
      <c r="D32" s="131" t="s">
        <v>434</v>
      </c>
      <c r="E32" s="131" t="s">
        <v>434</v>
      </c>
      <c r="F32" s="131" t="s">
        <v>434</v>
      </c>
      <c r="G32" s="131" t="s">
        <v>434</v>
      </c>
      <c r="H32" s="131" t="s">
        <v>434</v>
      </c>
      <c r="I32" s="131" t="s">
        <v>434</v>
      </c>
      <c r="J32" s="131" t="s">
        <v>434</v>
      </c>
      <c r="K32" s="131" t="s">
        <v>434</v>
      </c>
      <c r="L32" s="131">
        <v>27</v>
      </c>
    </row>
    <row r="33" spans="2:12" ht="15.75" x14ac:dyDescent="0.25">
      <c r="B33" s="87" t="s">
        <v>96</v>
      </c>
      <c r="C33" s="94">
        <f t="shared" si="1"/>
        <v>3</v>
      </c>
      <c r="D33" s="131" t="s">
        <v>434</v>
      </c>
      <c r="E33" s="131" t="s">
        <v>434</v>
      </c>
      <c r="F33" s="131" t="s">
        <v>434</v>
      </c>
      <c r="G33" s="131" t="s">
        <v>434</v>
      </c>
      <c r="H33" s="131" t="s">
        <v>434</v>
      </c>
      <c r="I33" s="131" t="s">
        <v>434</v>
      </c>
      <c r="J33" s="131" t="s">
        <v>434</v>
      </c>
      <c r="K33" s="131">
        <v>3</v>
      </c>
      <c r="L33" s="131" t="s">
        <v>434</v>
      </c>
    </row>
    <row r="34" spans="2:12" ht="15.75" x14ac:dyDescent="0.25">
      <c r="B34" s="87" t="s">
        <v>52</v>
      </c>
      <c r="C34" s="94">
        <f t="shared" si="1"/>
        <v>4</v>
      </c>
      <c r="D34" s="131" t="s">
        <v>434</v>
      </c>
      <c r="E34" s="131" t="s">
        <v>434</v>
      </c>
      <c r="F34" s="131">
        <v>1</v>
      </c>
      <c r="G34" s="131" t="s">
        <v>434</v>
      </c>
      <c r="H34" s="131" t="s">
        <v>434</v>
      </c>
      <c r="I34" s="131" t="s">
        <v>434</v>
      </c>
      <c r="J34" s="131" t="s">
        <v>434</v>
      </c>
      <c r="K34" s="131">
        <v>1</v>
      </c>
      <c r="L34" s="131">
        <v>2</v>
      </c>
    </row>
    <row r="35" spans="2:12" ht="15.75" x14ac:dyDescent="0.25">
      <c r="B35" s="87" t="s">
        <v>91</v>
      </c>
      <c r="C35" s="94">
        <f t="shared" si="1"/>
        <v>63</v>
      </c>
      <c r="D35" s="131" t="s">
        <v>434</v>
      </c>
      <c r="E35" s="131" t="s">
        <v>434</v>
      </c>
      <c r="F35" s="131" t="s">
        <v>434</v>
      </c>
      <c r="G35" s="131" t="s">
        <v>434</v>
      </c>
      <c r="H35" s="131" t="s">
        <v>434</v>
      </c>
      <c r="I35" s="131" t="s">
        <v>434</v>
      </c>
      <c r="J35" s="131" t="s">
        <v>434</v>
      </c>
      <c r="K35" s="131" t="s">
        <v>434</v>
      </c>
      <c r="L35" s="131">
        <v>63</v>
      </c>
    </row>
    <row r="36" spans="2:12" ht="15.75" x14ac:dyDescent="0.25">
      <c r="B36" s="87" t="s">
        <v>37</v>
      </c>
      <c r="C36" s="94">
        <f t="shared" si="1"/>
        <v>10</v>
      </c>
      <c r="D36" s="131" t="s">
        <v>434</v>
      </c>
      <c r="E36" s="131" t="s">
        <v>434</v>
      </c>
      <c r="F36" s="131">
        <v>1</v>
      </c>
      <c r="G36" s="131" t="s">
        <v>434</v>
      </c>
      <c r="H36" s="131" t="s">
        <v>434</v>
      </c>
      <c r="I36" s="131" t="s">
        <v>434</v>
      </c>
      <c r="J36" s="131" t="s">
        <v>434</v>
      </c>
      <c r="K36" s="131" t="s">
        <v>434</v>
      </c>
      <c r="L36" s="131">
        <v>9</v>
      </c>
    </row>
    <row r="37" spans="2:12" ht="15.75" x14ac:dyDescent="0.25">
      <c r="B37" s="87" t="s">
        <v>89</v>
      </c>
      <c r="C37" s="94">
        <f t="shared" si="1"/>
        <v>1</v>
      </c>
      <c r="D37" s="131" t="s">
        <v>434</v>
      </c>
      <c r="E37" s="131" t="s">
        <v>434</v>
      </c>
      <c r="F37" s="131" t="s">
        <v>434</v>
      </c>
      <c r="G37" s="131" t="s">
        <v>434</v>
      </c>
      <c r="H37" s="131" t="s">
        <v>434</v>
      </c>
      <c r="I37" s="131" t="s">
        <v>434</v>
      </c>
      <c r="J37" s="131" t="s">
        <v>434</v>
      </c>
      <c r="K37" s="131" t="s">
        <v>434</v>
      </c>
      <c r="L37" s="131">
        <v>1</v>
      </c>
    </row>
    <row r="38" spans="2:12" ht="15.75" x14ac:dyDescent="0.25">
      <c r="B38" s="87" t="s">
        <v>75</v>
      </c>
      <c r="C38" s="94">
        <f t="shared" si="1"/>
        <v>1</v>
      </c>
      <c r="D38" s="131" t="s">
        <v>434</v>
      </c>
      <c r="E38" s="131" t="s">
        <v>434</v>
      </c>
      <c r="F38" s="131">
        <v>1</v>
      </c>
      <c r="G38" s="131" t="s">
        <v>434</v>
      </c>
      <c r="H38" s="131" t="s">
        <v>434</v>
      </c>
      <c r="I38" s="131" t="s">
        <v>434</v>
      </c>
      <c r="J38" s="131" t="s">
        <v>434</v>
      </c>
      <c r="K38" s="131" t="s">
        <v>434</v>
      </c>
      <c r="L38" s="131" t="s">
        <v>434</v>
      </c>
    </row>
    <row r="39" spans="2:12" ht="15.75" x14ac:dyDescent="0.25">
      <c r="B39" s="87" t="s">
        <v>71</v>
      </c>
      <c r="C39" s="94">
        <f t="shared" si="1"/>
        <v>4</v>
      </c>
      <c r="D39" s="131" t="s">
        <v>434</v>
      </c>
      <c r="E39" s="131" t="s">
        <v>434</v>
      </c>
      <c r="F39" s="131">
        <v>1</v>
      </c>
      <c r="G39" s="131" t="s">
        <v>434</v>
      </c>
      <c r="H39" s="131" t="s">
        <v>434</v>
      </c>
      <c r="I39" s="131" t="s">
        <v>434</v>
      </c>
      <c r="J39" s="131">
        <v>1</v>
      </c>
      <c r="K39" s="131" t="s">
        <v>434</v>
      </c>
      <c r="L39" s="131">
        <v>2</v>
      </c>
    </row>
    <row r="40" spans="2:12" ht="15.75" x14ac:dyDescent="0.25">
      <c r="B40" s="87" t="s">
        <v>65</v>
      </c>
      <c r="C40" s="94">
        <f t="shared" si="1"/>
        <v>38</v>
      </c>
      <c r="D40" s="131" t="s">
        <v>434</v>
      </c>
      <c r="E40" s="131" t="s">
        <v>434</v>
      </c>
      <c r="F40" s="131">
        <v>3</v>
      </c>
      <c r="G40" s="131" t="s">
        <v>434</v>
      </c>
      <c r="H40" s="131" t="s">
        <v>434</v>
      </c>
      <c r="I40" s="131" t="s">
        <v>434</v>
      </c>
      <c r="J40" s="131">
        <v>2</v>
      </c>
      <c r="K40" s="131">
        <v>3</v>
      </c>
      <c r="L40" s="131">
        <v>30</v>
      </c>
    </row>
    <row r="41" spans="2:12" ht="15.75" x14ac:dyDescent="0.25">
      <c r="B41" s="87" t="s">
        <v>40</v>
      </c>
      <c r="C41" s="94">
        <f t="shared" si="1"/>
        <v>82</v>
      </c>
      <c r="D41" s="131" t="s">
        <v>434</v>
      </c>
      <c r="E41" s="131">
        <v>2</v>
      </c>
      <c r="F41" s="131">
        <v>1</v>
      </c>
      <c r="G41" s="131" t="s">
        <v>434</v>
      </c>
      <c r="H41" s="131" t="s">
        <v>434</v>
      </c>
      <c r="I41" s="131" t="s">
        <v>434</v>
      </c>
      <c r="J41" s="131">
        <v>3</v>
      </c>
      <c r="K41" s="131">
        <v>4</v>
      </c>
      <c r="L41" s="131">
        <v>72</v>
      </c>
    </row>
    <row r="42" spans="2:12" ht="15.75" x14ac:dyDescent="0.25">
      <c r="B42" s="87" t="s">
        <v>80</v>
      </c>
      <c r="C42" s="94">
        <f t="shared" si="1"/>
        <v>1</v>
      </c>
      <c r="D42" s="131" t="s">
        <v>434</v>
      </c>
      <c r="E42" s="131" t="s">
        <v>434</v>
      </c>
      <c r="F42" s="131">
        <v>1</v>
      </c>
      <c r="G42" s="131" t="s">
        <v>434</v>
      </c>
      <c r="H42" s="131" t="s">
        <v>434</v>
      </c>
      <c r="I42" s="131" t="s">
        <v>434</v>
      </c>
      <c r="J42" s="131" t="s">
        <v>434</v>
      </c>
      <c r="K42" s="131" t="s">
        <v>434</v>
      </c>
      <c r="L42" s="131" t="s">
        <v>434</v>
      </c>
    </row>
    <row r="43" spans="2:12" ht="15.75" x14ac:dyDescent="0.25">
      <c r="B43" s="87" t="s">
        <v>81</v>
      </c>
      <c r="C43" s="94">
        <f t="shared" si="1"/>
        <v>5</v>
      </c>
      <c r="D43" s="131" t="s">
        <v>434</v>
      </c>
      <c r="E43" s="131">
        <v>1</v>
      </c>
      <c r="F43" s="131" t="s">
        <v>434</v>
      </c>
      <c r="G43" s="131" t="s">
        <v>434</v>
      </c>
      <c r="H43" s="131" t="s">
        <v>434</v>
      </c>
      <c r="I43" s="131" t="s">
        <v>434</v>
      </c>
      <c r="J43" s="131">
        <v>1</v>
      </c>
      <c r="K43" s="131" t="s">
        <v>434</v>
      </c>
      <c r="L43" s="131">
        <v>3</v>
      </c>
    </row>
    <row r="44" spans="2:12" ht="15.75" x14ac:dyDescent="0.25">
      <c r="B44" s="87" t="s">
        <v>82</v>
      </c>
      <c r="C44" s="94">
        <f t="shared" si="1"/>
        <v>1</v>
      </c>
      <c r="D44" s="131" t="s">
        <v>434</v>
      </c>
      <c r="E44" s="131" t="s">
        <v>434</v>
      </c>
      <c r="F44" s="131" t="s">
        <v>434</v>
      </c>
      <c r="G44" s="131">
        <v>1</v>
      </c>
      <c r="H44" s="131" t="s">
        <v>434</v>
      </c>
      <c r="I44" s="131" t="s">
        <v>434</v>
      </c>
      <c r="J44" s="131" t="s">
        <v>434</v>
      </c>
      <c r="K44" s="131" t="s">
        <v>434</v>
      </c>
      <c r="L44" s="131" t="s">
        <v>434</v>
      </c>
    </row>
    <row r="45" spans="2:12" ht="15.75" x14ac:dyDescent="0.25">
      <c r="B45" s="87" t="s">
        <v>50</v>
      </c>
      <c r="C45" s="94">
        <f t="shared" si="1"/>
        <v>387</v>
      </c>
      <c r="D45" s="131" t="s">
        <v>434</v>
      </c>
      <c r="E45" s="131">
        <v>1</v>
      </c>
      <c r="F45" s="131">
        <v>1</v>
      </c>
      <c r="G45" s="131" t="s">
        <v>434</v>
      </c>
      <c r="H45" s="131">
        <v>1</v>
      </c>
      <c r="I45" s="131" t="s">
        <v>434</v>
      </c>
      <c r="J45" s="131" t="s">
        <v>434</v>
      </c>
      <c r="K45" s="131" t="s">
        <v>434</v>
      </c>
      <c r="L45" s="131">
        <v>384</v>
      </c>
    </row>
    <row r="46" spans="2:12" ht="15.75" x14ac:dyDescent="0.25">
      <c r="B46" s="87" t="s">
        <v>97</v>
      </c>
      <c r="C46" s="94">
        <f t="shared" si="1"/>
        <v>2</v>
      </c>
      <c r="D46" s="131" t="s">
        <v>434</v>
      </c>
      <c r="E46" s="131" t="s">
        <v>434</v>
      </c>
      <c r="F46" s="131" t="s">
        <v>434</v>
      </c>
      <c r="G46" s="131" t="s">
        <v>434</v>
      </c>
      <c r="H46" s="131" t="s">
        <v>434</v>
      </c>
      <c r="I46" s="131" t="s">
        <v>434</v>
      </c>
      <c r="J46" s="131" t="s">
        <v>434</v>
      </c>
      <c r="K46" s="131" t="s">
        <v>434</v>
      </c>
      <c r="L46" s="131">
        <v>2</v>
      </c>
    </row>
    <row r="47" spans="2:12" ht="15.75" x14ac:dyDescent="0.25">
      <c r="B47" s="87" t="s">
        <v>83</v>
      </c>
      <c r="C47" s="94">
        <f t="shared" si="1"/>
        <v>1</v>
      </c>
      <c r="D47" s="131" t="s">
        <v>434</v>
      </c>
      <c r="E47" s="131" t="s">
        <v>434</v>
      </c>
      <c r="F47" s="131" t="s">
        <v>434</v>
      </c>
      <c r="G47" s="131" t="s">
        <v>434</v>
      </c>
      <c r="H47" s="131" t="s">
        <v>434</v>
      </c>
      <c r="I47" s="131" t="s">
        <v>434</v>
      </c>
      <c r="J47" s="131" t="s">
        <v>434</v>
      </c>
      <c r="K47" s="131" t="s">
        <v>434</v>
      </c>
      <c r="L47" s="131">
        <v>1</v>
      </c>
    </row>
    <row r="48" spans="2:12" ht="15.75" x14ac:dyDescent="0.25">
      <c r="B48" s="87" t="s">
        <v>84</v>
      </c>
      <c r="C48" s="94">
        <f t="shared" si="1"/>
        <v>1</v>
      </c>
      <c r="D48" s="131" t="s">
        <v>434</v>
      </c>
      <c r="E48" s="131" t="s">
        <v>434</v>
      </c>
      <c r="F48" s="131" t="s">
        <v>434</v>
      </c>
      <c r="G48" s="131" t="s">
        <v>434</v>
      </c>
      <c r="H48" s="131" t="s">
        <v>434</v>
      </c>
      <c r="I48" s="131" t="s">
        <v>434</v>
      </c>
      <c r="J48" s="131">
        <v>1</v>
      </c>
      <c r="K48" s="131" t="s">
        <v>434</v>
      </c>
      <c r="L48" s="131" t="s">
        <v>434</v>
      </c>
    </row>
    <row r="49" spans="2:12" ht="15.75" x14ac:dyDescent="0.25">
      <c r="B49" s="87" t="s">
        <v>60</v>
      </c>
      <c r="C49" s="94">
        <f t="shared" si="1"/>
        <v>129</v>
      </c>
      <c r="D49" s="131" t="s">
        <v>434</v>
      </c>
      <c r="E49" s="131">
        <v>2</v>
      </c>
      <c r="F49" s="131">
        <v>3</v>
      </c>
      <c r="G49" s="131" t="s">
        <v>434</v>
      </c>
      <c r="H49" s="131" t="s">
        <v>434</v>
      </c>
      <c r="I49" s="131">
        <v>1</v>
      </c>
      <c r="J49" s="131" t="s">
        <v>434</v>
      </c>
      <c r="K49" s="131" t="s">
        <v>434</v>
      </c>
      <c r="L49" s="131">
        <v>123</v>
      </c>
    </row>
    <row r="50" spans="2:12" ht="15.75" x14ac:dyDescent="0.25">
      <c r="B50" s="87" t="s">
        <v>56</v>
      </c>
      <c r="C50" s="94">
        <f t="shared" si="1"/>
        <v>13</v>
      </c>
      <c r="D50" s="131" t="s">
        <v>434</v>
      </c>
      <c r="E50" s="131" t="s">
        <v>434</v>
      </c>
      <c r="F50" s="131">
        <v>1</v>
      </c>
      <c r="G50" s="131" t="s">
        <v>434</v>
      </c>
      <c r="H50" s="131">
        <v>1</v>
      </c>
      <c r="I50" s="131" t="s">
        <v>434</v>
      </c>
      <c r="J50" s="131">
        <v>7</v>
      </c>
      <c r="K50" s="131" t="s">
        <v>434</v>
      </c>
      <c r="L50" s="131">
        <v>4</v>
      </c>
    </row>
    <row r="51" spans="2:12" ht="15.75" x14ac:dyDescent="0.25">
      <c r="B51" s="87" t="s">
        <v>55</v>
      </c>
      <c r="C51" s="94">
        <f t="shared" si="1"/>
        <v>19</v>
      </c>
      <c r="D51" s="131" t="s">
        <v>434</v>
      </c>
      <c r="E51" s="131" t="s">
        <v>434</v>
      </c>
      <c r="F51" s="131" t="s">
        <v>434</v>
      </c>
      <c r="G51" s="131" t="s">
        <v>434</v>
      </c>
      <c r="H51" s="131" t="s">
        <v>434</v>
      </c>
      <c r="I51" s="131">
        <v>19</v>
      </c>
      <c r="J51" s="131" t="s">
        <v>434</v>
      </c>
      <c r="K51" s="131" t="s">
        <v>434</v>
      </c>
      <c r="L51" s="131" t="s">
        <v>434</v>
      </c>
    </row>
    <row r="52" spans="2:12" ht="15.75" x14ac:dyDescent="0.25">
      <c r="B52" s="87" t="s">
        <v>85</v>
      </c>
      <c r="C52" s="94">
        <f t="shared" si="1"/>
        <v>6</v>
      </c>
      <c r="D52" s="131" t="s">
        <v>434</v>
      </c>
      <c r="E52" s="131" t="s">
        <v>434</v>
      </c>
      <c r="F52" s="131" t="s">
        <v>434</v>
      </c>
      <c r="G52" s="131" t="s">
        <v>434</v>
      </c>
      <c r="H52" s="131" t="s">
        <v>434</v>
      </c>
      <c r="I52" s="131" t="s">
        <v>434</v>
      </c>
      <c r="J52" s="131" t="s">
        <v>434</v>
      </c>
      <c r="K52" s="131" t="s">
        <v>434</v>
      </c>
      <c r="L52" s="131">
        <v>6</v>
      </c>
    </row>
    <row r="53" spans="2:12" ht="15.75" x14ac:dyDescent="0.25">
      <c r="B53" s="87" t="s">
        <v>76</v>
      </c>
      <c r="C53" s="94">
        <f t="shared" si="1"/>
        <v>1</v>
      </c>
      <c r="D53" s="131" t="s">
        <v>434</v>
      </c>
      <c r="E53" s="131" t="s">
        <v>434</v>
      </c>
      <c r="F53" s="131" t="s">
        <v>434</v>
      </c>
      <c r="G53" s="131" t="s">
        <v>434</v>
      </c>
      <c r="H53" s="131" t="s">
        <v>434</v>
      </c>
      <c r="I53" s="131" t="s">
        <v>434</v>
      </c>
      <c r="J53" s="131" t="s">
        <v>434</v>
      </c>
      <c r="K53" s="131" t="s">
        <v>434</v>
      </c>
      <c r="L53" s="131">
        <v>1</v>
      </c>
    </row>
    <row r="54" spans="2:12" ht="15.75" x14ac:dyDescent="0.25">
      <c r="B54" s="87" t="s">
        <v>86</v>
      </c>
      <c r="C54" s="94">
        <f t="shared" si="1"/>
        <v>2</v>
      </c>
      <c r="D54" s="131" t="s">
        <v>434</v>
      </c>
      <c r="E54" s="131" t="s">
        <v>434</v>
      </c>
      <c r="F54" s="131" t="s">
        <v>434</v>
      </c>
      <c r="G54" s="131" t="s">
        <v>434</v>
      </c>
      <c r="H54" s="131" t="s">
        <v>434</v>
      </c>
      <c r="I54" s="131" t="s">
        <v>434</v>
      </c>
      <c r="J54" s="131" t="s">
        <v>434</v>
      </c>
      <c r="K54" s="131" t="s">
        <v>434</v>
      </c>
      <c r="L54" s="131">
        <v>2</v>
      </c>
    </row>
    <row r="55" spans="2:12" ht="15.75" x14ac:dyDescent="0.25">
      <c r="B55" s="87" t="s">
        <v>46</v>
      </c>
      <c r="C55" s="94">
        <f t="shared" si="1"/>
        <v>99</v>
      </c>
      <c r="D55" s="131" t="s">
        <v>434</v>
      </c>
      <c r="E55" s="131" t="s">
        <v>434</v>
      </c>
      <c r="F55" s="131">
        <v>4</v>
      </c>
      <c r="G55" s="131" t="s">
        <v>434</v>
      </c>
      <c r="H55" s="131" t="s">
        <v>434</v>
      </c>
      <c r="I55" s="131" t="s">
        <v>434</v>
      </c>
      <c r="J55" s="131">
        <v>5</v>
      </c>
      <c r="K55" s="131" t="s">
        <v>434</v>
      </c>
      <c r="L55" s="131">
        <v>90</v>
      </c>
    </row>
    <row r="56" spans="2:12" ht="15.75" x14ac:dyDescent="0.25">
      <c r="B56" s="87" t="s">
        <v>38</v>
      </c>
      <c r="C56" s="94">
        <f t="shared" si="1"/>
        <v>271</v>
      </c>
      <c r="D56" s="131" t="s">
        <v>434</v>
      </c>
      <c r="E56" s="131" t="s">
        <v>434</v>
      </c>
      <c r="F56" s="131">
        <v>20</v>
      </c>
      <c r="G56" s="131" t="s">
        <v>434</v>
      </c>
      <c r="H56" s="131">
        <v>6</v>
      </c>
      <c r="I56" s="131" t="s">
        <v>434</v>
      </c>
      <c r="J56" s="131">
        <v>23</v>
      </c>
      <c r="K56" s="131">
        <v>1</v>
      </c>
      <c r="L56" s="131">
        <v>221</v>
      </c>
    </row>
    <row r="57" spans="2:12" ht="15.75" x14ac:dyDescent="0.25">
      <c r="B57" s="87" t="s">
        <v>87</v>
      </c>
      <c r="C57" s="94">
        <f t="shared" si="1"/>
        <v>1</v>
      </c>
      <c r="D57" s="131" t="s">
        <v>434</v>
      </c>
      <c r="E57" s="131" t="s">
        <v>434</v>
      </c>
      <c r="F57" s="131" t="s">
        <v>434</v>
      </c>
      <c r="G57" s="131" t="s">
        <v>434</v>
      </c>
      <c r="H57" s="131">
        <v>1</v>
      </c>
      <c r="I57" s="131" t="s">
        <v>434</v>
      </c>
      <c r="J57" s="131" t="s">
        <v>434</v>
      </c>
      <c r="K57" s="131" t="s">
        <v>434</v>
      </c>
      <c r="L57" s="131" t="s">
        <v>434</v>
      </c>
    </row>
    <row r="58" spans="2:12" ht="15.75" x14ac:dyDescent="0.25">
      <c r="B58" s="87" t="s">
        <v>77</v>
      </c>
      <c r="C58" s="94">
        <f t="shared" si="1"/>
        <v>8</v>
      </c>
      <c r="D58" s="131" t="s">
        <v>434</v>
      </c>
      <c r="E58" s="131" t="s">
        <v>434</v>
      </c>
      <c r="F58" s="131" t="s">
        <v>434</v>
      </c>
      <c r="G58" s="131" t="s">
        <v>434</v>
      </c>
      <c r="H58" s="131" t="s">
        <v>434</v>
      </c>
      <c r="I58" s="131" t="s">
        <v>434</v>
      </c>
      <c r="J58" s="131" t="s">
        <v>434</v>
      </c>
      <c r="K58" s="131">
        <v>7</v>
      </c>
      <c r="L58" s="131">
        <v>1</v>
      </c>
    </row>
    <row r="59" spans="2:12" ht="47.25" x14ac:dyDescent="0.25">
      <c r="B59" s="87" t="s">
        <v>110</v>
      </c>
      <c r="C59" s="94">
        <f t="shared" si="1"/>
        <v>2</v>
      </c>
      <c r="D59" s="131" t="s">
        <v>434</v>
      </c>
      <c r="E59" s="131" t="s">
        <v>434</v>
      </c>
      <c r="F59" s="131" t="s">
        <v>434</v>
      </c>
      <c r="G59" s="131" t="s">
        <v>434</v>
      </c>
      <c r="H59" s="131" t="s">
        <v>434</v>
      </c>
      <c r="I59" s="131" t="s">
        <v>434</v>
      </c>
      <c r="J59" s="131" t="s">
        <v>434</v>
      </c>
      <c r="K59" s="131" t="s">
        <v>434</v>
      </c>
      <c r="L59" s="131">
        <v>2</v>
      </c>
    </row>
    <row r="60" spans="2:12" ht="15.75" x14ac:dyDescent="0.25">
      <c r="B60" s="87" t="s">
        <v>390</v>
      </c>
      <c r="C60" s="94">
        <f t="shared" si="1"/>
        <v>886</v>
      </c>
      <c r="D60" s="131" t="s">
        <v>434</v>
      </c>
      <c r="E60" s="131" t="s">
        <v>434</v>
      </c>
      <c r="F60" s="131">
        <v>32</v>
      </c>
      <c r="G60" s="131" t="s">
        <v>434</v>
      </c>
      <c r="H60" s="131">
        <v>39</v>
      </c>
      <c r="I60" s="131">
        <v>1</v>
      </c>
      <c r="J60" s="131" t="s">
        <v>434</v>
      </c>
      <c r="K60" s="131">
        <v>9</v>
      </c>
      <c r="L60" s="131">
        <v>805</v>
      </c>
    </row>
    <row r="61" spans="2:12" ht="31.5" x14ac:dyDescent="0.25">
      <c r="B61" s="87" t="s">
        <v>62</v>
      </c>
      <c r="C61" s="94">
        <f t="shared" si="1"/>
        <v>3</v>
      </c>
      <c r="D61" s="131" t="s">
        <v>434</v>
      </c>
      <c r="E61" s="131" t="s">
        <v>434</v>
      </c>
      <c r="F61" s="131" t="s">
        <v>434</v>
      </c>
      <c r="G61" s="131" t="s">
        <v>434</v>
      </c>
      <c r="H61" s="131" t="s">
        <v>434</v>
      </c>
      <c r="I61" s="131" t="s">
        <v>434</v>
      </c>
      <c r="J61" s="131" t="s">
        <v>434</v>
      </c>
      <c r="K61" s="131" t="s">
        <v>434</v>
      </c>
      <c r="L61" s="131">
        <v>3</v>
      </c>
    </row>
    <row r="62" spans="2:12" ht="15.75" x14ac:dyDescent="0.25">
      <c r="B62" s="87" t="s">
        <v>88</v>
      </c>
      <c r="C62" s="94">
        <f t="shared" si="1"/>
        <v>4</v>
      </c>
      <c r="D62" s="131" t="s">
        <v>434</v>
      </c>
      <c r="E62" s="131" t="s">
        <v>434</v>
      </c>
      <c r="F62" s="131" t="s">
        <v>434</v>
      </c>
      <c r="G62" s="131" t="s">
        <v>434</v>
      </c>
      <c r="H62" s="131" t="s">
        <v>434</v>
      </c>
      <c r="I62" s="131" t="s">
        <v>434</v>
      </c>
      <c r="J62" s="131" t="s">
        <v>434</v>
      </c>
      <c r="K62" s="131" t="s">
        <v>434</v>
      </c>
      <c r="L62" s="131">
        <v>4</v>
      </c>
    </row>
    <row r="63" spans="2:12" ht="15.75" x14ac:dyDescent="0.25">
      <c r="B63" s="87" t="s">
        <v>45</v>
      </c>
      <c r="C63" s="94">
        <f t="shared" si="1"/>
        <v>13</v>
      </c>
      <c r="D63" s="131" t="s">
        <v>434</v>
      </c>
      <c r="E63" s="131" t="s">
        <v>434</v>
      </c>
      <c r="F63" s="131" t="s">
        <v>434</v>
      </c>
      <c r="G63" s="131" t="s">
        <v>434</v>
      </c>
      <c r="H63" s="131" t="s">
        <v>434</v>
      </c>
      <c r="I63" s="131" t="s">
        <v>434</v>
      </c>
      <c r="J63" s="131" t="s">
        <v>434</v>
      </c>
      <c r="K63" s="131" t="s">
        <v>434</v>
      </c>
      <c r="L63" s="131">
        <v>13</v>
      </c>
    </row>
    <row r="64" spans="2:12" ht="15.75" x14ac:dyDescent="0.25">
      <c r="B64" s="87" t="s">
        <v>53</v>
      </c>
      <c r="C64" s="94">
        <f t="shared" si="1"/>
        <v>16</v>
      </c>
      <c r="D64" s="131" t="s">
        <v>434</v>
      </c>
      <c r="E64" s="131" t="s">
        <v>434</v>
      </c>
      <c r="F64" s="131">
        <v>5</v>
      </c>
      <c r="G64" s="131" t="s">
        <v>434</v>
      </c>
      <c r="H64" s="131" t="s">
        <v>434</v>
      </c>
      <c r="I64" s="131" t="s">
        <v>434</v>
      </c>
      <c r="J64" s="131" t="s">
        <v>434</v>
      </c>
      <c r="K64" s="131" t="s">
        <v>434</v>
      </c>
      <c r="L64" s="131">
        <v>11</v>
      </c>
    </row>
    <row r="65" spans="2:12" ht="15.75" x14ac:dyDescent="0.25">
      <c r="B65" s="87" t="s">
        <v>111</v>
      </c>
      <c r="C65" s="94">
        <f t="shared" si="1"/>
        <v>2</v>
      </c>
      <c r="D65" s="131" t="s">
        <v>434</v>
      </c>
      <c r="E65" s="131" t="s">
        <v>434</v>
      </c>
      <c r="F65" s="131" t="s">
        <v>434</v>
      </c>
      <c r="G65" s="131" t="s">
        <v>434</v>
      </c>
      <c r="H65" s="131" t="s">
        <v>434</v>
      </c>
      <c r="I65" s="131" t="s">
        <v>434</v>
      </c>
      <c r="J65" s="131" t="s">
        <v>434</v>
      </c>
      <c r="K65" s="131" t="s">
        <v>434</v>
      </c>
      <c r="L65" s="131">
        <v>2</v>
      </c>
    </row>
    <row r="66" spans="2:12" ht="15.75" x14ac:dyDescent="0.25">
      <c r="B66" s="87" t="s">
        <v>48</v>
      </c>
      <c r="C66" s="94">
        <f t="shared" si="1"/>
        <v>3508</v>
      </c>
      <c r="D66" s="131" t="s">
        <v>434</v>
      </c>
      <c r="E66" s="131">
        <v>3508</v>
      </c>
      <c r="F66" s="131" t="s">
        <v>434</v>
      </c>
      <c r="G66" s="131" t="s">
        <v>434</v>
      </c>
      <c r="H66" s="131" t="s">
        <v>434</v>
      </c>
      <c r="I66" s="131" t="s">
        <v>434</v>
      </c>
      <c r="J66" s="131" t="s">
        <v>434</v>
      </c>
      <c r="K66" s="131" t="s">
        <v>434</v>
      </c>
      <c r="L66" s="131" t="s">
        <v>434</v>
      </c>
    </row>
    <row r="67" spans="2:12" ht="15.75" x14ac:dyDescent="0.25">
      <c r="B67" s="87" t="s">
        <v>41</v>
      </c>
      <c r="C67" s="94">
        <f t="shared" si="1"/>
        <v>12</v>
      </c>
      <c r="D67" s="131" t="s">
        <v>434</v>
      </c>
      <c r="E67" s="131" t="s">
        <v>434</v>
      </c>
      <c r="F67" s="131">
        <v>2</v>
      </c>
      <c r="G67" s="131" t="s">
        <v>434</v>
      </c>
      <c r="H67" s="131" t="s">
        <v>434</v>
      </c>
      <c r="I67" s="131" t="s">
        <v>434</v>
      </c>
      <c r="J67" s="131" t="s">
        <v>434</v>
      </c>
      <c r="K67" s="131" t="s">
        <v>434</v>
      </c>
      <c r="L67" s="131">
        <v>10</v>
      </c>
    </row>
    <row r="68" spans="2:12" ht="15.75" x14ac:dyDescent="0.25">
      <c r="B68" s="87" t="s">
        <v>112</v>
      </c>
      <c r="C68" s="94">
        <f t="shared" si="1"/>
        <v>2</v>
      </c>
      <c r="D68" s="131" t="s">
        <v>434</v>
      </c>
      <c r="E68" s="131" t="s">
        <v>434</v>
      </c>
      <c r="F68" s="131" t="s">
        <v>434</v>
      </c>
      <c r="G68" s="131" t="s">
        <v>434</v>
      </c>
      <c r="H68" s="131" t="s">
        <v>434</v>
      </c>
      <c r="I68" s="131" t="s">
        <v>434</v>
      </c>
      <c r="J68" s="131" t="s">
        <v>434</v>
      </c>
      <c r="K68" s="131" t="s">
        <v>434</v>
      </c>
      <c r="L68" s="131">
        <v>2</v>
      </c>
    </row>
    <row r="69" spans="2:12" ht="15.75" x14ac:dyDescent="0.25">
      <c r="B69" s="87" t="s">
        <v>90</v>
      </c>
      <c r="C69" s="94">
        <f t="shared" si="1"/>
        <v>30</v>
      </c>
      <c r="D69" s="131" t="s">
        <v>434</v>
      </c>
      <c r="E69" s="131" t="s">
        <v>434</v>
      </c>
      <c r="F69" s="131" t="s">
        <v>434</v>
      </c>
      <c r="G69" s="131" t="s">
        <v>434</v>
      </c>
      <c r="H69" s="131" t="s">
        <v>434</v>
      </c>
      <c r="I69" s="131" t="s">
        <v>434</v>
      </c>
      <c r="J69" s="131" t="s">
        <v>434</v>
      </c>
      <c r="K69" s="131" t="s">
        <v>434</v>
      </c>
      <c r="L69" s="131">
        <v>30</v>
      </c>
    </row>
    <row r="70" spans="2:12" ht="15.75" x14ac:dyDescent="0.25">
      <c r="B70" s="87" t="s">
        <v>66</v>
      </c>
      <c r="C70" s="94">
        <f t="shared" ref="C70:C76" si="2">SUM(D70:L70)</f>
        <v>2</v>
      </c>
      <c r="D70" s="131" t="s">
        <v>434</v>
      </c>
      <c r="E70" s="131" t="s">
        <v>434</v>
      </c>
      <c r="F70" s="131" t="s">
        <v>434</v>
      </c>
      <c r="G70" s="131" t="s">
        <v>434</v>
      </c>
      <c r="H70" s="131" t="s">
        <v>434</v>
      </c>
      <c r="I70" s="131" t="s">
        <v>434</v>
      </c>
      <c r="J70" s="131" t="s">
        <v>434</v>
      </c>
      <c r="K70" s="131" t="s">
        <v>434</v>
      </c>
      <c r="L70" s="131">
        <v>2</v>
      </c>
    </row>
    <row r="71" spans="2:12" ht="15.75" x14ac:dyDescent="0.25">
      <c r="B71" s="87" t="s">
        <v>54</v>
      </c>
      <c r="C71" s="94">
        <f t="shared" si="2"/>
        <v>34</v>
      </c>
      <c r="D71" s="131" t="s">
        <v>434</v>
      </c>
      <c r="E71" s="131" t="s">
        <v>434</v>
      </c>
      <c r="F71" s="131">
        <v>3</v>
      </c>
      <c r="G71" s="131" t="s">
        <v>434</v>
      </c>
      <c r="H71" s="131">
        <v>1</v>
      </c>
      <c r="I71" s="131" t="s">
        <v>434</v>
      </c>
      <c r="J71" s="131">
        <v>1</v>
      </c>
      <c r="K71" s="131" t="s">
        <v>434</v>
      </c>
      <c r="L71" s="131">
        <v>29</v>
      </c>
    </row>
    <row r="72" spans="2:12" ht="15.75" x14ac:dyDescent="0.25">
      <c r="B72" s="87" t="s">
        <v>78</v>
      </c>
      <c r="C72" s="94">
        <f t="shared" si="2"/>
        <v>4</v>
      </c>
      <c r="D72" s="131" t="s">
        <v>434</v>
      </c>
      <c r="E72" s="131" t="s">
        <v>434</v>
      </c>
      <c r="F72" s="131">
        <v>1</v>
      </c>
      <c r="G72" s="131" t="s">
        <v>434</v>
      </c>
      <c r="H72" s="131" t="s">
        <v>434</v>
      </c>
      <c r="I72" s="131" t="s">
        <v>434</v>
      </c>
      <c r="J72" s="131" t="s">
        <v>434</v>
      </c>
      <c r="K72" s="131" t="s">
        <v>434</v>
      </c>
      <c r="L72" s="131">
        <v>3</v>
      </c>
    </row>
    <row r="73" spans="2:12" ht="15.75" x14ac:dyDescent="0.25">
      <c r="B73" s="87" t="s">
        <v>61</v>
      </c>
      <c r="C73" s="94">
        <f t="shared" si="2"/>
        <v>6</v>
      </c>
      <c r="D73" s="131" t="s">
        <v>434</v>
      </c>
      <c r="E73" s="131" t="s">
        <v>434</v>
      </c>
      <c r="F73" s="131" t="s">
        <v>434</v>
      </c>
      <c r="G73" s="131" t="s">
        <v>434</v>
      </c>
      <c r="H73" s="131" t="s">
        <v>434</v>
      </c>
      <c r="I73" s="131" t="s">
        <v>434</v>
      </c>
      <c r="J73" s="131" t="s">
        <v>434</v>
      </c>
      <c r="K73" s="131">
        <v>1</v>
      </c>
      <c r="L73" s="131">
        <v>5</v>
      </c>
    </row>
    <row r="74" spans="2:12" ht="15.75" x14ac:dyDescent="0.25">
      <c r="B74" s="87" t="s">
        <v>92</v>
      </c>
      <c r="C74" s="94">
        <f t="shared" si="2"/>
        <v>13</v>
      </c>
      <c r="D74" s="131" t="s">
        <v>434</v>
      </c>
      <c r="E74" s="131" t="s">
        <v>434</v>
      </c>
      <c r="F74" s="131">
        <v>2</v>
      </c>
      <c r="G74" s="131" t="s">
        <v>434</v>
      </c>
      <c r="H74" s="131" t="s">
        <v>434</v>
      </c>
      <c r="I74" s="131" t="s">
        <v>434</v>
      </c>
      <c r="J74" s="131">
        <v>2</v>
      </c>
      <c r="K74" s="131" t="s">
        <v>434</v>
      </c>
      <c r="L74" s="131">
        <v>9</v>
      </c>
    </row>
    <row r="75" spans="2:12" ht="15.75" x14ac:dyDescent="0.25">
      <c r="B75" s="87" t="s">
        <v>74</v>
      </c>
      <c r="C75" s="94">
        <f t="shared" si="2"/>
        <v>4</v>
      </c>
      <c r="D75" s="131" t="s">
        <v>434</v>
      </c>
      <c r="E75" s="131" t="s">
        <v>434</v>
      </c>
      <c r="F75" s="131" t="s">
        <v>434</v>
      </c>
      <c r="G75" s="131" t="s">
        <v>434</v>
      </c>
      <c r="H75" s="131" t="s">
        <v>434</v>
      </c>
      <c r="I75" s="131" t="s">
        <v>434</v>
      </c>
      <c r="J75" s="131" t="s">
        <v>434</v>
      </c>
      <c r="K75" s="131" t="s">
        <v>434</v>
      </c>
      <c r="L75" s="131">
        <v>4</v>
      </c>
    </row>
    <row r="76" spans="2:12" ht="15.75" x14ac:dyDescent="0.25">
      <c r="B76" s="87" t="s">
        <v>44</v>
      </c>
      <c r="C76" s="94">
        <f t="shared" si="2"/>
        <v>20930</v>
      </c>
      <c r="D76" s="131" t="s">
        <v>434</v>
      </c>
      <c r="E76" s="131">
        <v>20875</v>
      </c>
      <c r="F76" s="131">
        <v>5</v>
      </c>
      <c r="G76" s="131" t="s">
        <v>434</v>
      </c>
      <c r="H76" s="131">
        <v>49</v>
      </c>
      <c r="I76" s="131" t="s">
        <v>434</v>
      </c>
      <c r="J76" s="131" t="s">
        <v>434</v>
      </c>
      <c r="K76" s="131">
        <v>1</v>
      </c>
      <c r="L76" s="131" t="s">
        <v>434</v>
      </c>
    </row>
    <row r="77" spans="2:12" ht="15.75" customHeight="1" x14ac:dyDescent="0.25">
      <c r="B77" s="176" t="s">
        <v>405</v>
      </c>
      <c r="C77" s="176"/>
      <c r="D77" s="176"/>
      <c r="E77" s="176"/>
      <c r="F77" s="176"/>
      <c r="G77" s="176"/>
      <c r="H77" s="176"/>
      <c r="I77" s="176"/>
      <c r="J77" s="176"/>
      <c r="K77" s="176"/>
      <c r="L77" s="176"/>
    </row>
  </sheetData>
  <mergeCells count="4">
    <mergeCell ref="B2:L2"/>
    <mergeCell ref="B3:B4"/>
    <mergeCell ref="C3:L3"/>
    <mergeCell ref="B77:L7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40D91-9BCE-4C40-93DD-58A6D5B352B4}">
  <dimension ref="B2:D23"/>
  <sheetViews>
    <sheetView zoomScale="80" zoomScaleNormal="80" workbookViewId="0">
      <selection activeCell="B23" sqref="B23:C23"/>
    </sheetView>
  </sheetViews>
  <sheetFormatPr defaultRowHeight="15" x14ac:dyDescent="0.25"/>
  <cols>
    <col min="2" max="2" width="35.28515625" customWidth="1"/>
    <col min="3" max="3" width="28.42578125" customWidth="1"/>
  </cols>
  <sheetData>
    <row r="2" spans="2:4" ht="33" customHeight="1" x14ac:dyDescent="0.25">
      <c r="B2" s="169" t="s">
        <v>211</v>
      </c>
      <c r="C2" s="169"/>
    </row>
    <row r="3" spans="2:4" ht="34.5" customHeight="1" x14ac:dyDescent="0.25">
      <c r="B3" s="88" t="s">
        <v>210</v>
      </c>
      <c r="C3" s="88" t="s">
        <v>147</v>
      </c>
    </row>
    <row r="4" spans="2:4" s="33" customFormat="1" ht="15.75" x14ac:dyDescent="0.25">
      <c r="B4" s="89" t="s">
        <v>0</v>
      </c>
      <c r="C4" s="90">
        <v>82552</v>
      </c>
    </row>
    <row r="5" spans="2:4" s="32" customFormat="1" ht="14.45" customHeight="1" x14ac:dyDescent="0.25">
      <c r="B5" s="91" t="s">
        <v>151</v>
      </c>
      <c r="C5" s="92">
        <v>53713</v>
      </c>
      <c r="D5" s="33"/>
    </row>
    <row r="6" spans="2:4" s="32" customFormat="1" ht="14.45" customHeight="1" x14ac:dyDescent="0.25">
      <c r="B6" s="91" t="s">
        <v>156</v>
      </c>
      <c r="C6" s="92">
        <v>16610</v>
      </c>
      <c r="D6" s="33"/>
    </row>
    <row r="7" spans="2:4" s="32" customFormat="1" ht="14.45" customHeight="1" x14ac:dyDescent="0.25">
      <c r="B7" s="91" t="s">
        <v>153</v>
      </c>
      <c r="C7" s="92">
        <v>3999</v>
      </c>
      <c r="D7" s="33"/>
    </row>
    <row r="8" spans="2:4" s="32" customFormat="1" ht="14.45" customHeight="1" x14ac:dyDescent="0.25">
      <c r="B8" s="91" t="s">
        <v>162</v>
      </c>
      <c r="C8" s="92">
        <v>1486</v>
      </c>
      <c r="D8" s="33"/>
    </row>
    <row r="9" spans="2:4" s="32" customFormat="1" ht="14.45" customHeight="1" x14ac:dyDescent="0.25">
      <c r="B9" s="91" t="s">
        <v>158</v>
      </c>
      <c r="C9" s="92">
        <v>738</v>
      </c>
      <c r="D9" s="33"/>
    </row>
    <row r="10" spans="2:4" s="32" customFormat="1" ht="14.45" customHeight="1" x14ac:dyDescent="0.25">
      <c r="B10" s="91" t="s">
        <v>154</v>
      </c>
      <c r="C10" s="92">
        <v>603</v>
      </c>
      <c r="D10" s="33"/>
    </row>
    <row r="11" spans="2:4" s="32" customFormat="1" ht="14.45" customHeight="1" x14ac:dyDescent="0.25">
      <c r="B11" s="91" t="s">
        <v>155</v>
      </c>
      <c r="C11" s="92">
        <v>429</v>
      </c>
      <c r="D11" s="33"/>
    </row>
    <row r="12" spans="2:4" s="32" customFormat="1" ht="14.45" customHeight="1" x14ac:dyDescent="0.25">
      <c r="B12" s="91" t="s">
        <v>180</v>
      </c>
      <c r="C12" s="92">
        <v>381</v>
      </c>
      <c r="D12" s="33"/>
    </row>
    <row r="13" spans="2:4" s="32" customFormat="1" ht="14.45" customHeight="1" x14ac:dyDescent="0.25">
      <c r="B13" s="91" t="s">
        <v>152</v>
      </c>
      <c r="C13" s="92">
        <v>363</v>
      </c>
      <c r="D13" s="33"/>
    </row>
    <row r="14" spans="2:4" s="32" customFormat="1" ht="14.45" customHeight="1" x14ac:dyDescent="0.25">
      <c r="B14" s="91" t="s">
        <v>157</v>
      </c>
      <c r="C14" s="92">
        <v>331</v>
      </c>
      <c r="D14" s="33"/>
    </row>
    <row r="15" spans="2:4" s="32" customFormat="1" ht="14.45" customHeight="1" x14ac:dyDescent="0.25">
      <c r="B15" s="89" t="s">
        <v>209</v>
      </c>
      <c r="C15" s="92">
        <v>312</v>
      </c>
      <c r="D15" s="33"/>
    </row>
    <row r="16" spans="2:4" s="32" customFormat="1" ht="14.45" customHeight="1" x14ac:dyDescent="0.25">
      <c r="B16" s="91" t="s">
        <v>208</v>
      </c>
      <c r="C16" s="92">
        <v>229</v>
      </c>
      <c r="D16" s="33"/>
    </row>
    <row r="17" spans="2:4" s="32" customFormat="1" ht="14.45" customHeight="1" x14ac:dyDescent="0.25">
      <c r="B17" s="91" t="s">
        <v>159</v>
      </c>
      <c r="C17" s="92">
        <v>205</v>
      </c>
      <c r="D17" s="33"/>
    </row>
    <row r="18" spans="2:4" s="32" customFormat="1" ht="14.45" customHeight="1" x14ac:dyDescent="0.25">
      <c r="B18" s="91" t="s">
        <v>160</v>
      </c>
      <c r="C18" s="92">
        <v>196</v>
      </c>
      <c r="D18" s="33"/>
    </row>
    <row r="19" spans="2:4" s="32" customFormat="1" ht="14.45" customHeight="1" x14ac:dyDescent="0.25">
      <c r="B19" s="91" t="s">
        <v>185</v>
      </c>
      <c r="C19" s="92">
        <v>167</v>
      </c>
      <c r="D19" s="33"/>
    </row>
    <row r="20" spans="2:4" s="32" customFormat="1" ht="14.45" customHeight="1" x14ac:dyDescent="0.25">
      <c r="B20" s="91" t="s">
        <v>163</v>
      </c>
      <c r="C20" s="92">
        <v>165</v>
      </c>
      <c r="D20" s="33"/>
    </row>
    <row r="21" spans="2:4" s="32" customFormat="1" ht="14.45" customHeight="1" x14ac:dyDescent="0.25">
      <c r="B21" s="91" t="s">
        <v>161</v>
      </c>
      <c r="C21" s="92">
        <v>155</v>
      </c>
      <c r="D21" s="33"/>
    </row>
    <row r="22" spans="2:4" s="32" customFormat="1" ht="14.45" customHeight="1" x14ac:dyDescent="0.25">
      <c r="B22" s="91" t="s">
        <v>1</v>
      </c>
      <c r="C22" s="92">
        <v>2470</v>
      </c>
      <c r="D22" s="33"/>
    </row>
    <row r="23" spans="2:4" ht="30" customHeight="1" x14ac:dyDescent="0.25">
      <c r="B23" s="170" t="s">
        <v>207</v>
      </c>
      <c r="C23" s="170"/>
    </row>
  </sheetData>
  <mergeCells count="2">
    <mergeCell ref="B2:C2"/>
    <mergeCell ref="B23:C23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  <ignoredErrors>
    <ignoredError sqref="C3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5FC66-5618-4B33-8F0D-83380025B96C}">
  <sheetPr>
    <tabColor theme="7" tint="0.39997558519241921"/>
  </sheetPr>
  <dimension ref="A2:M5"/>
  <sheetViews>
    <sheetView zoomScale="80" zoomScaleNormal="80" workbookViewId="0">
      <selection activeCell="M13" sqref="M13"/>
    </sheetView>
  </sheetViews>
  <sheetFormatPr defaultRowHeight="15" x14ac:dyDescent="0.25"/>
  <cols>
    <col min="2" max="2" width="38.5703125" bestFit="1" customWidth="1"/>
    <col min="3" max="3" width="15" style="20" customWidth="1"/>
    <col min="4" max="4" width="15" customWidth="1"/>
    <col min="6" max="6" width="11.5703125" customWidth="1"/>
    <col min="7" max="7" width="21" customWidth="1"/>
    <col min="8" max="8" width="13.5703125" customWidth="1"/>
    <col min="10" max="10" width="11.28515625" customWidth="1"/>
    <col min="12" max="12" width="13" customWidth="1"/>
    <col min="13" max="13" width="19" style="21" bestFit="1" customWidth="1"/>
  </cols>
  <sheetData>
    <row r="2" spans="1:13" ht="16.5" thickBot="1" x14ac:dyDescent="0.3">
      <c r="B2" s="181" t="s">
        <v>411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3" ht="16.5" customHeight="1" thickBot="1" x14ac:dyDescent="0.3">
      <c r="B3" s="23" t="s">
        <v>113</v>
      </c>
      <c r="C3" s="202" t="s">
        <v>121</v>
      </c>
      <c r="D3" s="203"/>
      <c r="E3" s="203"/>
      <c r="F3" s="203"/>
      <c r="G3" s="203"/>
      <c r="H3" s="203"/>
      <c r="I3" s="203"/>
      <c r="J3" s="203"/>
      <c r="K3" s="203"/>
      <c r="L3" s="203"/>
    </row>
    <row r="4" spans="1:13" ht="32.25" thickBot="1" x14ac:dyDescent="0.3">
      <c r="B4" s="23" t="s">
        <v>113</v>
      </c>
      <c r="C4" s="19" t="s">
        <v>0</v>
      </c>
      <c r="D4" s="24" t="s">
        <v>122</v>
      </c>
      <c r="E4" s="22" t="s">
        <v>103</v>
      </c>
      <c r="F4" s="22" t="s">
        <v>123</v>
      </c>
      <c r="G4" s="22" t="s">
        <v>124</v>
      </c>
      <c r="H4" s="22" t="s">
        <v>125</v>
      </c>
      <c r="I4" s="22" t="s">
        <v>126</v>
      </c>
      <c r="J4" s="22" t="s">
        <v>127</v>
      </c>
      <c r="K4" s="24" t="s">
        <v>1</v>
      </c>
      <c r="L4" s="24" t="s">
        <v>43</v>
      </c>
    </row>
    <row r="5" spans="1:13" s="28" customFormat="1" ht="15.75" x14ac:dyDescent="0.25">
      <c r="A5" s="27"/>
      <c r="B5" s="25"/>
      <c r="C5" s="26">
        <v>100</v>
      </c>
      <c r="D5" s="26">
        <v>3.2421917216038043E-2</v>
      </c>
      <c r="E5" s="26">
        <v>88.003890630065925</v>
      </c>
      <c r="F5" s="26">
        <v>0.47191901725566487</v>
      </c>
      <c r="G5" s="26">
        <v>6.4843834432076086E-2</v>
      </c>
      <c r="H5" s="26">
        <v>0.59079938038113766</v>
      </c>
      <c r="I5" s="26">
        <v>7.5651140170755429E-2</v>
      </c>
      <c r="J5" s="26">
        <v>0.19453150329622823</v>
      </c>
      <c r="K5" s="26">
        <v>0.23415829100471916</v>
      </c>
      <c r="L5" s="26">
        <v>10.331784286177456</v>
      </c>
      <c r="M5" s="29"/>
    </row>
  </sheetData>
  <mergeCells count="2">
    <mergeCell ref="B2:L2"/>
    <mergeCell ref="C3:L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028E1-9ADB-46FC-8255-E94389F05D29}">
  <dimension ref="B1:N14"/>
  <sheetViews>
    <sheetView workbookViewId="0">
      <selection activeCell="B14" sqref="B14:F14"/>
    </sheetView>
  </sheetViews>
  <sheetFormatPr defaultRowHeight="15" x14ac:dyDescent="0.25"/>
  <cols>
    <col min="2" max="2" width="35.7109375" customWidth="1"/>
    <col min="3" max="3" width="13" customWidth="1"/>
    <col min="4" max="4" width="12.7109375" customWidth="1"/>
    <col min="5" max="5" width="13.5703125" customWidth="1"/>
    <col min="6" max="6" width="14.28515625" customWidth="1"/>
  </cols>
  <sheetData>
    <row r="1" spans="2:14" ht="15.75" thickBot="1" x14ac:dyDescent="0.3"/>
    <row r="2" spans="2:14" ht="58.5" customHeight="1" x14ac:dyDescent="0.25">
      <c r="B2" s="204" t="s">
        <v>218</v>
      </c>
      <c r="C2" s="205"/>
      <c r="D2" s="205"/>
      <c r="E2" s="205"/>
      <c r="F2" s="206"/>
    </row>
    <row r="3" spans="2:14" ht="16.5" customHeight="1" x14ac:dyDescent="0.25">
      <c r="B3" s="184" t="s">
        <v>219</v>
      </c>
      <c r="C3" s="184" t="s">
        <v>220</v>
      </c>
      <c r="D3" s="184"/>
      <c r="E3" s="184"/>
      <c r="F3" s="184"/>
    </row>
    <row r="4" spans="2:14" ht="15.75" x14ac:dyDescent="0.25">
      <c r="B4" s="184"/>
      <c r="C4" s="185" t="s">
        <v>0</v>
      </c>
      <c r="D4" s="185" t="s">
        <v>34</v>
      </c>
      <c r="E4" s="185"/>
      <c r="F4" s="185"/>
    </row>
    <row r="5" spans="2:14" ht="31.5" x14ac:dyDescent="0.25">
      <c r="B5" s="184"/>
      <c r="C5" s="185"/>
      <c r="D5" s="144" t="s">
        <v>4</v>
      </c>
      <c r="E5" s="144" t="s">
        <v>5</v>
      </c>
      <c r="F5" s="144" t="s">
        <v>43</v>
      </c>
    </row>
    <row r="6" spans="2:14" ht="15.75" x14ac:dyDescent="0.25">
      <c r="B6" s="85" t="s">
        <v>0</v>
      </c>
      <c r="C6" s="130">
        <v>28133</v>
      </c>
      <c r="D6" s="130">
        <v>13772</v>
      </c>
      <c r="E6" s="130">
        <v>12693</v>
      </c>
      <c r="F6" s="143">
        <v>1668</v>
      </c>
      <c r="J6" s="43"/>
    </row>
    <row r="7" spans="2:14" ht="22.5" customHeight="1" x14ac:dyDescent="0.25">
      <c r="B7" s="94" t="s">
        <v>129</v>
      </c>
      <c r="C7" s="131">
        <v>574</v>
      </c>
      <c r="D7" s="131">
        <v>180</v>
      </c>
      <c r="E7" s="131">
        <v>149</v>
      </c>
      <c r="F7" s="131">
        <v>245</v>
      </c>
      <c r="N7" s="42"/>
    </row>
    <row r="8" spans="2:14" ht="22.5" customHeight="1" x14ac:dyDescent="0.25">
      <c r="B8" s="94" t="s">
        <v>130</v>
      </c>
      <c r="C8" s="131">
        <v>747</v>
      </c>
      <c r="D8" s="131">
        <v>276</v>
      </c>
      <c r="E8" s="131">
        <v>288</v>
      </c>
      <c r="F8" s="131">
        <v>183</v>
      </c>
    </row>
    <row r="9" spans="2:14" ht="22.5" customHeight="1" x14ac:dyDescent="0.25">
      <c r="B9" s="94" t="s">
        <v>131</v>
      </c>
      <c r="C9" s="131">
        <v>7806</v>
      </c>
      <c r="D9" s="131">
        <v>3760</v>
      </c>
      <c r="E9" s="131">
        <v>3718</v>
      </c>
      <c r="F9" s="131">
        <v>328</v>
      </c>
    </row>
    <row r="10" spans="2:14" ht="22.5" customHeight="1" x14ac:dyDescent="0.25">
      <c r="B10" s="94" t="s">
        <v>132</v>
      </c>
      <c r="C10" s="131">
        <v>12580</v>
      </c>
      <c r="D10" s="131">
        <v>6483</v>
      </c>
      <c r="E10" s="131">
        <v>5469</v>
      </c>
      <c r="F10" s="131">
        <v>628</v>
      </c>
    </row>
    <row r="11" spans="2:14" ht="22.5" customHeight="1" x14ac:dyDescent="0.25">
      <c r="B11" s="94" t="s">
        <v>133</v>
      </c>
      <c r="C11" s="131">
        <v>5717</v>
      </c>
      <c r="D11" s="131">
        <v>2792</v>
      </c>
      <c r="E11" s="131">
        <v>2679</v>
      </c>
      <c r="F11" s="131">
        <v>246</v>
      </c>
    </row>
    <row r="12" spans="2:14" ht="22.5" customHeight="1" x14ac:dyDescent="0.25">
      <c r="B12" s="94" t="s">
        <v>134</v>
      </c>
      <c r="C12" s="131">
        <v>683</v>
      </c>
      <c r="D12" s="131">
        <v>268</v>
      </c>
      <c r="E12" s="131">
        <v>387</v>
      </c>
      <c r="F12" s="131">
        <v>28</v>
      </c>
    </row>
    <row r="13" spans="2:14" ht="22.5" customHeight="1" x14ac:dyDescent="0.25">
      <c r="B13" s="94" t="s">
        <v>135</v>
      </c>
      <c r="C13" s="131">
        <v>26</v>
      </c>
      <c r="D13" s="131">
        <v>13</v>
      </c>
      <c r="E13" s="131">
        <v>3</v>
      </c>
      <c r="F13" s="131">
        <v>10</v>
      </c>
    </row>
    <row r="14" spans="2:14" ht="32.25" customHeight="1" thickBot="1" x14ac:dyDescent="0.3">
      <c r="B14" s="207" t="s">
        <v>404</v>
      </c>
      <c r="C14" s="208"/>
      <c r="D14" s="208"/>
      <c r="E14" s="208"/>
      <c r="F14" s="209"/>
    </row>
  </sheetData>
  <mergeCells count="6">
    <mergeCell ref="B2:F2"/>
    <mergeCell ref="B14:F14"/>
    <mergeCell ref="B3:B5"/>
    <mergeCell ref="C4:C5"/>
    <mergeCell ref="D4:F4"/>
    <mergeCell ref="C3:F3"/>
  </mergeCell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94895-D6A1-41E5-80AC-40B70DFDB0BA}">
  <sheetPr>
    <tabColor theme="0" tint="-0.249977111117893"/>
  </sheetPr>
  <dimension ref="B2:C37"/>
  <sheetViews>
    <sheetView topLeftCell="B21" zoomScale="70" zoomScaleNormal="70" workbookViewId="0">
      <selection activeCell="B37" sqref="B2:C37"/>
    </sheetView>
  </sheetViews>
  <sheetFormatPr defaultRowHeight="15" x14ac:dyDescent="0.25"/>
  <cols>
    <col min="2" max="2" width="66.140625" customWidth="1"/>
    <col min="3" max="3" width="8" style="13" customWidth="1"/>
  </cols>
  <sheetData>
    <row r="2" spans="2:3" ht="69" customHeight="1" x14ac:dyDescent="0.25">
      <c r="B2" s="229" t="s">
        <v>412</v>
      </c>
      <c r="C2" s="229"/>
    </row>
    <row r="3" spans="2:3" ht="15.75" x14ac:dyDescent="0.25">
      <c r="B3" s="232" t="s">
        <v>137</v>
      </c>
      <c r="C3" s="85"/>
    </row>
    <row r="4" spans="2:3" ht="15.75" x14ac:dyDescent="0.25">
      <c r="B4" s="232"/>
      <c r="C4" s="233"/>
    </row>
    <row r="5" spans="2:3" ht="15.75" x14ac:dyDescent="0.25">
      <c r="B5" s="232"/>
      <c r="C5" s="233"/>
    </row>
    <row r="6" spans="2:3" ht="15.75" x14ac:dyDescent="0.25">
      <c r="B6" s="232"/>
      <c r="C6" s="233"/>
    </row>
    <row r="7" spans="2:3" ht="15.75" x14ac:dyDescent="0.25">
      <c r="B7" s="234" t="s">
        <v>6</v>
      </c>
      <c r="C7" s="231">
        <v>100</v>
      </c>
    </row>
    <row r="8" spans="2:3" ht="15.75" x14ac:dyDescent="0.25">
      <c r="B8" s="112" t="s">
        <v>7</v>
      </c>
      <c r="C8" s="231">
        <v>5.6872711761987702E-2</v>
      </c>
    </row>
    <row r="9" spans="2:3" ht="15.75" x14ac:dyDescent="0.25">
      <c r="B9" s="112" t="s">
        <v>8</v>
      </c>
      <c r="C9" s="231">
        <v>8.175452315785732E-2</v>
      </c>
    </row>
    <row r="10" spans="2:3" ht="15.75" x14ac:dyDescent="0.25">
      <c r="B10" s="112" t="s">
        <v>9</v>
      </c>
      <c r="C10" s="231">
        <v>27.579710660078909</v>
      </c>
    </row>
    <row r="11" spans="2:3" ht="15.75" x14ac:dyDescent="0.25">
      <c r="B11" s="112" t="s">
        <v>10</v>
      </c>
      <c r="C11" s="231">
        <v>66.761454519603319</v>
      </c>
    </row>
    <row r="12" spans="2:3" ht="15.75" x14ac:dyDescent="0.25">
      <c r="B12" s="112" t="s">
        <v>11</v>
      </c>
      <c r="C12" s="231">
        <v>4.9763622791739237E-2</v>
      </c>
    </row>
    <row r="13" spans="2:3" ht="15.75" x14ac:dyDescent="0.25">
      <c r="B13" s="112" t="s">
        <v>12</v>
      </c>
      <c r="C13" s="231">
        <v>7.1090889702484627E-3</v>
      </c>
    </row>
    <row r="14" spans="2:3" ht="15.75" x14ac:dyDescent="0.25">
      <c r="B14" s="112" t="s">
        <v>13</v>
      </c>
      <c r="C14" s="231">
        <v>1.0663633455372693E-2</v>
      </c>
    </row>
    <row r="15" spans="2:3" ht="15.75" x14ac:dyDescent="0.25">
      <c r="B15" s="112" t="s">
        <v>14</v>
      </c>
      <c r="C15" s="231">
        <v>1.0663633455372693E-2</v>
      </c>
    </row>
    <row r="16" spans="2:3" ht="15.75" x14ac:dyDescent="0.25">
      <c r="B16" s="112" t="s">
        <v>15</v>
      </c>
      <c r="C16" s="231">
        <v>3.5545444851242313E-3</v>
      </c>
    </row>
    <row r="17" spans="2:3" ht="15.75" x14ac:dyDescent="0.25">
      <c r="B17" s="112" t="s">
        <v>16</v>
      </c>
      <c r="C17" s="231">
        <v>2.4881811395869619E-2</v>
      </c>
    </row>
    <row r="18" spans="2:3" ht="15.75" x14ac:dyDescent="0.25">
      <c r="B18" s="112" t="s">
        <v>17</v>
      </c>
      <c r="C18" s="231">
        <v>7.1090889702484627E-3</v>
      </c>
    </row>
    <row r="19" spans="2:3" ht="15.75" x14ac:dyDescent="0.25">
      <c r="B19" s="112" t="s">
        <v>18</v>
      </c>
      <c r="C19" s="231">
        <v>1.7772722425621154E-2</v>
      </c>
    </row>
    <row r="20" spans="2:3" ht="15.75" x14ac:dyDescent="0.25">
      <c r="B20" s="112" t="s">
        <v>19</v>
      </c>
      <c r="C20" s="231">
        <v>0.11729996800909964</v>
      </c>
    </row>
    <row r="21" spans="2:3" ht="15.75" x14ac:dyDescent="0.25">
      <c r="B21" s="112" t="s">
        <v>20</v>
      </c>
      <c r="C21" s="231">
        <v>3.5545444851242313E-3</v>
      </c>
    </row>
    <row r="22" spans="2:3" ht="15.75" x14ac:dyDescent="0.25">
      <c r="B22" s="112" t="s">
        <v>21</v>
      </c>
      <c r="C22" s="231">
        <v>7.1090889702484627E-3</v>
      </c>
    </row>
    <row r="23" spans="2:3" ht="15.75" x14ac:dyDescent="0.25">
      <c r="B23" s="112" t="s">
        <v>22</v>
      </c>
      <c r="C23" s="231">
        <v>1.4218177940496925E-2</v>
      </c>
    </row>
    <row r="24" spans="2:3" ht="15.75" x14ac:dyDescent="0.25">
      <c r="B24" s="112" t="s">
        <v>23</v>
      </c>
      <c r="C24" s="231">
        <v>6.0427256247111934E-2</v>
      </c>
    </row>
    <row r="25" spans="2:3" ht="15.75" x14ac:dyDescent="0.25">
      <c r="B25" s="112" t="s">
        <v>24</v>
      </c>
      <c r="C25" s="231">
        <v>3.5545444851242313E-3</v>
      </c>
    </row>
    <row r="26" spans="2:3" ht="15.75" x14ac:dyDescent="0.25">
      <c r="B26" s="112" t="s">
        <v>25</v>
      </c>
      <c r="C26" s="231">
        <v>0.79621796466782779</v>
      </c>
    </row>
    <row r="27" spans="2:3" ht="15.75" x14ac:dyDescent="0.25">
      <c r="B27" s="112" t="s">
        <v>26</v>
      </c>
      <c r="C27" s="231">
        <v>1.5675541179397858</v>
      </c>
    </row>
    <row r="28" spans="2:3" ht="15.75" x14ac:dyDescent="0.25">
      <c r="B28" s="112" t="s">
        <v>27</v>
      </c>
      <c r="C28" s="231">
        <v>0.47275441652152278</v>
      </c>
    </row>
    <row r="29" spans="2:3" ht="15.75" x14ac:dyDescent="0.25">
      <c r="B29" s="112" t="s">
        <v>28</v>
      </c>
      <c r="C29" s="231">
        <v>0.22038175807770236</v>
      </c>
    </row>
    <row r="30" spans="2:3" ht="15.75" x14ac:dyDescent="0.25">
      <c r="B30" s="112" t="s">
        <v>29</v>
      </c>
      <c r="C30" s="231">
        <v>0.1137454235239754</v>
      </c>
    </row>
    <row r="31" spans="2:3" ht="15.75" x14ac:dyDescent="0.25">
      <c r="B31" s="112" t="s">
        <v>30</v>
      </c>
      <c r="C31" s="231">
        <v>2.1327266910745386E-2</v>
      </c>
    </row>
    <row r="32" spans="2:3" ht="15.75" x14ac:dyDescent="0.25">
      <c r="B32" s="112" t="s">
        <v>31</v>
      </c>
      <c r="C32" s="231">
        <v>7.4645434187608856E-2</v>
      </c>
    </row>
    <row r="33" spans="2:3" ht="15.75" x14ac:dyDescent="0.25">
      <c r="B33" s="112" t="s">
        <v>32</v>
      </c>
      <c r="C33" s="231">
        <v>0.12440905697934811</v>
      </c>
    </row>
    <row r="34" spans="2:3" ht="15.75" x14ac:dyDescent="0.25">
      <c r="B34" s="112" t="s">
        <v>33</v>
      </c>
      <c r="C34" s="231">
        <v>1.7417267977108735</v>
      </c>
    </row>
    <row r="35" spans="2:3" ht="15.75" x14ac:dyDescent="0.25">
      <c r="B35" s="112" t="s">
        <v>3</v>
      </c>
      <c r="C35" s="231">
        <v>4.9763622791739237E-2</v>
      </c>
    </row>
    <row r="36" spans="2:3" ht="15.75" x14ac:dyDescent="0.25">
      <c r="B36" s="229" t="s">
        <v>403</v>
      </c>
      <c r="C36" s="229"/>
    </row>
    <row r="37" spans="2:3" x14ac:dyDescent="0.25">
      <c r="B37" s="235"/>
      <c r="C37" s="230"/>
    </row>
  </sheetData>
  <mergeCells count="3">
    <mergeCell ref="B36:C36"/>
    <mergeCell ref="B2:C2"/>
    <mergeCell ref="B3:B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81C3E-A19F-4E35-8702-CC6BF9FCED32}">
  <sheetPr>
    <tabColor theme="0" tint="-0.249977111117893"/>
  </sheetPr>
  <dimension ref="B2:C11"/>
  <sheetViews>
    <sheetView zoomScaleNormal="100" workbookViewId="0">
      <selection activeCell="B3" sqref="B3:C10"/>
    </sheetView>
  </sheetViews>
  <sheetFormatPr defaultRowHeight="15" x14ac:dyDescent="0.25"/>
  <cols>
    <col min="2" max="2" width="23.85546875" customWidth="1"/>
    <col min="3" max="3" width="18.5703125" customWidth="1"/>
  </cols>
  <sheetData>
    <row r="2" spans="2:3" ht="66" customHeight="1" x14ac:dyDescent="0.25">
      <c r="B2" s="176" t="s">
        <v>399</v>
      </c>
      <c r="C2" s="176"/>
    </row>
    <row r="3" spans="2:3" ht="31.5" x14ac:dyDescent="0.25">
      <c r="B3" s="85" t="s">
        <v>114</v>
      </c>
      <c r="C3" s="85" t="s">
        <v>115</v>
      </c>
    </row>
    <row r="4" spans="2:3" ht="15.75" x14ac:dyDescent="0.25">
      <c r="B4" s="97" t="s">
        <v>0</v>
      </c>
      <c r="C4" s="152">
        <f>SUM(C5:C10)</f>
        <v>28133</v>
      </c>
    </row>
    <row r="5" spans="2:3" ht="15.75" x14ac:dyDescent="0.25">
      <c r="B5" s="112" t="s">
        <v>98</v>
      </c>
      <c r="C5" s="134">
        <v>20902</v>
      </c>
    </row>
    <row r="6" spans="2:3" ht="15.75" x14ac:dyDescent="0.25">
      <c r="B6" s="112" t="s">
        <v>99</v>
      </c>
      <c r="C6" s="134">
        <v>5</v>
      </c>
    </row>
    <row r="7" spans="2:3" ht="15.75" x14ac:dyDescent="0.25">
      <c r="B7" s="112" t="s">
        <v>100</v>
      </c>
      <c r="C7" s="134">
        <v>1</v>
      </c>
    </row>
    <row r="8" spans="2:3" ht="15.75" x14ac:dyDescent="0.25">
      <c r="B8" s="112" t="s">
        <v>401</v>
      </c>
      <c r="C8" s="134">
        <v>1739</v>
      </c>
    </row>
    <row r="9" spans="2:3" ht="15.75" x14ac:dyDescent="0.25">
      <c r="B9" s="112" t="s">
        <v>101</v>
      </c>
      <c r="C9" s="134">
        <v>5485</v>
      </c>
    </row>
    <row r="10" spans="2:3" ht="31.5" x14ac:dyDescent="0.25">
      <c r="B10" s="112" t="s">
        <v>102</v>
      </c>
      <c r="C10" s="134">
        <v>1</v>
      </c>
    </row>
    <row r="11" spans="2:3" ht="57" customHeight="1" x14ac:dyDescent="0.25">
      <c r="B11" s="196" t="s">
        <v>404</v>
      </c>
      <c r="C11" s="196"/>
    </row>
  </sheetData>
  <mergeCells count="2">
    <mergeCell ref="B2:C2"/>
    <mergeCell ref="B11:C11"/>
  </mergeCells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86B13-1CFD-40B3-914C-224943E013A9}">
  <sheetPr>
    <tabColor theme="0" tint="-0.249977111117893"/>
  </sheetPr>
  <dimension ref="B2:C11"/>
  <sheetViews>
    <sheetView zoomScaleNormal="100" workbookViewId="0">
      <selection activeCell="B3" sqref="B3:C10"/>
    </sheetView>
  </sheetViews>
  <sheetFormatPr defaultRowHeight="15" x14ac:dyDescent="0.25"/>
  <cols>
    <col min="2" max="2" width="34.28515625" customWidth="1"/>
    <col min="3" max="3" width="9.140625" style="13"/>
  </cols>
  <sheetData>
    <row r="2" spans="2:3" ht="66" customHeight="1" x14ac:dyDescent="0.25">
      <c r="B2" s="176" t="s">
        <v>413</v>
      </c>
      <c r="C2" s="176"/>
    </row>
    <row r="3" spans="2:3" ht="15.75" x14ac:dyDescent="0.25">
      <c r="B3" s="85" t="s">
        <v>114</v>
      </c>
      <c r="C3" s="230"/>
    </row>
    <row r="4" spans="2:3" ht="15.75" x14ac:dyDescent="0.25">
      <c r="B4" s="97" t="s">
        <v>0</v>
      </c>
      <c r="C4" s="231">
        <v>100</v>
      </c>
    </row>
    <row r="5" spans="2:3" ht="15.75" x14ac:dyDescent="0.25">
      <c r="B5" s="112" t="s">
        <v>166</v>
      </c>
      <c r="C5" s="230">
        <v>74.297088828066677</v>
      </c>
    </row>
    <row r="6" spans="2:3" ht="15.75" x14ac:dyDescent="0.25">
      <c r="B6" s="112" t="s">
        <v>167</v>
      </c>
      <c r="C6" s="230">
        <v>1.7772722425621154E-2</v>
      </c>
    </row>
    <row r="7" spans="2:3" ht="15.75" x14ac:dyDescent="0.25">
      <c r="B7" s="112" t="s">
        <v>168</v>
      </c>
      <c r="C7" s="230">
        <v>3.5545444851242313E-3</v>
      </c>
    </row>
    <row r="8" spans="2:3" ht="15.75" x14ac:dyDescent="0.25">
      <c r="B8" s="112" t="s">
        <v>402</v>
      </c>
      <c r="C8" s="230">
        <v>6.1813528596310379</v>
      </c>
    </row>
    <row r="9" spans="2:3" ht="15.75" x14ac:dyDescent="0.25">
      <c r="B9" s="112" t="s">
        <v>169</v>
      </c>
      <c r="C9" s="230">
        <v>19.49667650090641</v>
      </c>
    </row>
    <row r="10" spans="2:3" ht="15.75" x14ac:dyDescent="0.25">
      <c r="B10" s="112" t="s">
        <v>172</v>
      </c>
      <c r="C10" s="230">
        <v>3.5545444851242313E-3</v>
      </c>
    </row>
    <row r="11" spans="2:3" ht="57" customHeight="1" x14ac:dyDescent="0.25">
      <c r="B11" s="176" t="s">
        <v>403</v>
      </c>
      <c r="C11" s="176"/>
    </row>
  </sheetData>
  <mergeCells count="2">
    <mergeCell ref="B2:C2"/>
    <mergeCell ref="B11:C11"/>
  </mergeCells>
  <pageMargins left="0.511811024" right="0.511811024" top="0.78740157499999996" bottom="0.78740157499999996" header="0.31496062000000002" footer="0.3149606200000000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3E960-28F2-4062-8388-6C3DB050F1A8}">
  <sheetPr>
    <tabColor rgb="FF0000FF"/>
  </sheetPr>
  <dimension ref="B1:C13"/>
  <sheetViews>
    <sheetView zoomScaleNormal="100" workbookViewId="0">
      <selection activeCell="B10" sqref="B10"/>
    </sheetView>
  </sheetViews>
  <sheetFormatPr defaultRowHeight="15" x14ac:dyDescent="0.25"/>
  <cols>
    <col min="2" max="2" width="39.7109375" customWidth="1"/>
    <col min="3" max="3" width="40.42578125" customWidth="1"/>
  </cols>
  <sheetData>
    <row r="1" spans="2:3" ht="8.25" customHeight="1" x14ac:dyDescent="0.25"/>
    <row r="2" spans="2:3" ht="57.75" customHeight="1" x14ac:dyDescent="0.25">
      <c r="B2" s="196" t="s">
        <v>221</v>
      </c>
      <c r="C2" s="196"/>
    </row>
    <row r="3" spans="2:3" ht="30" customHeight="1" x14ac:dyDescent="0.25">
      <c r="B3" s="88" t="s">
        <v>2</v>
      </c>
      <c r="C3" s="88" t="s">
        <v>138</v>
      </c>
    </row>
    <row r="4" spans="2:3" ht="14.45" customHeight="1" x14ac:dyDescent="0.25">
      <c r="B4" s="120" t="s">
        <v>139</v>
      </c>
      <c r="C4" s="134">
        <v>549</v>
      </c>
    </row>
    <row r="5" spans="2:3" ht="14.45" customHeight="1" x14ac:dyDescent="0.25">
      <c r="B5" s="120" t="s">
        <v>140</v>
      </c>
      <c r="C5" s="134">
        <v>1094</v>
      </c>
    </row>
    <row r="6" spans="2:3" ht="14.45" customHeight="1" x14ac:dyDescent="0.25">
      <c r="B6" s="120" t="s">
        <v>141</v>
      </c>
      <c r="C6" s="134">
        <v>4146</v>
      </c>
    </row>
    <row r="7" spans="2:3" ht="14.45" customHeight="1" x14ac:dyDescent="0.25">
      <c r="B7" s="120" t="s">
        <v>142</v>
      </c>
      <c r="C7" s="134">
        <v>6489</v>
      </c>
    </row>
    <row r="8" spans="2:3" ht="14.45" customHeight="1" x14ac:dyDescent="0.25">
      <c r="B8" s="120" t="s">
        <v>143</v>
      </c>
      <c r="C8" s="134">
        <v>7397</v>
      </c>
    </row>
    <row r="9" spans="2:3" ht="14.45" customHeight="1" x14ac:dyDescent="0.25">
      <c r="B9" s="120" t="s">
        <v>144</v>
      </c>
      <c r="C9" s="134">
        <v>7403</v>
      </c>
    </row>
    <row r="10" spans="2:3" ht="14.45" customHeight="1" x14ac:dyDescent="0.25">
      <c r="B10" s="120" t="s">
        <v>145</v>
      </c>
      <c r="C10" s="134">
        <v>13162</v>
      </c>
    </row>
    <row r="11" spans="2:3" ht="14.45" customHeight="1" x14ac:dyDescent="0.25">
      <c r="B11" s="120" t="s">
        <v>146</v>
      </c>
      <c r="C11" s="134">
        <v>36384</v>
      </c>
    </row>
    <row r="12" spans="2:3" ht="14.45" customHeight="1" x14ac:dyDescent="0.25">
      <c r="B12" s="120" t="s">
        <v>147</v>
      </c>
      <c r="C12" s="134">
        <v>38541</v>
      </c>
    </row>
    <row r="13" spans="2:3" ht="50.1" customHeight="1" x14ac:dyDescent="0.25">
      <c r="B13" s="175" t="s">
        <v>148</v>
      </c>
      <c r="C13" s="175"/>
    </row>
  </sheetData>
  <mergeCells count="2">
    <mergeCell ref="B2:C2"/>
    <mergeCell ref="B13:C13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  <ignoredErrors>
    <ignoredError sqref="B4:B12" numberStoredAsText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00A89-5639-4060-892C-3785A3E7E671}">
  <dimension ref="B1:E17"/>
  <sheetViews>
    <sheetView topLeftCell="A2" workbookViewId="0">
      <selection activeCell="B3" sqref="B2:E4"/>
    </sheetView>
  </sheetViews>
  <sheetFormatPr defaultRowHeight="15" x14ac:dyDescent="0.25"/>
  <cols>
    <col min="2" max="2" width="32.5703125" customWidth="1"/>
    <col min="5" max="5" width="11.42578125" customWidth="1"/>
  </cols>
  <sheetData>
    <row r="1" spans="2:5" ht="3.75" customHeight="1" x14ac:dyDescent="0.25"/>
    <row r="2" spans="2:5" ht="54" customHeight="1" x14ac:dyDescent="0.25">
      <c r="B2" s="210" t="s">
        <v>223</v>
      </c>
      <c r="C2" s="210"/>
      <c r="D2" s="210"/>
      <c r="E2" s="210"/>
    </row>
    <row r="3" spans="2:5" ht="15.75" x14ac:dyDescent="0.25">
      <c r="B3" s="211" t="s">
        <v>182</v>
      </c>
      <c r="C3" s="211">
        <v>2016</v>
      </c>
      <c r="D3" s="211"/>
      <c r="E3" s="211"/>
    </row>
    <row r="4" spans="2:5" ht="15.75" x14ac:dyDescent="0.25">
      <c r="B4" s="211"/>
      <c r="C4" s="145" t="s">
        <v>0</v>
      </c>
      <c r="D4" s="145" t="s">
        <v>4</v>
      </c>
      <c r="E4" s="145" t="s">
        <v>5</v>
      </c>
    </row>
    <row r="5" spans="2:5" ht="15.75" x14ac:dyDescent="0.25">
      <c r="B5" s="148" t="s">
        <v>0</v>
      </c>
      <c r="C5" s="149">
        <v>7403</v>
      </c>
      <c r="D5" s="149">
        <v>5075</v>
      </c>
      <c r="E5" s="149">
        <v>2328</v>
      </c>
    </row>
    <row r="6" spans="2:5" ht="15.75" x14ac:dyDescent="0.25">
      <c r="B6" s="147" t="s">
        <v>151</v>
      </c>
      <c r="C6" s="146">
        <v>1977</v>
      </c>
      <c r="D6" s="146">
        <v>1295</v>
      </c>
      <c r="E6" s="146">
        <v>682</v>
      </c>
    </row>
    <row r="7" spans="2:5" ht="15.75" x14ac:dyDescent="0.25">
      <c r="B7" s="147" t="s">
        <v>156</v>
      </c>
      <c r="C7" s="146">
        <v>1129</v>
      </c>
      <c r="D7" s="146">
        <v>675</v>
      </c>
      <c r="E7" s="146">
        <v>454</v>
      </c>
    </row>
    <row r="8" spans="2:5" ht="15.75" x14ac:dyDescent="0.25">
      <c r="B8" s="147" t="s">
        <v>153</v>
      </c>
      <c r="C8" s="146">
        <v>1123</v>
      </c>
      <c r="D8" s="146">
        <v>760</v>
      </c>
      <c r="E8" s="146">
        <v>363</v>
      </c>
    </row>
    <row r="9" spans="2:5" ht="15.75" x14ac:dyDescent="0.25">
      <c r="B9" s="147" t="s">
        <v>154</v>
      </c>
      <c r="C9" s="146">
        <v>674</v>
      </c>
      <c r="D9" s="146">
        <v>348</v>
      </c>
      <c r="E9" s="146">
        <v>326</v>
      </c>
    </row>
    <row r="10" spans="2:5" ht="15.75" x14ac:dyDescent="0.25">
      <c r="B10" s="147" t="s">
        <v>152</v>
      </c>
      <c r="C10" s="146">
        <v>334</v>
      </c>
      <c r="D10" s="146">
        <v>313</v>
      </c>
      <c r="E10" s="146">
        <v>21</v>
      </c>
    </row>
    <row r="11" spans="2:5" ht="15.75" x14ac:dyDescent="0.25">
      <c r="B11" s="147" t="s">
        <v>157</v>
      </c>
      <c r="C11" s="146">
        <v>312</v>
      </c>
      <c r="D11" s="146">
        <v>293</v>
      </c>
      <c r="E11" s="146">
        <v>19</v>
      </c>
    </row>
    <row r="12" spans="2:5" ht="15.75" x14ac:dyDescent="0.25">
      <c r="B12" s="147" t="s">
        <v>155</v>
      </c>
      <c r="C12" s="146">
        <v>211</v>
      </c>
      <c r="D12" s="146">
        <v>160</v>
      </c>
      <c r="E12" s="146">
        <v>51</v>
      </c>
    </row>
    <row r="13" spans="2:5" ht="15.75" x14ac:dyDescent="0.25">
      <c r="B13" s="147" t="s">
        <v>161</v>
      </c>
      <c r="C13" s="146">
        <v>181</v>
      </c>
      <c r="D13" s="146">
        <v>159</v>
      </c>
      <c r="E13" s="146">
        <v>22</v>
      </c>
    </row>
    <row r="14" spans="2:5" ht="21.75" customHeight="1" x14ac:dyDescent="0.25">
      <c r="B14" s="147" t="s">
        <v>159</v>
      </c>
      <c r="C14" s="146">
        <v>165</v>
      </c>
      <c r="D14" s="146">
        <v>144</v>
      </c>
      <c r="E14" s="146">
        <v>21</v>
      </c>
    </row>
    <row r="15" spans="2:5" ht="15.75" x14ac:dyDescent="0.25">
      <c r="B15" s="147" t="s">
        <v>185</v>
      </c>
      <c r="C15" s="146">
        <v>164</v>
      </c>
      <c r="D15" s="146">
        <v>86</v>
      </c>
      <c r="E15" s="146">
        <v>78</v>
      </c>
    </row>
    <row r="16" spans="2:5" ht="15.75" x14ac:dyDescent="0.25">
      <c r="B16" s="147" t="s">
        <v>1</v>
      </c>
      <c r="C16" s="146">
        <v>1133</v>
      </c>
      <c r="D16" s="146">
        <v>842</v>
      </c>
      <c r="E16" s="146">
        <v>291</v>
      </c>
    </row>
    <row r="17" spans="2:5" ht="34.5" customHeight="1" x14ac:dyDescent="0.25">
      <c r="B17" s="212" t="s">
        <v>222</v>
      </c>
      <c r="C17" s="212"/>
      <c r="D17" s="212"/>
      <c r="E17" s="212"/>
    </row>
  </sheetData>
  <mergeCells count="4">
    <mergeCell ref="B2:E2"/>
    <mergeCell ref="B3:B4"/>
    <mergeCell ref="C3:E3"/>
    <mergeCell ref="B17:E17"/>
  </mergeCells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655FC-A530-4282-8A50-FA29290FF91F}">
  <dimension ref="B3:E18"/>
  <sheetViews>
    <sheetView topLeftCell="A3" workbookViewId="0">
      <selection activeCell="B4" sqref="B3:E5"/>
    </sheetView>
  </sheetViews>
  <sheetFormatPr defaultRowHeight="15" x14ac:dyDescent="0.25"/>
  <cols>
    <col min="2" max="2" width="20.85546875" customWidth="1"/>
    <col min="5" max="5" width="12" customWidth="1"/>
  </cols>
  <sheetData>
    <row r="3" spans="2:5" ht="78.75" customHeight="1" x14ac:dyDescent="0.25">
      <c r="B3" s="210" t="s">
        <v>225</v>
      </c>
      <c r="C3" s="210"/>
      <c r="D3" s="210"/>
      <c r="E3" s="210"/>
    </row>
    <row r="4" spans="2:5" ht="15.75" x14ac:dyDescent="0.25">
      <c r="B4" s="211" t="s">
        <v>182</v>
      </c>
      <c r="C4" s="211">
        <v>2019</v>
      </c>
      <c r="D4" s="211"/>
      <c r="E4" s="211"/>
    </row>
    <row r="5" spans="2:5" ht="15.75" x14ac:dyDescent="0.25">
      <c r="B5" s="211"/>
      <c r="C5" s="145" t="s">
        <v>0</v>
      </c>
      <c r="D5" s="145" t="s">
        <v>4</v>
      </c>
      <c r="E5" s="145" t="s">
        <v>5</v>
      </c>
    </row>
    <row r="6" spans="2:5" ht="15.75" x14ac:dyDescent="0.25">
      <c r="B6" s="148" t="s">
        <v>0</v>
      </c>
      <c r="C6" s="149">
        <v>38541</v>
      </c>
      <c r="D6" s="149">
        <v>22974</v>
      </c>
      <c r="E6" s="149">
        <v>15567</v>
      </c>
    </row>
    <row r="7" spans="2:5" ht="15.75" x14ac:dyDescent="0.25">
      <c r="B7" s="147" t="s">
        <v>151</v>
      </c>
      <c r="C7" s="146">
        <v>22667</v>
      </c>
      <c r="D7" s="146">
        <v>12817</v>
      </c>
      <c r="E7" s="146">
        <v>9850</v>
      </c>
    </row>
    <row r="8" spans="2:5" ht="15.75" x14ac:dyDescent="0.25">
      <c r="B8" s="147" t="s">
        <v>156</v>
      </c>
      <c r="C8" s="146">
        <v>10722</v>
      </c>
      <c r="D8" s="146">
        <v>6693</v>
      </c>
      <c r="E8" s="146">
        <v>4029</v>
      </c>
    </row>
    <row r="9" spans="2:5" ht="15.75" x14ac:dyDescent="0.25">
      <c r="B9" s="147" t="s">
        <v>153</v>
      </c>
      <c r="C9" s="146">
        <v>2571</v>
      </c>
      <c r="D9" s="146">
        <v>1508</v>
      </c>
      <c r="E9" s="146">
        <v>1063</v>
      </c>
    </row>
    <row r="10" spans="2:5" ht="15.75" x14ac:dyDescent="0.25">
      <c r="B10" s="147" t="s">
        <v>154</v>
      </c>
      <c r="C10" s="146">
        <v>271</v>
      </c>
      <c r="D10" s="146">
        <v>159</v>
      </c>
      <c r="E10" s="146">
        <v>112</v>
      </c>
    </row>
    <row r="11" spans="2:5" ht="15.75" x14ac:dyDescent="0.25">
      <c r="B11" s="147" t="s">
        <v>152</v>
      </c>
      <c r="C11" s="146">
        <v>250</v>
      </c>
      <c r="D11" s="146">
        <v>231</v>
      </c>
      <c r="E11" s="146">
        <v>19</v>
      </c>
    </row>
    <row r="12" spans="2:5" ht="15.75" x14ac:dyDescent="0.25">
      <c r="B12" s="147" t="s">
        <v>162</v>
      </c>
      <c r="C12" s="146">
        <v>230</v>
      </c>
      <c r="D12" s="146">
        <v>150</v>
      </c>
      <c r="E12" s="146">
        <v>80</v>
      </c>
    </row>
    <row r="13" spans="2:5" ht="15.75" x14ac:dyDescent="0.25">
      <c r="B13" s="147" t="s">
        <v>158</v>
      </c>
      <c r="C13" s="146">
        <v>165</v>
      </c>
      <c r="D13" s="146">
        <v>164</v>
      </c>
      <c r="E13" s="146">
        <v>1</v>
      </c>
    </row>
    <row r="14" spans="2:5" ht="15.75" x14ac:dyDescent="0.25">
      <c r="B14" s="147" t="s">
        <v>208</v>
      </c>
      <c r="C14" s="146">
        <v>140</v>
      </c>
      <c r="D14" s="146">
        <v>115</v>
      </c>
      <c r="E14" s="146">
        <v>25</v>
      </c>
    </row>
    <row r="15" spans="2:5" ht="15.75" x14ac:dyDescent="0.25">
      <c r="B15" s="147" t="s">
        <v>180</v>
      </c>
      <c r="C15" s="146">
        <v>134</v>
      </c>
      <c r="D15" s="146">
        <v>80</v>
      </c>
      <c r="E15" s="146">
        <v>54</v>
      </c>
    </row>
    <row r="16" spans="2:5" ht="15.75" x14ac:dyDescent="0.25">
      <c r="B16" s="147" t="s">
        <v>159</v>
      </c>
      <c r="C16" s="146">
        <v>117</v>
      </c>
      <c r="D16" s="146">
        <v>90</v>
      </c>
      <c r="E16" s="146">
        <v>27</v>
      </c>
    </row>
    <row r="17" spans="2:5" ht="15.75" x14ac:dyDescent="0.25">
      <c r="B17" s="147" t="s">
        <v>1</v>
      </c>
      <c r="C17" s="146">
        <v>1274</v>
      </c>
      <c r="D17" s="146">
        <v>967</v>
      </c>
      <c r="E17" s="146">
        <v>307</v>
      </c>
    </row>
    <row r="18" spans="2:5" ht="45.75" customHeight="1" x14ac:dyDescent="0.25">
      <c r="B18" s="212" t="s">
        <v>224</v>
      </c>
      <c r="C18" s="212"/>
      <c r="D18" s="212"/>
      <c r="E18" s="212"/>
    </row>
  </sheetData>
  <mergeCells count="4">
    <mergeCell ref="B3:E3"/>
    <mergeCell ref="B4:B5"/>
    <mergeCell ref="C4:E4"/>
    <mergeCell ref="B18:E18"/>
  </mergeCells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87243-E2F0-4C63-BCF1-41F158AB36E2}">
  <sheetPr>
    <tabColor rgb="FF0000FF"/>
  </sheetPr>
  <dimension ref="B2:E14"/>
  <sheetViews>
    <sheetView zoomScaleNormal="100" workbookViewId="0">
      <selection activeCell="B3" sqref="B3:E13"/>
    </sheetView>
  </sheetViews>
  <sheetFormatPr defaultRowHeight="15" x14ac:dyDescent="0.25"/>
  <cols>
    <col min="2" max="2" width="30.7109375" customWidth="1"/>
    <col min="3" max="5" width="12.7109375" customWidth="1"/>
  </cols>
  <sheetData>
    <row r="2" spans="2:5" ht="45" customHeight="1" x14ac:dyDescent="0.25">
      <c r="B2" s="176" t="s">
        <v>415</v>
      </c>
      <c r="C2" s="176"/>
      <c r="D2" s="176"/>
      <c r="E2" s="176"/>
    </row>
    <row r="3" spans="2:5" ht="30" customHeight="1" x14ac:dyDescent="0.25">
      <c r="B3" s="85" t="s">
        <v>149</v>
      </c>
      <c r="C3" s="85" t="s">
        <v>0</v>
      </c>
      <c r="D3" s="85" t="s">
        <v>4</v>
      </c>
      <c r="E3" s="85" t="s">
        <v>5</v>
      </c>
    </row>
    <row r="4" spans="2:5" ht="15.75" x14ac:dyDescent="0.25">
      <c r="B4" s="129" t="s">
        <v>0</v>
      </c>
      <c r="C4" s="227">
        <v>100</v>
      </c>
      <c r="D4" s="227">
        <v>67.198367559588405</v>
      </c>
      <c r="E4" s="227">
        <v>32.801632440411581</v>
      </c>
    </row>
    <row r="5" spans="2:5" ht="14.45" customHeight="1" x14ac:dyDescent="0.25">
      <c r="B5" s="120" t="s">
        <v>139</v>
      </c>
      <c r="C5" s="228">
        <v>100</v>
      </c>
      <c r="D5" s="228">
        <v>78.688524590163937</v>
      </c>
      <c r="E5" s="228">
        <v>21.311475409836063</v>
      </c>
    </row>
    <row r="6" spans="2:5" ht="14.45" customHeight="1" x14ac:dyDescent="0.25">
      <c r="B6" s="120" t="s">
        <v>140</v>
      </c>
      <c r="C6" s="228">
        <v>100</v>
      </c>
      <c r="D6" s="228">
        <v>84.552102376599635</v>
      </c>
      <c r="E6" s="228">
        <v>15.447897623400367</v>
      </c>
    </row>
    <row r="7" spans="2:5" ht="14.45" customHeight="1" x14ac:dyDescent="0.25">
      <c r="B7" s="120" t="s">
        <v>141</v>
      </c>
      <c r="C7" s="228">
        <v>100</v>
      </c>
      <c r="D7" s="228">
        <v>92.595272551857207</v>
      </c>
      <c r="E7" s="228">
        <v>7.404727448142788</v>
      </c>
    </row>
    <row r="8" spans="2:5" ht="14.45" customHeight="1" x14ac:dyDescent="0.25">
      <c r="B8" s="120" t="s">
        <v>142</v>
      </c>
      <c r="C8" s="228">
        <v>100</v>
      </c>
      <c r="D8" s="228">
        <v>89.967637540453069</v>
      </c>
      <c r="E8" s="228">
        <v>10.032362459546926</v>
      </c>
    </row>
    <row r="9" spans="2:5" ht="14.45" customHeight="1" x14ac:dyDescent="0.25">
      <c r="B9" s="120" t="s">
        <v>143</v>
      </c>
      <c r="C9" s="228">
        <v>100</v>
      </c>
      <c r="D9" s="228">
        <v>83.75016898742733</v>
      </c>
      <c r="E9" s="228">
        <v>16.249831012572667</v>
      </c>
    </row>
    <row r="10" spans="2:5" ht="14.45" customHeight="1" x14ac:dyDescent="0.25">
      <c r="B10" s="120" t="s">
        <v>144</v>
      </c>
      <c r="C10" s="228">
        <v>100</v>
      </c>
      <c r="D10" s="228">
        <v>68.553289207078222</v>
      </c>
      <c r="E10" s="228">
        <v>31.446710792921788</v>
      </c>
    </row>
    <row r="11" spans="2:5" ht="14.45" customHeight="1" x14ac:dyDescent="0.25">
      <c r="B11" s="120" t="s">
        <v>145</v>
      </c>
      <c r="C11" s="228">
        <v>100</v>
      </c>
      <c r="D11" s="228">
        <v>67.292204832092381</v>
      </c>
      <c r="E11" s="228">
        <v>32.707795167907612</v>
      </c>
    </row>
    <row r="12" spans="2:5" ht="14.45" customHeight="1" x14ac:dyDescent="0.25">
      <c r="B12" s="120" t="s">
        <v>146</v>
      </c>
      <c r="C12" s="228">
        <v>100</v>
      </c>
      <c r="D12" s="228">
        <v>63.912708883025502</v>
      </c>
      <c r="E12" s="228">
        <v>36.087291116974498</v>
      </c>
    </row>
    <row r="13" spans="2:5" ht="14.45" customHeight="1" x14ac:dyDescent="0.25">
      <c r="B13" s="120" t="s">
        <v>147</v>
      </c>
      <c r="C13" s="228">
        <v>100</v>
      </c>
      <c r="D13" s="228">
        <v>59.609247295088352</v>
      </c>
      <c r="E13" s="228">
        <v>40.390752704911655</v>
      </c>
    </row>
    <row r="14" spans="2:5" ht="30" customHeight="1" x14ac:dyDescent="0.25">
      <c r="B14" s="196" t="s">
        <v>148</v>
      </c>
      <c r="C14" s="196"/>
      <c r="D14" s="196"/>
      <c r="E14" s="196"/>
    </row>
  </sheetData>
  <mergeCells count="2">
    <mergeCell ref="B2:E2"/>
    <mergeCell ref="B14:E14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F1826-9239-4B2C-A4DA-B210253CDFB5}">
  <dimension ref="B1:D12"/>
  <sheetViews>
    <sheetView zoomScale="80" zoomScaleNormal="80" workbookViewId="0">
      <selection activeCell="M3" sqref="M3"/>
    </sheetView>
  </sheetViews>
  <sheetFormatPr defaultRowHeight="15" x14ac:dyDescent="0.25"/>
  <cols>
    <col min="3" max="3" width="13.7109375" customWidth="1"/>
    <col min="4" max="4" width="15" customWidth="1"/>
  </cols>
  <sheetData>
    <row r="1" spans="2:4" s="52" customFormat="1" ht="73.5" customHeight="1" x14ac:dyDescent="0.25">
      <c r="B1" s="183" t="s">
        <v>414</v>
      </c>
      <c r="C1" s="183"/>
      <c r="D1" s="183"/>
    </row>
    <row r="2" spans="2:4" ht="52.5" customHeight="1" thickBot="1" x14ac:dyDescent="0.3">
      <c r="C2" t="s">
        <v>233</v>
      </c>
      <c r="D2" t="s">
        <v>232</v>
      </c>
    </row>
    <row r="3" spans="2:4" ht="79.5" thickBot="1" x14ac:dyDescent="0.3">
      <c r="B3" s="1" t="s">
        <v>2</v>
      </c>
      <c r="C3" s="47" t="s">
        <v>230</v>
      </c>
      <c r="D3" s="46" t="s">
        <v>229</v>
      </c>
    </row>
    <row r="4" spans="2:4" ht="16.5" thickBot="1" x14ac:dyDescent="0.3">
      <c r="B4" s="39" t="s">
        <v>139</v>
      </c>
      <c r="C4" s="45">
        <v>240</v>
      </c>
      <c r="D4" s="45">
        <v>1288</v>
      </c>
    </row>
    <row r="5" spans="2:4" ht="16.5" thickBot="1" x14ac:dyDescent="0.3">
      <c r="B5" s="35" t="s">
        <v>140</v>
      </c>
      <c r="C5" s="44">
        <v>518</v>
      </c>
      <c r="D5" s="44">
        <v>2736</v>
      </c>
    </row>
    <row r="6" spans="2:4" ht="16.5" thickBot="1" x14ac:dyDescent="0.3">
      <c r="B6" s="37" t="s">
        <v>141</v>
      </c>
      <c r="C6" s="44">
        <v>2344</v>
      </c>
      <c r="D6" s="44">
        <v>6698</v>
      </c>
    </row>
    <row r="7" spans="2:4" ht="16.5" thickBot="1" x14ac:dyDescent="0.3">
      <c r="B7" s="35" t="s">
        <v>142</v>
      </c>
      <c r="C7" s="44">
        <v>5114</v>
      </c>
      <c r="D7" s="44">
        <v>12933</v>
      </c>
    </row>
    <row r="8" spans="2:4" ht="16.5" thickBot="1" x14ac:dyDescent="0.3">
      <c r="B8" s="37" t="s">
        <v>143</v>
      </c>
      <c r="C8" s="44">
        <v>6516</v>
      </c>
      <c r="D8" s="44">
        <v>22879</v>
      </c>
    </row>
    <row r="9" spans="2:4" ht="16.5" thickBot="1" x14ac:dyDescent="0.3">
      <c r="B9" s="35" t="s">
        <v>144</v>
      </c>
      <c r="C9" s="44">
        <v>6603</v>
      </c>
      <c r="D9" s="44">
        <v>36600</v>
      </c>
    </row>
    <row r="10" spans="2:4" ht="16.5" thickBot="1" x14ac:dyDescent="0.3">
      <c r="B10" s="37" t="s">
        <v>145</v>
      </c>
      <c r="C10" s="44">
        <v>8540</v>
      </c>
      <c r="D10" s="44">
        <v>47318</v>
      </c>
    </row>
    <row r="11" spans="2:4" ht="16.5" thickBot="1" x14ac:dyDescent="0.3">
      <c r="B11" s="35" t="s">
        <v>146</v>
      </c>
      <c r="C11" s="44">
        <v>14560</v>
      </c>
      <c r="D11" s="44">
        <v>75899</v>
      </c>
    </row>
    <row r="12" spans="2:4" ht="16.5" thickBot="1" x14ac:dyDescent="0.3">
      <c r="B12" s="37" t="s">
        <v>147</v>
      </c>
      <c r="C12" s="44">
        <v>22807</v>
      </c>
      <c r="D12" s="44">
        <v>102569</v>
      </c>
    </row>
  </sheetData>
  <mergeCells count="1">
    <mergeCell ref="B1:D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F5CD9-D6C5-43EE-97CA-FCF75E0A1D58}">
  <dimension ref="B2:D23"/>
  <sheetViews>
    <sheetView zoomScale="80" zoomScaleNormal="80" workbookViewId="0">
      <selection activeCell="T16" sqref="T16"/>
    </sheetView>
  </sheetViews>
  <sheetFormatPr defaultRowHeight="15" x14ac:dyDescent="0.25"/>
  <cols>
    <col min="2" max="2" width="20.140625" bestFit="1" customWidth="1"/>
    <col min="3" max="3" width="15.7109375" customWidth="1"/>
  </cols>
  <sheetData>
    <row r="2" spans="2:4" ht="33" customHeight="1" thickBot="1" x14ac:dyDescent="0.3">
      <c r="B2" s="171" t="s">
        <v>212</v>
      </c>
      <c r="C2" s="171"/>
    </row>
    <row r="3" spans="2:4" ht="20.100000000000001" customHeight="1" thickBot="1" x14ac:dyDescent="0.3">
      <c r="B3" s="30" t="s">
        <v>210</v>
      </c>
      <c r="C3" s="30" t="s">
        <v>147</v>
      </c>
    </row>
    <row r="4" spans="2:4" s="33" customFormat="1" ht="16.5" thickBot="1" x14ac:dyDescent="0.3">
      <c r="B4" s="41" t="s">
        <v>0</v>
      </c>
      <c r="C4" s="40">
        <f>'Tabela 2.1.1. Número de solicit'!C4/'Tabela 2.1.1. Número de solicit'!$C$4*100</f>
        <v>100</v>
      </c>
    </row>
    <row r="5" spans="2:4" s="32" customFormat="1" ht="14.45" customHeight="1" thickBot="1" x14ac:dyDescent="0.3">
      <c r="B5" s="39" t="s">
        <v>151</v>
      </c>
      <c r="C5" s="38">
        <f>'Tabela 2.1.1. Número de solicit'!C5/'Tabela 2.1.1. Número de solicit'!$C$4*100</f>
        <v>65.065655586781673</v>
      </c>
      <c r="D5" s="33"/>
    </row>
    <row r="6" spans="2:4" s="32" customFormat="1" ht="14.45" customHeight="1" thickBot="1" x14ac:dyDescent="0.3">
      <c r="B6" s="35" t="s">
        <v>156</v>
      </c>
      <c r="C6" s="34">
        <f>'Tabela 2.1.1. Número de solicit'!C6/'Tabela 2.1.1. Número de solicit'!$C$4*100</f>
        <v>20.120651225893983</v>
      </c>
      <c r="D6" s="33"/>
    </row>
    <row r="7" spans="2:4" s="32" customFormat="1" ht="14.45" customHeight="1" thickBot="1" x14ac:dyDescent="0.3">
      <c r="B7" s="39" t="s">
        <v>153</v>
      </c>
      <c r="C7" s="38">
        <f>'Tabela 2.1.1. Número de solicit'!C7/'Tabela 2.1.1. Número de solicit'!$C$4*100</f>
        <v>4.8442194011047581</v>
      </c>
      <c r="D7" s="33"/>
    </row>
    <row r="8" spans="2:4" s="32" customFormat="1" ht="14.45" customHeight="1" thickBot="1" x14ac:dyDescent="0.3">
      <c r="B8" s="35" t="s">
        <v>162</v>
      </c>
      <c r="C8" s="34">
        <f>'Tabela 2.1.1. Número de solicit'!C8/'Tabela 2.1.1. Número de solicit'!$C$4*100</f>
        <v>1.8000775268921405</v>
      </c>
      <c r="D8" s="33"/>
    </row>
    <row r="9" spans="2:4" s="32" customFormat="1" ht="14.45" customHeight="1" thickBot="1" x14ac:dyDescent="0.3">
      <c r="B9" s="39" t="s">
        <v>158</v>
      </c>
      <c r="C9" s="38">
        <f>'Tabela 2.1.1. Número de solicit'!C9/'Tabela 2.1.1. Número de solicit'!$C$4*100</f>
        <v>0.89398197499757726</v>
      </c>
      <c r="D9" s="33"/>
    </row>
    <row r="10" spans="2:4" s="32" customFormat="1" ht="14.45" customHeight="1" thickBot="1" x14ac:dyDescent="0.3">
      <c r="B10" s="35" t="s">
        <v>154</v>
      </c>
      <c r="C10" s="34">
        <f>'Tabela 2.1.1. Número de solicit'!C10/'Tabela 2.1.1. Número de solicit'!$C$4*100</f>
        <v>0.73044868688826436</v>
      </c>
      <c r="D10" s="33"/>
    </row>
    <row r="11" spans="2:4" s="32" customFormat="1" ht="14.45" customHeight="1" thickBot="1" x14ac:dyDescent="0.3">
      <c r="B11" s="39" t="s">
        <v>155</v>
      </c>
      <c r="C11" s="38">
        <f>'Tabela 2.1.1. Número de solicit'!C11/'Tabela 2.1.1. Número de solicit'!$C$4*100</f>
        <v>0.51967244888070541</v>
      </c>
      <c r="D11" s="33"/>
    </row>
    <row r="12" spans="2:4" s="32" customFormat="1" ht="14.45" customHeight="1" thickBot="1" x14ac:dyDescent="0.3">
      <c r="B12" s="35" t="s">
        <v>180</v>
      </c>
      <c r="C12" s="34">
        <f>'Tabela 2.1.1. Número de solicit'!C12/'Tabela 2.1.1. Número de solicit'!$C$4*100</f>
        <v>0.46152727977517199</v>
      </c>
      <c r="D12" s="33"/>
    </row>
    <row r="13" spans="2:4" s="32" customFormat="1" ht="14.45" customHeight="1" thickBot="1" x14ac:dyDescent="0.3">
      <c r="B13" s="39" t="s">
        <v>152</v>
      </c>
      <c r="C13" s="38">
        <f>'Tabela 2.1.1. Número de solicit'!C13/'Tabela 2.1.1. Número de solicit'!$C$4*100</f>
        <v>0.43972284136059692</v>
      </c>
      <c r="D13" s="33"/>
    </row>
    <row r="14" spans="2:4" s="32" customFormat="1" ht="14.45" customHeight="1" thickBot="1" x14ac:dyDescent="0.3">
      <c r="B14" s="35" t="s">
        <v>157</v>
      </c>
      <c r="C14" s="34">
        <f>'Tabela 2.1.1. Número de solicit'!C14/'Tabela 2.1.1. Número de solicit'!$C$4*100</f>
        <v>0.40095939529024127</v>
      </c>
      <c r="D14" s="33"/>
    </row>
    <row r="15" spans="2:4" s="32" customFormat="1" ht="14.45" customHeight="1" thickBot="1" x14ac:dyDescent="0.3">
      <c r="B15" s="39" t="s">
        <v>209</v>
      </c>
      <c r="C15" s="38">
        <f>'Tabela 2.1.1. Número de solicit'!C15/'Tabela 2.1.1. Número de solicit'!$C$4*100</f>
        <v>0.37794359918596765</v>
      </c>
      <c r="D15" s="33"/>
    </row>
    <row r="16" spans="2:4" s="32" customFormat="1" ht="14.45" customHeight="1" thickBot="1" x14ac:dyDescent="0.3">
      <c r="B16" s="35" t="s">
        <v>208</v>
      </c>
      <c r="C16" s="34">
        <f>'Tabela 2.1.1. Número de solicit'!C16/'Tabela 2.1.1. Número de solicit'!$C$4*100</f>
        <v>0.27740091094098268</v>
      </c>
      <c r="D16" s="33"/>
    </row>
    <row r="17" spans="2:4" s="32" customFormat="1" ht="14.45" customHeight="1" thickBot="1" x14ac:dyDescent="0.3">
      <c r="B17" s="39" t="s">
        <v>159</v>
      </c>
      <c r="C17" s="38">
        <f>'Tabela 2.1.1. Número de solicit'!C17/'Tabela 2.1.1. Número de solicit'!$C$4*100</f>
        <v>0.24832832638821589</v>
      </c>
      <c r="D17" s="33"/>
    </row>
    <row r="18" spans="2:4" s="32" customFormat="1" ht="14.45" customHeight="1" thickBot="1" x14ac:dyDescent="0.3">
      <c r="B18" s="35" t="s">
        <v>160</v>
      </c>
      <c r="C18" s="34">
        <f>'Tabela 2.1.1. Número de solicit'!C18/'Tabela 2.1.1. Número de solicit'!$C$4*100</f>
        <v>0.23742610718092838</v>
      </c>
      <c r="D18" s="33"/>
    </row>
    <row r="19" spans="2:4" s="32" customFormat="1" ht="14.45" customHeight="1" thickBot="1" x14ac:dyDescent="0.3">
      <c r="B19" s="39" t="s">
        <v>185</v>
      </c>
      <c r="C19" s="38">
        <f>'Tabela 2.1.1. Número de solicit'!C19/'Tabela 2.1.1. Número de solicit'!$C$4*100</f>
        <v>0.20229673417966856</v>
      </c>
      <c r="D19" s="33"/>
    </row>
    <row r="20" spans="2:4" s="32" customFormat="1" ht="14.45" customHeight="1" thickBot="1" x14ac:dyDescent="0.3">
      <c r="B20" s="35" t="s">
        <v>163</v>
      </c>
      <c r="C20" s="34">
        <f>'Tabela 2.1.1. Número de solicit'!C20/'Tabela 2.1.1. Número de solicit'!$C$4*100</f>
        <v>0.19987401880027134</v>
      </c>
      <c r="D20" s="33"/>
    </row>
    <row r="21" spans="2:4" s="32" customFormat="1" ht="14.45" customHeight="1" thickBot="1" x14ac:dyDescent="0.3">
      <c r="B21" s="37" t="s">
        <v>161</v>
      </c>
      <c r="C21" s="36">
        <f>'Tabela 2.1.1. Número de solicit'!C21/'Tabela 2.1.1. Número de solicit'!$C$4*100</f>
        <v>0.1877604419032852</v>
      </c>
      <c r="D21" s="33"/>
    </row>
    <row r="22" spans="2:4" s="32" customFormat="1" ht="14.45" customHeight="1" thickBot="1" x14ac:dyDescent="0.3">
      <c r="B22" s="35" t="s">
        <v>1</v>
      </c>
      <c r="C22" s="34">
        <f>'Tabela 2.1.1. Número de solicit'!C22/'Tabela 2.1.1. Número de solicit'!$C$4*100</f>
        <v>2.9920534935555771</v>
      </c>
      <c r="D22" s="33"/>
    </row>
    <row r="23" spans="2:4" ht="30" customHeight="1" x14ac:dyDescent="0.25">
      <c r="B23" s="172" t="s">
        <v>207</v>
      </c>
      <c r="C23" s="172"/>
    </row>
  </sheetData>
  <mergeCells count="2">
    <mergeCell ref="B2:C2"/>
    <mergeCell ref="B23:C23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5CF5A-F60B-4595-B0FA-C07B847EBB2D}">
  <sheetPr>
    <tabColor rgb="FF00B050"/>
  </sheetPr>
  <dimension ref="B2:D18"/>
  <sheetViews>
    <sheetView zoomScaleNormal="100" workbookViewId="0">
      <selection activeCell="C10" sqref="C10"/>
    </sheetView>
  </sheetViews>
  <sheetFormatPr defaultRowHeight="15" x14ac:dyDescent="0.25"/>
  <cols>
    <col min="2" max="2" width="41.7109375" customWidth="1"/>
    <col min="3" max="3" width="41" customWidth="1"/>
    <col min="4" max="9" width="15.7109375" customWidth="1"/>
  </cols>
  <sheetData>
    <row r="2" spans="2:4" ht="43.5" customHeight="1" x14ac:dyDescent="0.25">
      <c r="B2" s="196" t="s">
        <v>234</v>
      </c>
      <c r="C2" s="196"/>
      <c r="D2" s="107"/>
    </row>
    <row r="3" spans="2:4" ht="50.1" customHeight="1" x14ac:dyDescent="0.25">
      <c r="B3" s="132" t="s">
        <v>2</v>
      </c>
      <c r="C3" s="132" t="s">
        <v>231</v>
      </c>
      <c r="D3" s="107"/>
    </row>
    <row r="4" spans="2:4" ht="14.45" customHeight="1" x14ac:dyDescent="0.25">
      <c r="B4" s="94" t="s">
        <v>139</v>
      </c>
      <c r="C4" s="93">
        <v>240</v>
      </c>
      <c r="D4" s="107"/>
    </row>
    <row r="5" spans="2:4" ht="14.45" customHeight="1" x14ac:dyDescent="0.25">
      <c r="B5" s="94" t="s">
        <v>140</v>
      </c>
      <c r="C5" s="93">
        <v>518</v>
      </c>
      <c r="D5" s="107"/>
    </row>
    <row r="6" spans="2:4" ht="14.45" customHeight="1" x14ac:dyDescent="0.25">
      <c r="B6" s="94" t="s">
        <v>141</v>
      </c>
      <c r="C6" s="93">
        <v>2344</v>
      </c>
      <c r="D6" s="107"/>
    </row>
    <row r="7" spans="2:4" ht="14.45" customHeight="1" x14ac:dyDescent="0.25">
      <c r="B7" s="94" t="s">
        <v>142</v>
      </c>
      <c r="C7" s="93">
        <v>5114</v>
      </c>
      <c r="D7" s="107"/>
    </row>
    <row r="8" spans="2:4" ht="14.45" customHeight="1" x14ac:dyDescent="0.25">
      <c r="B8" s="94" t="s">
        <v>143</v>
      </c>
      <c r="C8" s="93">
        <v>6516</v>
      </c>
      <c r="D8" s="107"/>
    </row>
    <row r="9" spans="2:4" ht="14.45" customHeight="1" x14ac:dyDescent="0.25">
      <c r="B9" s="94" t="s">
        <v>144</v>
      </c>
      <c r="C9" s="93">
        <v>6603</v>
      </c>
      <c r="D9" s="107"/>
    </row>
    <row r="10" spans="2:4" ht="14.45" customHeight="1" x14ac:dyDescent="0.25">
      <c r="B10" s="94" t="s">
        <v>145</v>
      </c>
      <c r="C10" s="93">
        <v>8540</v>
      </c>
      <c r="D10" s="107"/>
    </row>
    <row r="11" spans="2:4" ht="14.45" customHeight="1" x14ac:dyDescent="0.25">
      <c r="B11" s="94" t="s">
        <v>146</v>
      </c>
      <c r="C11" s="93">
        <v>14560</v>
      </c>
      <c r="D11" s="107"/>
    </row>
    <row r="12" spans="2:4" ht="14.45" customHeight="1" x14ac:dyDescent="0.25">
      <c r="B12" s="94" t="s">
        <v>147</v>
      </c>
      <c r="C12" s="93">
        <v>22807</v>
      </c>
      <c r="D12" s="107"/>
    </row>
    <row r="13" spans="2:4" ht="30" customHeight="1" thickBot="1" x14ac:dyDescent="0.3">
      <c r="B13" s="213" t="s">
        <v>228</v>
      </c>
      <c r="C13" s="213"/>
      <c r="D13" s="107"/>
    </row>
    <row r="14" spans="2:4" ht="30" customHeight="1" x14ac:dyDescent="0.25">
      <c r="B14" s="214" t="s">
        <v>226</v>
      </c>
      <c r="C14" s="214"/>
      <c r="D14" s="107"/>
    </row>
    <row r="15" spans="2:4" x14ac:dyDescent="0.25">
      <c r="B15" s="107"/>
      <c r="C15" s="107"/>
      <c r="D15" s="107"/>
    </row>
    <row r="16" spans="2:4" x14ac:dyDescent="0.25">
      <c r="B16" s="107"/>
      <c r="C16" s="107"/>
      <c r="D16" s="107"/>
    </row>
    <row r="17" spans="2:4" x14ac:dyDescent="0.25">
      <c r="B17" s="107"/>
      <c r="C17" s="107"/>
      <c r="D17" s="107"/>
    </row>
    <row r="18" spans="2:4" x14ac:dyDescent="0.25">
      <c r="B18" s="107"/>
      <c r="C18" s="107"/>
      <c r="D18" s="107"/>
    </row>
  </sheetData>
  <mergeCells count="3">
    <mergeCell ref="B2:C2"/>
    <mergeCell ref="B13:C13"/>
    <mergeCell ref="B14:C14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366CE-1A39-485D-A6CA-8431DC9D23E7}">
  <sheetPr>
    <tabColor rgb="FF00B050"/>
  </sheetPr>
  <dimension ref="B2:I15"/>
  <sheetViews>
    <sheetView zoomScaleNormal="100" workbookViewId="0">
      <selection activeCell="B13" sqref="B13:C14"/>
    </sheetView>
  </sheetViews>
  <sheetFormatPr defaultRowHeight="15" x14ac:dyDescent="0.25"/>
  <cols>
    <col min="2" max="2" width="48.140625" customWidth="1"/>
    <col min="3" max="3" width="46.140625" customWidth="1"/>
    <col min="4" max="9" width="15.7109375" customWidth="1"/>
  </cols>
  <sheetData>
    <row r="2" spans="2:9" ht="40.5" customHeight="1" x14ac:dyDescent="0.25">
      <c r="B2" s="176" t="s">
        <v>235</v>
      </c>
      <c r="C2" s="176"/>
    </row>
    <row r="3" spans="2:9" ht="50.1" customHeight="1" x14ac:dyDescent="0.25">
      <c r="B3" s="132" t="s">
        <v>2</v>
      </c>
      <c r="C3" s="132" t="s">
        <v>231</v>
      </c>
    </row>
    <row r="4" spans="2:9" ht="14.45" customHeight="1" x14ac:dyDescent="0.25">
      <c r="B4" s="94" t="s">
        <v>139</v>
      </c>
      <c r="C4" s="134">
        <v>1288</v>
      </c>
    </row>
    <row r="5" spans="2:9" ht="14.45" customHeight="1" x14ac:dyDescent="0.25">
      <c r="B5" s="94" t="s">
        <v>140</v>
      </c>
      <c r="C5" s="134">
        <v>2736</v>
      </c>
    </row>
    <row r="6" spans="2:9" ht="14.45" customHeight="1" x14ac:dyDescent="0.25">
      <c r="B6" s="94" t="s">
        <v>141</v>
      </c>
      <c r="C6" s="134">
        <v>6698</v>
      </c>
      <c r="I6" s="48"/>
    </row>
    <row r="7" spans="2:9" ht="14.45" customHeight="1" x14ac:dyDescent="0.25">
      <c r="B7" s="94" t="s">
        <v>142</v>
      </c>
      <c r="C7" s="134">
        <v>12933</v>
      </c>
    </row>
    <row r="8" spans="2:9" ht="14.45" customHeight="1" x14ac:dyDescent="0.25">
      <c r="B8" s="94" t="s">
        <v>143</v>
      </c>
      <c r="C8" s="134">
        <v>22879</v>
      </c>
    </row>
    <row r="9" spans="2:9" ht="14.45" customHeight="1" x14ac:dyDescent="0.25">
      <c r="B9" s="94" t="s">
        <v>144</v>
      </c>
      <c r="C9" s="134">
        <v>36600</v>
      </c>
    </row>
    <row r="10" spans="2:9" ht="14.45" customHeight="1" x14ac:dyDescent="0.25">
      <c r="B10" s="94" t="s">
        <v>145</v>
      </c>
      <c r="C10" s="134">
        <v>47318</v>
      </c>
    </row>
    <row r="11" spans="2:9" ht="14.45" customHeight="1" x14ac:dyDescent="0.25">
      <c r="B11" s="94" t="s">
        <v>146</v>
      </c>
      <c r="C11" s="134">
        <v>75899</v>
      </c>
    </row>
    <row r="12" spans="2:9" ht="14.45" customHeight="1" x14ac:dyDescent="0.25">
      <c r="B12" s="94" t="s">
        <v>147</v>
      </c>
      <c r="C12" s="134">
        <v>102569</v>
      </c>
    </row>
    <row r="13" spans="2:9" ht="30" customHeight="1" thickBot="1" x14ac:dyDescent="0.3">
      <c r="B13" s="213" t="s">
        <v>227</v>
      </c>
      <c r="C13" s="213"/>
    </row>
    <row r="14" spans="2:9" ht="30" customHeight="1" x14ac:dyDescent="0.25">
      <c r="B14" s="214" t="s">
        <v>226</v>
      </c>
      <c r="C14" s="214"/>
    </row>
    <row r="15" spans="2:9" x14ac:dyDescent="0.25">
      <c r="B15" s="107"/>
      <c r="C15" s="107"/>
    </row>
  </sheetData>
  <mergeCells count="3">
    <mergeCell ref="B2:C2"/>
    <mergeCell ref="B13:C13"/>
    <mergeCell ref="B14:C14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B8278-27F9-4C11-97BA-3AE8460F98A7}">
  <sheetPr>
    <tabColor rgb="FF00B050"/>
  </sheetPr>
  <dimension ref="C2:G17"/>
  <sheetViews>
    <sheetView topLeftCell="B1" zoomScale="80" zoomScaleNormal="80" workbookViewId="0">
      <selection activeCell="C17" sqref="C17:G17"/>
    </sheetView>
  </sheetViews>
  <sheetFormatPr defaultRowHeight="15" x14ac:dyDescent="0.25"/>
  <cols>
    <col min="3" max="3" width="35.7109375" customWidth="1"/>
    <col min="4" max="7" width="15.7109375" customWidth="1"/>
  </cols>
  <sheetData>
    <row r="2" spans="3:7" ht="33" customHeight="1" x14ac:dyDescent="0.25">
      <c r="C2" s="196" t="s">
        <v>238</v>
      </c>
      <c r="D2" s="196"/>
      <c r="E2" s="196"/>
      <c r="F2" s="196"/>
      <c r="G2" s="196"/>
    </row>
    <row r="3" spans="3:7" ht="20.100000000000001" customHeight="1" x14ac:dyDescent="0.25">
      <c r="C3" s="184" t="s">
        <v>182</v>
      </c>
      <c r="D3" s="215" t="s">
        <v>139</v>
      </c>
      <c r="E3" s="215"/>
      <c r="F3" s="215" t="s">
        <v>147</v>
      </c>
      <c r="G3" s="215"/>
    </row>
    <row r="4" spans="3:7" ht="20.100000000000001" customHeight="1" x14ac:dyDescent="0.25">
      <c r="C4" s="184"/>
      <c r="D4" s="132" t="s">
        <v>233</v>
      </c>
      <c r="E4" s="132" t="s">
        <v>236</v>
      </c>
      <c r="F4" s="132" t="s">
        <v>233</v>
      </c>
      <c r="G4" s="132" t="s">
        <v>236</v>
      </c>
    </row>
    <row r="5" spans="3:7" s="33" customFormat="1" ht="15.75" x14ac:dyDescent="0.25">
      <c r="C5" s="85" t="s">
        <v>0</v>
      </c>
      <c r="D5" s="150">
        <v>100</v>
      </c>
      <c r="E5" s="150">
        <v>100</v>
      </c>
      <c r="F5" s="150">
        <v>100</v>
      </c>
      <c r="G5" s="150">
        <v>100</v>
      </c>
    </row>
    <row r="6" spans="3:7" s="32" customFormat="1" ht="14.45" customHeight="1" x14ac:dyDescent="0.25">
      <c r="C6" s="87" t="s">
        <v>151</v>
      </c>
      <c r="D6" s="151">
        <v>0.41666666666666669</v>
      </c>
      <c r="E6" s="151">
        <v>0.23291925465838509</v>
      </c>
      <c r="F6" s="151">
        <v>36.537028105406236</v>
      </c>
      <c r="G6" s="151">
        <v>44.789361307997545</v>
      </c>
    </row>
    <row r="7" spans="3:7" s="32" customFormat="1" ht="14.45" customHeight="1" x14ac:dyDescent="0.25">
      <c r="C7" s="87" t="s">
        <v>156</v>
      </c>
      <c r="D7" s="151">
        <v>0</v>
      </c>
      <c r="E7" s="151">
        <v>594.48757763975152</v>
      </c>
      <c r="F7" s="151">
        <v>33.573025825404478</v>
      </c>
      <c r="G7" s="151">
        <v>28.007487642465072</v>
      </c>
    </row>
    <row r="8" spans="3:7" s="32" customFormat="1" ht="14.45" customHeight="1" x14ac:dyDescent="0.25">
      <c r="C8" s="87" t="s">
        <v>152</v>
      </c>
      <c r="D8" s="151">
        <v>1.25</v>
      </c>
      <c r="E8" s="151">
        <v>54.347826086956516</v>
      </c>
      <c r="F8" s="151">
        <v>7.6862366817205245</v>
      </c>
      <c r="G8" s="151">
        <v>5.0044360381791764</v>
      </c>
    </row>
    <row r="9" spans="3:7" s="32" customFormat="1" ht="14.45" customHeight="1" x14ac:dyDescent="0.25">
      <c r="C9" s="87" t="s">
        <v>153</v>
      </c>
      <c r="D9" s="151">
        <v>1.25</v>
      </c>
      <c r="E9" s="151">
        <v>0.6211180124223602</v>
      </c>
      <c r="F9" s="151">
        <v>5.0905423773402898</v>
      </c>
      <c r="G9" s="151">
        <v>5.5143366904230318</v>
      </c>
    </row>
    <row r="10" spans="3:7" s="32" customFormat="1" ht="14.45" customHeight="1" x14ac:dyDescent="0.25">
      <c r="C10" s="87" t="s">
        <v>158</v>
      </c>
      <c r="D10" s="151">
        <v>32.916666666666664</v>
      </c>
      <c r="E10" s="151">
        <v>1.7857142857142856</v>
      </c>
      <c r="F10" s="151">
        <v>2.1440785723681328</v>
      </c>
      <c r="G10" s="151">
        <v>2.3749865943901178</v>
      </c>
    </row>
    <row r="11" spans="3:7" s="32" customFormat="1" ht="14.45" customHeight="1" x14ac:dyDescent="0.25">
      <c r="C11" s="87" t="s">
        <v>154</v>
      </c>
      <c r="D11" s="151">
        <v>3.75</v>
      </c>
      <c r="E11" s="151">
        <v>2.4844720496894408</v>
      </c>
      <c r="F11" s="151">
        <v>2.6220020169246285</v>
      </c>
      <c r="G11" s="151">
        <v>1.8475367801187494</v>
      </c>
    </row>
    <row r="12" spans="3:7" s="32" customFormat="1" ht="14.45" customHeight="1" x14ac:dyDescent="0.25">
      <c r="C12" s="87" t="s">
        <v>161</v>
      </c>
      <c r="D12" s="151">
        <v>1.25</v>
      </c>
      <c r="E12" s="151">
        <v>3.4937888198757761</v>
      </c>
      <c r="F12" s="151">
        <v>1.7187705529004256</v>
      </c>
      <c r="G12" s="151">
        <v>1.5180025153798906</v>
      </c>
    </row>
    <row r="13" spans="3:7" s="32" customFormat="1" ht="14.45" customHeight="1" x14ac:dyDescent="0.25">
      <c r="C13" s="87" t="s">
        <v>155</v>
      </c>
      <c r="D13" s="151">
        <v>0.41666666666666669</v>
      </c>
      <c r="E13" s="151">
        <v>0.54347826086956519</v>
      </c>
      <c r="F13" s="151">
        <v>0.84184680142061641</v>
      </c>
      <c r="G13" s="151">
        <v>1.1865183437490858</v>
      </c>
    </row>
    <row r="14" spans="3:7" s="32" customFormat="1" ht="14.45" customHeight="1" x14ac:dyDescent="0.25">
      <c r="C14" s="87" t="s">
        <v>157</v>
      </c>
      <c r="D14" s="151">
        <v>1.25</v>
      </c>
      <c r="E14" s="151">
        <v>0.69875776397515532</v>
      </c>
      <c r="F14" s="151">
        <v>0.40338492568071205</v>
      </c>
      <c r="G14" s="151">
        <v>1.1124218818551415</v>
      </c>
    </row>
    <row r="15" spans="3:7" s="32" customFormat="1" ht="14.45" customHeight="1" x14ac:dyDescent="0.25">
      <c r="C15" s="87" t="s">
        <v>159</v>
      </c>
      <c r="D15" s="151">
        <v>4.583333333333333</v>
      </c>
      <c r="E15" s="151">
        <v>3.183229813664596</v>
      </c>
      <c r="F15" s="151">
        <v>1.3066163897049152</v>
      </c>
      <c r="G15" s="151">
        <v>0.73608985170958086</v>
      </c>
    </row>
    <row r="16" spans="3:7" s="32" customFormat="1" ht="14.45" customHeight="1" x14ac:dyDescent="0.25">
      <c r="C16" s="87" t="s">
        <v>1</v>
      </c>
      <c r="D16" s="151">
        <v>52.916666666666664</v>
      </c>
      <c r="E16" s="151">
        <v>32.531055900621119</v>
      </c>
      <c r="F16" s="151">
        <v>8.076467751129039</v>
      </c>
      <c r="G16" s="151">
        <v>7.9088223537326101</v>
      </c>
    </row>
    <row r="17" spans="3:7" ht="30" customHeight="1" x14ac:dyDescent="0.25">
      <c r="C17" s="196" t="s">
        <v>237</v>
      </c>
      <c r="D17" s="196"/>
      <c r="E17" s="196"/>
      <c r="F17" s="196"/>
      <c r="G17" s="196"/>
    </row>
  </sheetData>
  <mergeCells count="5">
    <mergeCell ref="C17:G17"/>
    <mergeCell ref="C2:G2"/>
    <mergeCell ref="C3:C4"/>
    <mergeCell ref="D3:E3"/>
    <mergeCell ref="F3:G3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68323-A622-4B2E-B62D-4CC32826E603}">
  <sheetPr>
    <tabColor rgb="FF00B050"/>
  </sheetPr>
  <dimension ref="B2:C16"/>
  <sheetViews>
    <sheetView zoomScaleNormal="100" workbookViewId="0">
      <selection activeCell="B3" sqref="B3:C3"/>
    </sheetView>
  </sheetViews>
  <sheetFormatPr defaultRowHeight="15" x14ac:dyDescent="0.25"/>
  <cols>
    <col min="2" max="2" width="38" customWidth="1"/>
    <col min="3" max="3" width="29.5703125" customWidth="1"/>
  </cols>
  <sheetData>
    <row r="2" spans="2:3" ht="55.5" customHeight="1" x14ac:dyDescent="0.25">
      <c r="B2" s="196" t="s">
        <v>240</v>
      </c>
      <c r="C2" s="196"/>
    </row>
    <row r="3" spans="2:3" ht="30" customHeight="1" x14ac:dyDescent="0.25">
      <c r="B3" s="132" t="s">
        <v>182</v>
      </c>
      <c r="C3" s="132" t="s">
        <v>233</v>
      </c>
    </row>
    <row r="4" spans="2:3" ht="15.75" x14ac:dyDescent="0.25">
      <c r="B4" s="99" t="s">
        <v>0</v>
      </c>
      <c r="C4" s="98">
        <v>22807</v>
      </c>
    </row>
    <row r="5" spans="2:3" ht="14.45" customHeight="1" x14ac:dyDescent="0.25">
      <c r="B5" s="154" t="s">
        <v>151</v>
      </c>
      <c r="C5" s="93">
        <v>8333</v>
      </c>
    </row>
    <row r="6" spans="2:3" ht="14.45" customHeight="1" x14ac:dyDescent="0.25">
      <c r="B6" s="154" t="s">
        <v>156</v>
      </c>
      <c r="C6" s="93">
        <v>7657</v>
      </c>
    </row>
    <row r="7" spans="2:3" ht="14.45" customHeight="1" x14ac:dyDescent="0.25">
      <c r="B7" s="154" t="s">
        <v>152</v>
      </c>
      <c r="C7" s="93">
        <v>1753</v>
      </c>
    </row>
    <row r="8" spans="2:3" ht="14.45" customHeight="1" x14ac:dyDescent="0.25">
      <c r="B8" s="154" t="s">
        <v>153</v>
      </c>
      <c r="C8" s="93">
        <v>1161</v>
      </c>
    </row>
    <row r="9" spans="2:3" ht="14.45" customHeight="1" x14ac:dyDescent="0.25">
      <c r="B9" s="154" t="s">
        <v>154</v>
      </c>
      <c r="C9" s="93">
        <v>598</v>
      </c>
    </row>
    <row r="10" spans="2:3" ht="14.45" customHeight="1" x14ac:dyDescent="0.25">
      <c r="B10" s="154" t="s">
        <v>158</v>
      </c>
      <c r="C10" s="93">
        <v>489</v>
      </c>
    </row>
    <row r="11" spans="2:3" ht="14.45" customHeight="1" x14ac:dyDescent="0.25">
      <c r="B11" s="154" t="s">
        <v>161</v>
      </c>
      <c r="C11" s="93">
        <v>392</v>
      </c>
    </row>
    <row r="12" spans="2:3" ht="14.45" customHeight="1" x14ac:dyDescent="0.25">
      <c r="B12" s="154" t="s">
        <v>159</v>
      </c>
      <c r="C12" s="93">
        <v>298</v>
      </c>
    </row>
    <row r="13" spans="2:3" ht="14.45" customHeight="1" x14ac:dyDescent="0.25">
      <c r="B13" s="154" t="s">
        <v>185</v>
      </c>
      <c r="C13" s="93">
        <v>195</v>
      </c>
    </row>
    <row r="14" spans="2:3" ht="14.45" customHeight="1" x14ac:dyDescent="0.25">
      <c r="B14" s="154" t="s">
        <v>155</v>
      </c>
      <c r="C14" s="93">
        <v>192</v>
      </c>
    </row>
    <row r="15" spans="2:3" ht="14.45" customHeight="1" x14ac:dyDescent="0.25">
      <c r="B15" s="154" t="s">
        <v>1</v>
      </c>
      <c r="C15" s="93">
        <v>1739</v>
      </c>
    </row>
    <row r="16" spans="2:3" ht="50.1" customHeight="1" x14ac:dyDescent="0.25">
      <c r="B16" s="175" t="s">
        <v>239</v>
      </c>
      <c r="C16" s="175"/>
    </row>
  </sheetData>
  <mergeCells count="2">
    <mergeCell ref="B2:C2"/>
    <mergeCell ref="B16:C16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E2C8A-8393-4689-B304-AB2764E3CCE0}">
  <sheetPr>
    <tabColor rgb="FF00B050"/>
  </sheetPr>
  <dimension ref="B2:C16"/>
  <sheetViews>
    <sheetView zoomScaleNormal="100" workbookViewId="0">
      <selection activeCell="B12" sqref="B12"/>
    </sheetView>
  </sheetViews>
  <sheetFormatPr defaultRowHeight="15" x14ac:dyDescent="0.25"/>
  <cols>
    <col min="2" max="2" width="49.140625" customWidth="1"/>
    <col min="3" max="3" width="32.85546875" customWidth="1"/>
  </cols>
  <sheetData>
    <row r="2" spans="2:3" ht="46.5" customHeight="1" x14ac:dyDescent="0.25">
      <c r="B2" s="196" t="s">
        <v>242</v>
      </c>
      <c r="C2" s="196"/>
    </row>
    <row r="3" spans="2:3" ht="30" customHeight="1" x14ac:dyDescent="0.25">
      <c r="B3" s="132" t="s">
        <v>182</v>
      </c>
      <c r="C3" s="132" t="s">
        <v>236</v>
      </c>
    </row>
    <row r="4" spans="2:3" ht="16.5" customHeight="1" x14ac:dyDescent="0.25">
      <c r="B4" s="99" t="s">
        <v>0</v>
      </c>
      <c r="C4" s="98">
        <v>102569</v>
      </c>
    </row>
    <row r="5" spans="2:3" ht="14.45" customHeight="1" x14ac:dyDescent="0.25">
      <c r="B5" s="154" t="s">
        <v>151</v>
      </c>
      <c r="C5" s="93">
        <v>45940</v>
      </c>
    </row>
    <row r="6" spans="2:3" ht="14.45" customHeight="1" x14ac:dyDescent="0.25">
      <c r="B6" s="154" t="s">
        <v>156</v>
      </c>
      <c r="C6" s="93">
        <v>28727</v>
      </c>
    </row>
    <row r="7" spans="2:3" ht="14.45" customHeight="1" x14ac:dyDescent="0.25">
      <c r="B7" s="154" t="s">
        <v>153</v>
      </c>
      <c r="C7" s="93">
        <v>5656</v>
      </c>
    </row>
    <row r="8" spans="2:3" ht="14.45" customHeight="1" x14ac:dyDescent="0.25">
      <c r="B8" s="154" t="s">
        <v>152</v>
      </c>
      <c r="C8" s="93">
        <v>5133</v>
      </c>
    </row>
    <row r="9" spans="2:3" ht="14.45" customHeight="1" x14ac:dyDescent="0.25">
      <c r="B9" s="154" t="s">
        <v>158</v>
      </c>
      <c r="C9" s="93">
        <v>2436</v>
      </c>
    </row>
    <row r="10" spans="2:3" ht="14.45" customHeight="1" x14ac:dyDescent="0.25">
      <c r="B10" s="154" t="s">
        <v>154</v>
      </c>
      <c r="C10" s="93">
        <v>1895</v>
      </c>
    </row>
    <row r="11" spans="2:3" ht="14.45" customHeight="1" x14ac:dyDescent="0.25">
      <c r="B11" s="154" t="s">
        <v>161</v>
      </c>
      <c r="C11" s="93">
        <v>1557</v>
      </c>
    </row>
    <row r="12" spans="2:3" ht="14.45" customHeight="1" x14ac:dyDescent="0.25">
      <c r="B12" s="154" t="s">
        <v>155</v>
      </c>
      <c r="C12" s="93">
        <v>1217</v>
      </c>
    </row>
    <row r="13" spans="2:3" ht="14.45" customHeight="1" x14ac:dyDescent="0.25">
      <c r="B13" s="154" t="s">
        <v>157</v>
      </c>
      <c r="C13" s="93">
        <v>1141</v>
      </c>
    </row>
    <row r="14" spans="2:3" ht="14.45" customHeight="1" x14ac:dyDescent="0.25">
      <c r="B14" s="154" t="s">
        <v>163</v>
      </c>
      <c r="C14" s="93">
        <v>869</v>
      </c>
    </row>
    <row r="15" spans="2:3" ht="14.45" customHeight="1" x14ac:dyDescent="0.25">
      <c r="B15" s="154" t="s">
        <v>1</v>
      </c>
      <c r="C15" s="93">
        <v>7998</v>
      </c>
    </row>
    <row r="16" spans="2:3" ht="69.95" customHeight="1" x14ac:dyDescent="0.25">
      <c r="B16" s="175" t="s">
        <v>241</v>
      </c>
      <c r="C16" s="175"/>
    </row>
  </sheetData>
  <mergeCells count="2">
    <mergeCell ref="B2:C2"/>
    <mergeCell ref="B16:C16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B9F17-DD21-4982-88AF-73F8260DE123}">
  <sheetPr>
    <tabColor rgb="FF00B050"/>
  </sheetPr>
  <dimension ref="B2:F8"/>
  <sheetViews>
    <sheetView zoomScale="80" zoomScaleNormal="80" workbookViewId="0">
      <selection activeCell="B3" sqref="B3:F4"/>
    </sheetView>
  </sheetViews>
  <sheetFormatPr defaultRowHeight="15" x14ac:dyDescent="0.25"/>
  <cols>
    <col min="2" max="2" width="35.7109375" customWidth="1"/>
    <col min="3" max="6" width="15.7109375" customWidth="1"/>
  </cols>
  <sheetData>
    <row r="2" spans="2:6" ht="33" customHeight="1" x14ac:dyDescent="0.25">
      <c r="B2" s="196" t="s">
        <v>243</v>
      </c>
      <c r="C2" s="196"/>
      <c r="D2" s="196"/>
      <c r="E2" s="196"/>
      <c r="F2" s="196"/>
    </row>
    <row r="3" spans="2:6" ht="20.100000000000001" customHeight="1" x14ac:dyDescent="0.25">
      <c r="B3" s="184" t="s">
        <v>34</v>
      </c>
      <c r="C3" s="215" t="s">
        <v>139</v>
      </c>
      <c r="D3" s="215"/>
      <c r="E3" s="215" t="s">
        <v>147</v>
      </c>
      <c r="F3" s="215"/>
    </row>
    <row r="4" spans="2:6" ht="20.100000000000001" customHeight="1" x14ac:dyDescent="0.25">
      <c r="B4" s="184"/>
      <c r="C4" s="133" t="s">
        <v>233</v>
      </c>
      <c r="D4" s="133" t="s">
        <v>236</v>
      </c>
      <c r="E4" s="133" t="s">
        <v>233</v>
      </c>
      <c r="F4" s="133" t="s">
        <v>236</v>
      </c>
    </row>
    <row r="5" spans="2:6" s="33" customFormat="1" ht="15.75" x14ac:dyDescent="0.25">
      <c r="B5" s="85" t="s">
        <v>0</v>
      </c>
      <c r="C5" s="135">
        <v>100</v>
      </c>
      <c r="D5" s="135">
        <v>100</v>
      </c>
      <c r="E5" s="135">
        <v>100</v>
      </c>
      <c r="F5" s="135">
        <v>100</v>
      </c>
    </row>
    <row r="6" spans="2:6" s="32" customFormat="1" ht="14.45" customHeight="1" x14ac:dyDescent="0.25">
      <c r="B6" s="87" t="s">
        <v>4</v>
      </c>
      <c r="C6" s="155">
        <v>93.333333333333329</v>
      </c>
      <c r="D6" s="155">
        <v>74.301242236024848</v>
      </c>
      <c r="E6" s="155">
        <v>78.497829613715083</v>
      </c>
      <c r="F6" s="155">
        <v>65.09569168072224</v>
      </c>
    </row>
    <row r="7" spans="2:6" s="32" customFormat="1" ht="14.45" customHeight="1" x14ac:dyDescent="0.25">
      <c r="B7" s="87" t="s">
        <v>5</v>
      </c>
      <c r="C7" s="155">
        <v>6.666666666666667</v>
      </c>
      <c r="D7" s="155">
        <v>25.698757763975156</v>
      </c>
      <c r="E7" s="155">
        <v>21.502170386284913</v>
      </c>
      <c r="F7" s="155">
        <v>34.904308319277753</v>
      </c>
    </row>
    <row r="8" spans="2:6" ht="30" customHeight="1" x14ac:dyDescent="0.25">
      <c r="B8" s="175" t="s">
        <v>237</v>
      </c>
      <c r="C8" s="175"/>
      <c r="D8" s="175"/>
      <c r="E8" s="175"/>
      <c r="F8" s="175"/>
    </row>
  </sheetData>
  <mergeCells count="5">
    <mergeCell ref="B8:F8"/>
    <mergeCell ref="B2:F2"/>
    <mergeCell ref="B3:B4"/>
    <mergeCell ref="C3:D3"/>
    <mergeCell ref="E3:F3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9AA7C-054C-4732-837A-B8A294C36A7D}">
  <sheetPr>
    <tabColor rgb="FF00B050"/>
  </sheetPr>
  <dimension ref="B2:F11"/>
  <sheetViews>
    <sheetView zoomScale="80" zoomScaleNormal="80" workbookViewId="0">
      <selection activeCell="B10" sqref="B10:F10"/>
    </sheetView>
  </sheetViews>
  <sheetFormatPr defaultRowHeight="15" x14ac:dyDescent="0.25"/>
  <cols>
    <col min="2" max="2" width="35.7109375" customWidth="1"/>
    <col min="3" max="6" width="15.7109375" customWidth="1"/>
  </cols>
  <sheetData>
    <row r="2" spans="2:6" ht="33" customHeight="1" x14ac:dyDescent="0.25">
      <c r="B2" s="196" t="s">
        <v>248</v>
      </c>
      <c r="C2" s="196"/>
      <c r="D2" s="196"/>
      <c r="E2" s="196"/>
      <c r="F2" s="196"/>
    </row>
    <row r="3" spans="2:6" ht="20.100000000000001" customHeight="1" x14ac:dyDescent="0.25">
      <c r="B3" s="184" t="s">
        <v>219</v>
      </c>
      <c r="C3" s="215" t="s">
        <v>139</v>
      </c>
      <c r="D3" s="215"/>
      <c r="E3" s="215" t="s">
        <v>147</v>
      </c>
      <c r="F3" s="215"/>
    </row>
    <row r="4" spans="2:6" ht="20.100000000000001" customHeight="1" x14ac:dyDescent="0.25">
      <c r="B4" s="184"/>
      <c r="C4" s="133" t="s">
        <v>233</v>
      </c>
      <c r="D4" s="133" t="s">
        <v>236</v>
      </c>
      <c r="E4" s="133" t="s">
        <v>233</v>
      </c>
      <c r="F4" s="133" t="s">
        <v>236</v>
      </c>
    </row>
    <row r="5" spans="2:6" s="33" customFormat="1" ht="15.75" x14ac:dyDescent="0.25">
      <c r="B5" s="156" t="s">
        <v>0</v>
      </c>
      <c r="C5" s="157">
        <v>100</v>
      </c>
      <c r="D5" s="157">
        <v>100</v>
      </c>
      <c r="E5" s="157">
        <v>100</v>
      </c>
      <c r="F5" s="157">
        <v>100</v>
      </c>
    </row>
    <row r="6" spans="2:6" s="32" customFormat="1" ht="14.45" customHeight="1" x14ac:dyDescent="0.25">
      <c r="B6" s="87" t="s">
        <v>244</v>
      </c>
      <c r="C6" s="155">
        <v>2.9166666666666665</v>
      </c>
      <c r="D6" s="155">
        <v>2.329192546583851</v>
      </c>
      <c r="E6" s="155">
        <v>1.6924628403560311</v>
      </c>
      <c r="F6" s="155">
        <v>3.416236874689234</v>
      </c>
    </row>
    <row r="7" spans="2:6" s="32" customFormat="1" ht="14.45" customHeight="1" x14ac:dyDescent="0.25">
      <c r="B7" s="87" t="s">
        <v>245</v>
      </c>
      <c r="C7" s="155">
        <v>85.416666666666657</v>
      </c>
      <c r="D7" s="155">
        <v>79.891304347826093</v>
      </c>
      <c r="E7" s="155">
        <v>81.334677949752262</v>
      </c>
      <c r="F7" s="155">
        <v>71.282746248866616</v>
      </c>
    </row>
    <row r="8" spans="2:6" s="32" customFormat="1" ht="14.45" customHeight="1" x14ac:dyDescent="0.25">
      <c r="B8" s="87" t="s">
        <v>246</v>
      </c>
      <c r="C8" s="155">
        <v>11.666666666666666</v>
      </c>
      <c r="D8" s="155">
        <v>17.546583850931675</v>
      </c>
      <c r="E8" s="155">
        <v>16.937782259832506</v>
      </c>
      <c r="F8" s="155">
        <v>24.637073579736569</v>
      </c>
    </row>
    <row r="9" spans="2:6" s="32" customFormat="1" ht="14.45" customHeight="1" x14ac:dyDescent="0.25">
      <c r="B9" s="87" t="s">
        <v>247</v>
      </c>
      <c r="C9" s="155">
        <v>0</v>
      </c>
      <c r="D9" s="155">
        <v>0.23291925465838509</v>
      </c>
      <c r="E9" s="155">
        <v>3.5076950059192348E-2</v>
      </c>
      <c r="F9" s="155">
        <v>0.66394329670758223</v>
      </c>
    </row>
    <row r="10" spans="2:6" ht="30" customHeight="1" x14ac:dyDescent="0.25">
      <c r="B10" s="175" t="s">
        <v>237</v>
      </c>
      <c r="C10" s="175"/>
      <c r="D10" s="175"/>
      <c r="E10" s="175"/>
      <c r="F10" s="175"/>
    </row>
    <row r="11" spans="2:6" x14ac:dyDescent="0.25">
      <c r="B11" s="107"/>
      <c r="C11" s="107"/>
      <c r="D11" s="107"/>
      <c r="E11" s="107"/>
      <c r="F11" s="107"/>
    </row>
  </sheetData>
  <mergeCells count="5">
    <mergeCell ref="B10:F10"/>
    <mergeCell ref="B2:F2"/>
    <mergeCell ref="B3:B4"/>
    <mergeCell ref="C3:D3"/>
    <mergeCell ref="E3:F3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6A214-4626-4516-A900-3822CED7E8C1}">
  <sheetPr>
    <tabColor rgb="FF00B050"/>
  </sheetPr>
  <dimension ref="B2:F12"/>
  <sheetViews>
    <sheetView zoomScale="80" zoomScaleNormal="80" workbookViewId="0">
      <selection activeCell="B3" sqref="B3:F4"/>
    </sheetView>
  </sheetViews>
  <sheetFormatPr defaultRowHeight="15" x14ac:dyDescent="0.25"/>
  <cols>
    <col min="2" max="2" width="35.7109375" customWidth="1"/>
    <col min="3" max="6" width="15.7109375" customWidth="1"/>
  </cols>
  <sheetData>
    <row r="2" spans="2:6" ht="33" customHeight="1" x14ac:dyDescent="0.25">
      <c r="B2" s="196" t="s">
        <v>255</v>
      </c>
      <c r="C2" s="196"/>
      <c r="D2" s="196"/>
      <c r="E2" s="196"/>
      <c r="F2" s="196"/>
    </row>
    <row r="3" spans="2:6" ht="20.100000000000001" customHeight="1" x14ac:dyDescent="0.25">
      <c r="B3" s="184" t="s">
        <v>249</v>
      </c>
      <c r="C3" s="215" t="s">
        <v>139</v>
      </c>
      <c r="D3" s="215"/>
      <c r="E3" s="215" t="s">
        <v>147</v>
      </c>
      <c r="F3" s="215"/>
    </row>
    <row r="4" spans="2:6" ht="20.100000000000001" customHeight="1" x14ac:dyDescent="0.25">
      <c r="B4" s="184"/>
      <c r="C4" s="133" t="s">
        <v>233</v>
      </c>
      <c r="D4" s="133" t="s">
        <v>236</v>
      </c>
      <c r="E4" s="133" t="s">
        <v>233</v>
      </c>
      <c r="F4" s="133" t="s">
        <v>236</v>
      </c>
    </row>
    <row r="5" spans="2:6" s="33" customFormat="1" ht="15.75" x14ac:dyDescent="0.25">
      <c r="B5" s="85" t="s">
        <v>0</v>
      </c>
      <c r="C5" s="158">
        <v>100</v>
      </c>
      <c r="D5" s="158">
        <v>100</v>
      </c>
      <c r="E5" s="158">
        <v>100</v>
      </c>
      <c r="F5" s="158">
        <v>100</v>
      </c>
    </row>
    <row r="6" spans="2:6" s="32" customFormat="1" ht="14.45" customHeight="1" x14ac:dyDescent="0.25">
      <c r="B6" s="87" t="s">
        <v>250</v>
      </c>
      <c r="C6" s="155">
        <v>60.833333333333329</v>
      </c>
      <c r="D6" s="155">
        <v>11.568322981366459</v>
      </c>
      <c r="E6" s="155">
        <v>15.92493532687333</v>
      </c>
      <c r="F6" s="155">
        <v>12.26101453655588</v>
      </c>
    </row>
    <row r="7" spans="2:6" s="32" customFormat="1" ht="14.45" customHeight="1" x14ac:dyDescent="0.25">
      <c r="B7" s="87" t="s">
        <v>251</v>
      </c>
      <c r="C7" s="155">
        <v>21.25</v>
      </c>
      <c r="D7" s="155">
        <v>32.996894409937887</v>
      </c>
      <c r="E7" s="155">
        <v>41.009339237953256</v>
      </c>
      <c r="F7" s="155">
        <v>34.313486531018143</v>
      </c>
    </row>
    <row r="8" spans="2:6" s="32" customFormat="1" ht="14.45" customHeight="1" x14ac:dyDescent="0.25">
      <c r="B8" s="87" t="s">
        <v>252</v>
      </c>
      <c r="C8" s="155">
        <v>12.5</v>
      </c>
      <c r="D8" s="155">
        <v>7.4534161490683228</v>
      </c>
      <c r="E8" s="155">
        <v>23.06747928267637</v>
      </c>
      <c r="F8" s="155">
        <v>42.524544453002363</v>
      </c>
    </row>
    <row r="9" spans="2:6" s="32" customFormat="1" ht="14.45" customHeight="1" x14ac:dyDescent="0.25">
      <c r="B9" s="87" t="s">
        <v>253</v>
      </c>
      <c r="C9" s="155">
        <v>0</v>
      </c>
      <c r="D9" s="155">
        <v>0.23291925465838509</v>
      </c>
      <c r="E9" s="155">
        <v>0.59192353224887095</v>
      </c>
      <c r="F9" s="155">
        <v>0.4679776540670183</v>
      </c>
    </row>
    <row r="10" spans="2:6" s="32" customFormat="1" ht="14.45" customHeight="1" x14ac:dyDescent="0.25">
      <c r="B10" s="87" t="s">
        <v>254</v>
      </c>
      <c r="C10" s="155">
        <v>0</v>
      </c>
      <c r="D10" s="155">
        <v>0</v>
      </c>
      <c r="E10" s="155">
        <v>0.2104617003551541</v>
      </c>
      <c r="F10" s="155">
        <v>0.35000828710429077</v>
      </c>
    </row>
    <row r="11" spans="2:6" s="32" customFormat="1" ht="17.25" customHeight="1" x14ac:dyDescent="0.25">
      <c r="B11" s="87" t="s">
        <v>3</v>
      </c>
      <c r="C11" s="155">
        <v>5.416666666666667</v>
      </c>
      <c r="D11" s="155">
        <v>47.748447204968947</v>
      </c>
      <c r="E11" s="155">
        <v>19.195860919893015</v>
      </c>
      <c r="F11" s="155">
        <v>10.082968538252299</v>
      </c>
    </row>
    <row r="12" spans="2:6" ht="30" customHeight="1" x14ac:dyDescent="0.25">
      <c r="B12" s="175" t="s">
        <v>237</v>
      </c>
      <c r="C12" s="175"/>
      <c r="D12" s="175"/>
      <c r="E12" s="175"/>
      <c r="F12" s="175"/>
    </row>
  </sheetData>
  <mergeCells count="5">
    <mergeCell ref="B12:F12"/>
    <mergeCell ref="B2:F2"/>
    <mergeCell ref="B3:B4"/>
    <mergeCell ref="C3:D3"/>
    <mergeCell ref="E3:F3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  <ignoredErrors>
    <ignoredError sqref="C3:F3" numberStoredAsText="1"/>
  </ignoredError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DBE14-0D05-41B9-8D31-2047603422E7}">
  <sheetPr>
    <tabColor rgb="FF00B050"/>
  </sheetPr>
  <dimension ref="B2:F12"/>
  <sheetViews>
    <sheetView zoomScale="80" zoomScaleNormal="80" workbookViewId="0">
      <selection activeCell="B2" sqref="B2:F11"/>
    </sheetView>
  </sheetViews>
  <sheetFormatPr defaultRowHeight="15" x14ac:dyDescent="0.25"/>
  <cols>
    <col min="2" max="2" width="35.7109375" customWidth="1"/>
    <col min="3" max="6" width="15.7109375" customWidth="1"/>
  </cols>
  <sheetData>
    <row r="2" spans="2:6" ht="33" customHeight="1" x14ac:dyDescent="0.25">
      <c r="B2" s="196" t="s">
        <v>256</v>
      </c>
      <c r="C2" s="196"/>
      <c r="D2" s="196"/>
      <c r="E2" s="196"/>
      <c r="F2" s="196"/>
    </row>
    <row r="3" spans="2:6" ht="20.100000000000001" customHeight="1" x14ac:dyDescent="0.25">
      <c r="B3" s="184" t="s">
        <v>257</v>
      </c>
      <c r="C3" s="215" t="s">
        <v>139</v>
      </c>
      <c r="D3" s="215"/>
      <c r="E3" s="215" t="s">
        <v>147</v>
      </c>
      <c r="F3" s="215"/>
    </row>
    <row r="4" spans="2:6" ht="20.100000000000001" customHeight="1" x14ac:dyDescent="0.25">
      <c r="B4" s="184"/>
      <c r="C4" s="133" t="s">
        <v>233</v>
      </c>
      <c r="D4" s="133" t="s">
        <v>236</v>
      </c>
      <c r="E4" s="133" t="s">
        <v>233</v>
      </c>
      <c r="F4" s="133" t="s">
        <v>236</v>
      </c>
    </row>
    <row r="5" spans="2:6" s="33" customFormat="1" ht="15.75" x14ac:dyDescent="0.25">
      <c r="B5" s="85" t="s">
        <v>0</v>
      </c>
      <c r="C5" s="158">
        <v>100</v>
      </c>
      <c r="D5" s="158">
        <v>100</v>
      </c>
      <c r="E5" s="158">
        <v>100</v>
      </c>
      <c r="F5" s="158">
        <v>100</v>
      </c>
    </row>
    <row r="6" spans="2:6" s="32" customFormat="1" ht="14.45" customHeight="1" x14ac:dyDescent="0.25">
      <c r="B6" s="87" t="s">
        <v>258</v>
      </c>
      <c r="C6" s="155">
        <v>82.916666666666671</v>
      </c>
      <c r="D6" s="155">
        <v>74.689440993788821</v>
      </c>
      <c r="E6" s="155">
        <v>80.06313851010654</v>
      </c>
      <c r="F6" s="155">
        <v>79.849662178630979</v>
      </c>
    </row>
    <row r="7" spans="2:6" s="32" customFormat="1" ht="14.45" customHeight="1" x14ac:dyDescent="0.25">
      <c r="B7" s="87" t="s">
        <v>259</v>
      </c>
      <c r="C7" s="155">
        <v>15.416666666666668</v>
      </c>
      <c r="D7" s="155">
        <v>23.214285714285715</v>
      </c>
      <c r="E7" s="155">
        <v>17.66562897356075</v>
      </c>
      <c r="F7" s="155">
        <v>17.640807651434645</v>
      </c>
    </row>
    <row r="8" spans="2:6" s="32" customFormat="1" ht="14.45" customHeight="1" x14ac:dyDescent="0.25">
      <c r="B8" s="87" t="s">
        <v>260</v>
      </c>
      <c r="C8" s="155">
        <v>1.25</v>
      </c>
      <c r="D8" s="155">
        <v>0.69875776397515532</v>
      </c>
      <c r="E8" s="155">
        <v>0.5086157758582891</v>
      </c>
      <c r="F8" s="155">
        <v>0.74876424650722928</v>
      </c>
    </row>
    <row r="9" spans="2:6" s="32" customFormat="1" ht="14.45" customHeight="1" x14ac:dyDescent="0.25">
      <c r="B9" s="87" t="s">
        <v>261</v>
      </c>
      <c r="C9" s="155">
        <v>0</v>
      </c>
      <c r="D9" s="155">
        <v>0.46583850931677018</v>
      </c>
      <c r="E9" s="155">
        <v>5.7000043846187572E-2</v>
      </c>
      <c r="F9" s="155">
        <v>0.11894432040870048</v>
      </c>
    </row>
    <row r="10" spans="2:6" s="32" customFormat="1" ht="14.45" customHeight="1" x14ac:dyDescent="0.25">
      <c r="B10" s="87" t="s">
        <v>262</v>
      </c>
      <c r="C10" s="155">
        <v>0.41666666666666669</v>
      </c>
      <c r="D10" s="155">
        <v>0.77639751552795033</v>
      </c>
      <c r="E10" s="155">
        <v>7.4538518875783749E-2</v>
      </c>
      <c r="F10" s="155">
        <v>0.26518733730464372</v>
      </c>
    </row>
    <row r="11" spans="2:6" s="32" customFormat="1" ht="14.45" customHeight="1" x14ac:dyDescent="0.25">
      <c r="B11" s="87" t="s">
        <v>3</v>
      </c>
      <c r="C11" s="155">
        <v>0</v>
      </c>
      <c r="D11" s="155">
        <v>0.15527950310559005</v>
      </c>
      <c r="E11" s="155">
        <v>1.6310781777524443</v>
      </c>
      <c r="F11" s="155">
        <v>1.376634265713812</v>
      </c>
    </row>
    <row r="12" spans="2:6" ht="30" customHeight="1" x14ac:dyDescent="0.25">
      <c r="B12" s="175" t="s">
        <v>237</v>
      </c>
      <c r="C12" s="175"/>
      <c r="D12" s="175"/>
      <c r="E12" s="175"/>
      <c r="F12" s="175"/>
    </row>
  </sheetData>
  <mergeCells count="5">
    <mergeCell ref="B12:F12"/>
    <mergeCell ref="B2:F2"/>
    <mergeCell ref="B3:B4"/>
    <mergeCell ref="C3:D3"/>
    <mergeCell ref="E3:F3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AFBC4-C7A3-4597-87D9-8314DB1E0047}">
  <sheetPr>
    <tabColor rgb="FF00B050"/>
  </sheetPr>
  <dimension ref="B2:F14"/>
  <sheetViews>
    <sheetView zoomScale="80" zoomScaleNormal="80" workbookViewId="0">
      <selection activeCell="H26" sqref="H26"/>
    </sheetView>
  </sheetViews>
  <sheetFormatPr defaultRowHeight="15" x14ac:dyDescent="0.25"/>
  <cols>
    <col min="2" max="2" width="35.7109375" customWidth="1"/>
    <col min="3" max="6" width="15.7109375" customWidth="1"/>
  </cols>
  <sheetData>
    <row r="2" spans="2:6" ht="33" customHeight="1" x14ac:dyDescent="0.25">
      <c r="B2" s="217" t="s">
        <v>263</v>
      </c>
      <c r="C2" s="217"/>
      <c r="D2" s="217"/>
      <c r="E2" s="217"/>
      <c r="F2" s="217"/>
    </row>
    <row r="3" spans="2:6" ht="20.100000000000001" customHeight="1" x14ac:dyDescent="0.25">
      <c r="B3" s="218" t="s">
        <v>264</v>
      </c>
      <c r="C3" s="220" t="s">
        <v>139</v>
      </c>
      <c r="D3" s="221"/>
      <c r="E3" s="220" t="s">
        <v>147</v>
      </c>
      <c r="F3" s="221"/>
    </row>
    <row r="4" spans="2:6" ht="20.100000000000001" customHeight="1" x14ac:dyDescent="0.25">
      <c r="B4" s="219"/>
      <c r="C4" s="133" t="s">
        <v>233</v>
      </c>
      <c r="D4" s="133" t="s">
        <v>236</v>
      </c>
      <c r="E4" s="133" t="s">
        <v>233</v>
      </c>
      <c r="F4" s="133" t="s">
        <v>236</v>
      </c>
    </row>
    <row r="5" spans="2:6" s="33" customFormat="1" ht="15.75" x14ac:dyDescent="0.25">
      <c r="B5" s="85" t="s">
        <v>0</v>
      </c>
      <c r="C5" s="158">
        <v>100</v>
      </c>
      <c r="D5" s="158">
        <v>100</v>
      </c>
      <c r="E5" s="158">
        <v>100</v>
      </c>
      <c r="F5" s="158">
        <v>100</v>
      </c>
    </row>
    <row r="6" spans="2:6" s="32" customFormat="1" ht="14.45" customHeight="1" x14ac:dyDescent="0.25">
      <c r="B6" s="87" t="s">
        <v>265</v>
      </c>
      <c r="C6" s="155">
        <v>0.41666666666666669</v>
      </c>
      <c r="D6" s="155">
        <v>1.1645962732919255</v>
      </c>
      <c r="E6" s="155">
        <v>4.5073880826062176</v>
      </c>
      <c r="F6" s="155">
        <v>1.7861147130224533</v>
      </c>
    </row>
    <row r="7" spans="2:6" s="32" customFormat="1" ht="14.45" customHeight="1" x14ac:dyDescent="0.25">
      <c r="B7" s="87" t="s">
        <v>266</v>
      </c>
      <c r="C7" s="155">
        <v>52.916666666666664</v>
      </c>
      <c r="D7" s="155">
        <v>20.652173913043502</v>
      </c>
      <c r="E7" s="155">
        <v>13.162625509711932</v>
      </c>
      <c r="F7" s="155">
        <v>17.601809513595725</v>
      </c>
    </row>
    <row r="8" spans="2:6" s="32" customFormat="1" ht="14.45" customHeight="1" x14ac:dyDescent="0.25">
      <c r="B8" s="87" t="s">
        <v>267</v>
      </c>
      <c r="C8" s="155">
        <v>7.9166666666666661</v>
      </c>
      <c r="D8" s="155">
        <v>12.267080745341614</v>
      </c>
      <c r="E8" s="155">
        <v>11.062393124917788</v>
      </c>
      <c r="F8" s="155">
        <v>11.643869005254999</v>
      </c>
    </row>
    <row r="9" spans="2:6" s="32" customFormat="1" ht="14.45" customHeight="1" x14ac:dyDescent="0.25">
      <c r="B9" s="87" t="s">
        <v>268</v>
      </c>
      <c r="C9" s="155">
        <v>6.666666666666667</v>
      </c>
      <c r="D9" s="155">
        <v>17.003105590062113</v>
      </c>
      <c r="E9" s="155">
        <v>8.6683912833779111</v>
      </c>
      <c r="F9" s="155">
        <v>13.019528317522838</v>
      </c>
    </row>
    <row r="10" spans="2:6" s="32" customFormat="1" ht="14.45" customHeight="1" x14ac:dyDescent="0.25">
      <c r="B10" s="87" t="s">
        <v>269</v>
      </c>
      <c r="C10" s="155">
        <v>24.166666666666668</v>
      </c>
      <c r="D10" s="155">
        <v>33.152173913043477</v>
      </c>
      <c r="E10" s="155">
        <v>53.444118033936952</v>
      </c>
      <c r="F10" s="155">
        <v>42.412424806715485</v>
      </c>
    </row>
    <row r="11" spans="2:6" s="32" customFormat="1" ht="14.45" customHeight="1" x14ac:dyDescent="0.25">
      <c r="B11" s="87" t="s">
        <v>270</v>
      </c>
      <c r="C11" s="155">
        <v>1.6666666666666667</v>
      </c>
      <c r="D11" s="155">
        <v>4.9689440993788816</v>
      </c>
      <c r="E11" s="155">
        <v>2.1923093786995218</v>
      </c>
      <c r="F11" s="155">
        <v>3.5010578244888806</v>
      </c>
    </row>
    <row r="12" spans="2:6" s="32" customFormat="1" ht="14.45" customHeight="1" x14ac:dyDescent="0.25">
      <c r="B12" s="87" t="s">
        <v>271</v>
      </c>
      <c r="C12" s="155">
        <v>6.25</v>
      </c>
      <c r="D12" s="155">
        <v>10.791925465838508</v>
      </c>
      <c r="E12" s="155">
        <v>6.9627745867496813</v>
      </c>
      <c r="F12" s="155">
        <v>9.2289093195799907</v>
      </c>
    </row>
    <row r="13" spans="2:6" s="32" customFormat="1" ht="14.45" customHeight="1" x14ac:dyDescent="0.25">
      <c r="B13" s="87" t="s">
        <v>3</v>
      </c>
      <c r="C13" s="155">
        <v>0</v>
      </c>
      <c r="D13" s="155">
        <v>0</v>
      </c>
      <c r="E13" s="155">
        <v>0</v>
      </c>
      <c r="F13" s="155">
        <v>0.80628649981963363</v>
      </c>
    </row>
    <row r="14" spans="2:6" ht="30" customHeight="1" x14ac:dyDescent="0.25">
      <c r="B14" s="216" t="s">
        <v>237</v>
      </c>
      <c r="C14" s="216"/>
      <c r="D14" s="216"/>
      <c r="E14" s="216"/>
      <c r="F14" s="216"/>
    </row>
  </sheetData>
  <mergeCells count="5">
    <mergeCell ref="B14:F14"/>
    <mergeCell ref="B2:F2"/>
    <mergeCell ref="B3:B4"/>
    <mergeCell ref="C3:D3"/>
    <mergeCell ref="E3:F3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38B11-6382-40B8-B543-B36872B31472}">
  <dimension ref="B3:J135"/>
  <sheetViews>
    <sheetView workbookViewId="0">
      <selection activeCell="F5" sqref="F5"/>
    </sheetView>
  </sheetViews>
  <sheetFormatPr defaultRowHeight="15" x14ac:dyDescent="0.25"/>
  <cols>
    <col min="1" max="1" width="9.140625" style="55"/>
    <col min="2" max="2" width="27.140625" style="55" customWidth="1"/>
    <col min="3" max="3" width="13.28515625" style="106" customWidth="1"/>
    <col min="4" max="4" width="9.140625" style="106"/>
    <col min="5" max="5" width="10.140625" style="106" bestFit="1" customWidth="1"/>
    <col min="6" max="6" width="15" style="106" customWidth="1"/>
    <col min="7" max="16384" width="9.140625" style="55"/>
  </cols>
  <sheetData>
    <row r="3" spans="2:6" ht="32.25" customHeight="1" x14ac:dyDescent="0.25">
      <c r="B3" s="173" t="s">
        <v>432</v>
      </c>
      <c r="C3" s="173"/>
      <c r="D3" s="173"/>
      <c r="E3" s="173"/>
      <c r="F3" s="173"/>
    </row>
    <row r="4" spans="2:6" ht="31.5" x14ac:dyDescent="0.25">
      <c r="B4" s="60" t="s">
        <v>416</v>
      </c>
      <c r="C4" s="60" t="s">
        <v>0</v>
      </c>
      <c r="D4" s="60" t="s">
        <v>417</v>
      </c>
      <c r="E4" s="60" t="s">
        <v>5</v>
      </c>
      <c r="F4" s="60" t="s">
        <v>418</v>
      </c>
    </row>
    <row r="5" spans="2:6" ht="15.75" x14ac:dyDescent="0.25">
      <c r="B5" s="97" t="s">
        <v>0</v>
      </c>
      <c r="C5" s="98">
        <v>82552</v>
      </c>
      <c r="D5" s="99">
        <v>45592</v>
      </c>
      <c r="E5" s="98">
        <v>36945</v>
      </c>
      <c r="F5" s="98">
        <v>15</v>
      </c>
    </row>
    <row r="6" spans="2:6" ht="15.75" x14ac:dyDescent="0.25">
      <c r="B6" s="87" t="s">
        <v>151</v>
      </c>
      <c r="C6" s="93">
        <v>53713</v>
      </c>
      <c r="D6" s="94">
        <v>27678</v>
      </c>
      <c r="E6" s="93">
        <v>26026</v>
      </c>
      <c r="F6" s="94">
        <v>9</v>
      </c>
    </row>
    <row r="7" spans="2:6" ht="15.75" x14ac:dyDescent="0.25">
      <c r="B7" s="87" t="s">
        <v>156</v>
      </c>
      <c r="C7" s="93">
        <v>16610</v>
      </c>
      <c r="D7" s="94">
        <v>9744</v>
      </c>
      <c r="E7" s="93">
        <v>6864</v>
      </c>
      <c r="F7" s="94">
        <v>2</v>
      </c>
    </row>
    <row r="8" spans="2:6" ht="15.75" x14ac:dyDescent="0.25">
      <c r="B8" s="87" t="s">
        <v>153</v>
      </c>
      <c r="C8" s="93">
        <v>3999</v>
      </c>
      <c r="D8" s="94">
        <v>2291</v>
      </c>
      <c r="E8" s="93">
        <v>1707</v>
      </c>
      <c r="F8" s="94">
        <v>1</v>
      </c>
    </row>
    <row r="9" spans="2:6" ht="15.75" x14ac:dyDescent="0.25">
      <c r="B9" s="87" t="s">
        <v>162</v>
      </c>
      <c r="C9" s="93">
        <v>1486</v>
      </c>
      <c r="D9" s="94">
        <v>929</v>
      </c>
      <c r="E9" s="93">
        <v>557</v>
      </c>
      <c r="F9" s="94">
        <v>0</v>
      </c>
    </row>
    <row r="10" spans="2:6" ht="15.75" x14ac:dyDescent="0.25">
      <c r="B10" s="87" t="s">
        <v>158</v>
      </c>
      <c r="C10" s="93">
        <v>738</v>
      </c>
      <c r="D10" s="94">
        <v>709</v>
      </c>
      <c r="E10" s="93">
        <v>29</v>
      </c>
      <c r="F10" s="94">
        <v>0</v>
      </c>
    </row>
    <row r="11" spans="2:6" ht="15.75" x14ac:dyDescent="0.25">
      <c r="B11" s="87" t="s">
        <v>154</v>
      </c>
      <c r="C11" s="93">
        <v>603</v>
      </c>
      <c r="D11" s="94">
        <v>315</v>
      </c>
      <c r="E11" s="93">
        <v>288</v>
      </c>
      <c r="F11" s="94">
        <v>0</v>
      </c>
    </row>
    <row r="12" spans="2:6" ht="15.75" x14ac:dyDescent="0.25">
      <c r="B12" s="87" t="s">
        <v>155</v>
      </c>
      <c r="C12" s="93">
        <v>429</v>
      </c>
      <c r="D12" s="94">
        <v>294</v>
      </c>
      <c r="E12" s="93">
        <v>135</v>
      </c>
      <c r="F12" s="94">
        <v>0</v>
      </c>
    </row>
    <row r="13" spans="2:6" ht="15.75" x14ac:dyDescent="0.25">
      <c r="B13" s="87" t="s">
        <v>180</v>
      </c>
      <c r="C13" s="93">
        <v>381</v>
      </c>
      <c r="D13" s="94">
        <v>228</v>
      </c>
      <c r="E13" s="93">
        <v>153</v>
      </c>
      <c r="F13" s="94">
        <v>0</v>
      </c>
    </row>
    <row r="14" spans="2:6" ht="15.75" x14ac:dyDescent="0.25">
      <c r="B14" s="87" t="s">
        <v>152</v>
      </c>
      <c r="C14" s="93">
        <v>363</v>
      </c>
      <c r="D14" s="94">
        <v>340</v>
      </c>
      <c r="E14" s="93">
        <v>23</v>
      </c>
      <c r="F14" s="94">
        <v>0</v>
      </c>
    </row>
    <row r="15" spans="2:6" ht="15.75" x14ac:dyDescent="0.25">
      <c r="B15" s="87" t="s">
        <v>157</v>
      </c>
      <c r="C15" s="93">
        <v>331</v>
      </c>
      <c r="D15" s="94">
        <v>263</v>
      </c>
      <c r="E15" s="93">
        <v>68</v>
      </c>
      <c r="F15" s="94">
        <v>0</v>
      </c>
    </row>
    <row r="16" spans="2:6" ht="15.75" x14ac:dyDescent="0.25">
      <c r="B16" s="87" t="s">
        <v>209</v>
      </c>
      <c r="C16" s="93">
        <v>312</v>
      </c>
      <c r="D16" s="94">
        <v>307</v>
      </c>
      <c r="E16" s="93">
        <v>5</v>
      </c>
      <c r="F16" s="94">
        <v>0</v>
      </c>
    </row>
    <row r="17" spans="2:8" ht="15.75" x14ac:dyDescent="0.25">
      <c r="B17" s="87" t="s">
        <v>208</v>
      </c>
      <c r="C17" s="93">
        <v>229</v>
      </c>
      <c r="D17" s="94">
        <v>184</v>
      </c>
      <c r="E17" s="93">
        <v>45</v>
      </c>
      <c r="F17" s="94">
        <v>0</v>
      </c>
    </row>
    <row r="18" spans="2:8" ht="15.75" x14ac:dyDescent="0.25">
      <c r="B18" s="87" t="s">
        <v>159</v>
      </c>
      <c r="C18" s="93">
        <v>205</v>
      </c>
      <c r="D18" s="94">
        <v>156</v>
      </c>
      <c r="E18" s="93">
        <v>49</v>
      </c>
      <c r="F18" s="94">
        <v>0</v>
      </c>
    </row>
    <row r="19" spans="2:8" ht="15.75" x14ac:dyDescent="0.25">
      <c r="B19" s="87" t="s">
        <v>160</v>
      </c>
      <c r="C19" s="93">
        <v>196</v>
      </c>
      <c r="D19" s="94">
        <v>149</v>
      </c>
      <c r="E19" s="93">
        <v>47</v>
      </c>
      <c r="F19" s="94">
        <v>0</v>
      </c>
    </row>
    <row r="20" spans="2:8" ht="16.5" thickBot="1" x14ac:dyDescent="0.3">
      <c r="B20" s="87" t="s">
        <v>419</v>
      </c>
      <c r="C20" s="93">
        <v>2957</v>
      </c>
      <c r="D20" s="94">
        <v>2005</v>
      </c>
      <c r="E20" s="93">
        <v>949</v>
      </c>
      <c r="F20" s="94">
        <v>3</v>
      </c>
    </row>
    <row r="21" spans="2:8" ht="38.25" customHeight="1" x14ac:dyDescent="0.25">
      <c r="B21" s="174" t="s">
        <v>420</v>
      </c>
      <c r="C21" s="174"/>
      <c r="D21" s="174"/>
      <c r="E21" s="174"/>
      <c r="F21" s="174"/>
    </row>
    <row r="22" spans="2:8" s="80" customFormat="1" x14ac:dyDescent="0.25">
      <c r="B22" s="95"/>
      <c r="C22" s="100"/>
      <c r="D22" s="100"/>
      <c r="E22" s="100"/>
      <c r="F22" s="100"/>
      <c r="G22" s="95"/>
      <c r="H22" s="95"/>
    </row>
    <row r="23" spans="2:8" s="80" customFormat="1" x14ac:dyDescent="0.25">
      <c r="B23" s="96"/>
      <c r="C23" s="101"/>
      <c r="D23" s="101"/>
      <c r="E23" s="101"/>
      <c r="F23" s="102"/>
    </row>
    <row r="24" spans="2:8" s="80" customFormat="1" x14ac:dyDescent="0.25">
      <c r="B24" s="96"/>
      <c r="C24" s="101"/>
      <c r="D24" s="101"/>
      <c r="E24" s="101"/>
      <c r="F24" s="102"/>
    </row>
    <row r="25" spans="2:8" s="80" customFormat="1" x14ac:dyDescent="0.25">
      <c r="B25" s="96"/>
      <c r="C25" s="101"/>
      <c r="D25" s="101"/>
      <c r="E25" s="101"/>
      <c r="F25" s="102"/>
    </row>
    <row r="26" spans="2:8" s="80" customFormat="1" x14ac:dyDescent="0.25">
      <c r="B26" s="96"/>
      <c r="C26" s="101"/>
      <c r="D26" s="101"/>
      <c r="E26" s="101"/>
      <c r="F26" s="102"/>
    </row>
    <row r="27" spans="2:8" s="80" customFormat="1" x14ac:dyDescent="0.25">
      <c r="B27" s="96"/>
      <c r="C27" s="101"/>
      <c r="D27" s="101"/>
      <c r="E27" s="101"/>
      <c r="F27" s="102"/>
    </row>
    <row r="28" spans="2:8" s="80" customFormat="1" x14ac:dyDescent="0.25">
      <c r="B28" s="96"/>
      <c r="C28" s="101"/>
      <c r="D28" s="101"/>
      <c r="E28" s="101"/>
      <c r="F28" s="102"/>
    </row>
    <row r="29" spans="2:8" s="80" customFormat="1" x14ac:dyDescent="0.25">
      <c r="B29" s="96"/>
      <c r="C29" s="101"/>
      <c r="D29" s="101"/>
      <c r="E29" s="101"/>
      <c r="F29" s="102"/>
    </row>
    <row r="30" spans="2:8" s="80" customFormat="1" x14ac:dyDescent="0.25">
      <c r="B30" s="96"/>
      <c r="C30" s="101"/>
      <c r="D30" s="101"/>
      <c r="E30" s="101"/>
      <c r="F30" s="102"/>
    </row>
    <row r="31" spans="2:8" s="80" customFormat="1" x14ac:dyDescent="0.25">
      <c r="B31" s="96"/>
      <c r="C31" s="101"/>
      <c r="D31" s="101"/>
      <c r="E31" s="101"/>
      <c r="F31" s="102"/>
    </row>
    <row r="32" spans="2:8" s="80" customFormat="1" x14ac:dyDescent="0.25">
      <c r="B32" s="96"/>
      <c r="C32" s="101"/>
      <c r="D32" s="101"/>
      <c r="E32" s="101"/>
      <c r="F32" s="102"/>
    </row>
    <row r="33" spans="2:10" s="80" customFormat="1" x14ac:dyDescent="0.25">
      <c r="B33" s="96"/>
      <c r="C33" s="101"/>
      <c r="D33" s="101"/>
      <c r="E33" s="101"/>
      <c r="F33" s="102"/>
    </row>
    <row r="34" spans="2:10" x14ac:dyDescent="0.25">
      <c r="B34" s="57"/>
      <c r="C34" s="103"/>
      <c r="D34" s="103"/>
      <c r="E34" s="101"/>
      <c r="F34" s="102"/>
      <c r="G34" s="80"/>
      <c r="H34" s="80"/>
      <c r="I34" s="80"/>
      <c r="J34" s="80"/>
    </row>
    <row r="35" spans="2:10" x14ac:dyDescent="0.25">
      <c r="B35" s="57"/>
      <c r="C35" s="103"/>
      <c r="D35" s="103"/>
      <c r="E35" s="101"/>
      <c r="F35" s="102"/>
      <c r="G35" s="80"/>
      <c r="H35" s="80"/>
      <c r="I35" s="80"/>
      <c r="J35" s="80"/>
    </row>
    <row r="36" spans="2:10" x14ac:dyDescent="0.25">
      <c r="B36" s="57"/>
      <c r="C36" s="103"/>
      <c r="D36" s="103"/>
      <c r="E36" s="101"/>
      <c r="F36" s="102"/>
      <c r="G36" s="80"/>
      <c r="H36" s="80"/>
      <c r="I36" s="80"/>
      <c r="J36" s="80"/>
    </row>
    <row r="37" spans="2:10" x14ac:dyDescent="0.25">
      <c r="B37" s="57"/>
      <c r="C37" s="103"/>
      <c r="D37" s="103"/>
      <c r="E37" s="101"/>
      <c r="F37" s="102"/>
      <c r="G37" s="80"/>
      <c r="H37" s="80"/>
      <c r="I37" s="80"/>
      <c r="J37" s="80"/>
    </row>
    <row r="38" spans="2:10" x14ac:dyDescent="0.25">
      <c r="B38" s="57"/>
      <c r="C38" s="103"/>
      <c r="D38" s="103"/>
      <c r="E38" s="101"/>
      <c r="F38" s="102"/>
      <c r="G38" s="80"/>
      <c r="H38" s="80"/>
      <c r="I38" s="80"/>
      <c r="J38" s="80"/>
    </row>
    <row r="39" spans="2:10" x14ac:dyDescent="0.25">
      <c r="B39" s="57"/>
      <c r="C39" s="103"/>
      <c r="D39" s="103"/>
      <c r="E39" s="101"/>
      <c r="F39" s="102"/>
      <c r="G39" s="80"/>
      <c r="H39" s="80"/>
      <c r="I39" s="80"/>
      <c r="J39" s="80"/>
    </row>
    <row r="40" spans="2:10" x14ac:dyDescent="0.25">
      <c r="B40" s="57"/>
      <c r="C40" s="103"/>
      <c r="D40" s="103"/>
      <c r="E40" s="101"/>
      <c r="F40" s="102"/>
      <c r="G40" s="80"/>
      <c r="H40" s="80"/>
      <c r="I40" s="80"/>
      <c r="J40" s="80"/>
    </row>
    <row r="41" spans="2:10" x14ac:dyDescent="0.25">
      <c r="B41" s="57"/>
      <c r="C41" s="103"/>
      <c r="D41" s="103"/>
      <c r="E41" s="101"/>
      <c r="F41" s="102"/>
      <c r="G41" s="80"/>
      <c r="H41" s="80"/>
      <c r="I41" s="80"/>
      <c r="J41" s="80"/>
    </row>
    <row r="42" spans="2:10" x14ac:dyDescent="0.25">
      <c r="B42" s="57"/>
      <c r="C42" s="103"/>
      <c r="D42" s="103"/>
      <c r="E42" s="101"/>
      <c r="F42" s="102"/>
      <c r="G42" s="80"/>
      <c r="H42" s="80"/>
      <c r="I42" s="80"/>
      <c r="J42" s="80"/>
    </row>
    <row r="43" spans="2:10" x14ac:dyDescent="0.25">
      <c r="B43" s="57"/>
      <c r="C43" s="103"/>
      <c r="D43" s="103"/>
      <c r="E43" s="101"/>
      <c r="F43" s="102"/>
      <c r="G43" s="80"/>
      <c r="H43" s="80"/>
      <c r="I43" s="80"/>
      <c r="J43" s="80"/>
    </row>
    <row r="44" spans="2:10" x14ac:dyDescent="0.25">
      <c r="B44" s="57"/>
      <c r="C44" s="103"/>
      <c r="D44" s="103"/>
      <c r="E44" s="101"/>
      <c r="F44" s="102"/>
      <c r="G44" s="80"/>
      <c r="H44" s="80"/>
      <c r="I44" s="80"/>
      <c r="J44" s="80"/>
    </row>
    <row r="45" spans="2:10" x14ac:dyDescent="0.25">
      <c r="B45" s="57"/>
      <c r="C45" s="103"/>
      <c r="D45" s="103"/>
      <c r="E45" s="101"/>
      <c r="F45" s="102"/>
      <c r="G45" s="80"/>
      <c r="H45" s="80"/>
      <c r="I45" s="80"/>
      <c r="J45" s="80"/>
    </row>
    <row r="46" spans="2:10" x14ac:dyDescent="0.25">
      <c r="B46" s="57"/>
      <c r="C46" s="103"/>
      <c r="D46" s="103"/>
      <c r="E46" s="101"/>
      <c r="F46" s="102"/>
      <c r="G46" s="80"/>
      <c r="H46" s="80"/>
      <c r="I46" s="80"/>
      <c r="J46" s="80"/>
    </row>
    <row r="47" spans="2:10" x14ac:dyDescent="0.25">
      <c r="B47" s="57"/>
      <c r="C47" s="103"/>
      <c r="D47" s="103"/>
      <c r="E47" s="101"/>
      <c r="F47" s="102"/>
      <c r="G47" s="80"/>
      <c r="H47" s="80"/>
      <c r="I47" s="80"/>
      <c r="J47" s="80"/>
    </row>
    <row r="48" spans="2:10" x14ac:dyDescent="0.25">
      <c r="B48" s="57"/>
      <c r="C48" s="103"/>
      <c r="D48" s="103"/>
      <c r="E48" s="101"/>
      <c r="F48" s="102"/>
      <c r="G48" s="80"/>
      <c r="H48" s="80"/>
      <c r="I48" s="80"/>
      <c r="J48" s="80"/>
    </row>
    <row r="49" spans="2:10" x14ac:dyDescent="0.25">
      <c r="B49" s="57"/>
      <c r="C49" s="103"/>
      <c r="D49" s="103"/>
      <c r="E49" s="101"/>
      <c r="F49" s="102"/>
      <c r="G49" s="80"/>
      <c r="H49" s="80"/>
      <c r="I49" s="80"/>
      <c r="J49" s="80"/>
    </row>
    <row r="50" spans="2:10" x14ac:dyDescent="0.25">
      <c r="B50" s="57"/>
      <c r="C50" s="103"/>
      <c r="D50" s="103"/>
      <c r="E50" s="101"/>
      <c r="F50" s="102"/>
      <c r="G50" s="80"/>
      <c r="H50" s="80"/>
      <c r="I50" s="80"/>
      <c r="J50" s="80"/>
    </row>
    <row r="51" spans="2:10" x14ac:dyDescent="0.25">
      <c r="B51" s="57"/>
      <c r="C51" s="103"/>
      <c r="D51" s="103"/>
      <c r="E51" s="101"/>
      <c r="F51" s="102"/>
      <c r="G51" s="80"/>
      <c r="H51" s="80"/>
      <c r="I51" s="80"/>
      <c r="J51" s="80"/>
    </row>
    <row r="52" spans="2:10" x14ac:dyDescent="0.25">
      <c r="B52" s="57"/>
      <c r="C52" s="103"/>
      <c r="D52" s="103"/>
      <c r="E52" s="101"/>
      <c r="F52" s="102"/>
      <c r="G52" s="80"/>
      <c r="H52" s="80"/>
      <c r="I52" s="80"/>
      <c r="J52" s="80"/>
    </row>
    <row r="53" spans="2:10" x14ac:dyDescent="0.25">
      <c r="B53" s="57"/>
      <c r="C53" s="103"/>
      <c r="D53" s="103"/>
      <c r="E53" s="101"/>
      <c r="F53" s="102"/>
      <c r="G53" s="80"/>
      <c r="H53" s="80"/>
      <c r="I53" s="80"/>
      <c r="J53" s="80"/>
    </row>
    <row r="54" spans="2:10" x14ac:dyDescent="0.25">
      <c r="B54" s="57"/>
      <c r="C54" s="103"/>
      <c r="D54" s="103"/>
      <c r="E54" s="101"/>
      <c r="F54" s="102"/>
      <c r="G54" s="80"/>
      <c r="H54" s="80"/>
      <c r="I54" s="80"/>
      <c r="J54" s="80"/>
    </row>
    <row r="55" spans="2:10" x14ac:dyDescent="0.25">
      <c r="B55" s="57"/>
      <c r="C55" s="103"/>
      <c r="D55" s="103"/>
      <c r="E55" s="101"/>
      <c r="F55" s="102"/>
      <c r="G55" s="80"/>
      <c r="H55" s="80"/>
      <c r="I55" s="80"/>
      <c r="J55" s="80"/>
    </row>
    <row r="56" spans="2:10" x14ac:dyDescent="0.25">
      <c r="B56" s="57"/>
      <c r="C56" s="103"/>
      <c r="D56" s="103"/>
      <c r="E56" s="101"/>
      <c r="F56" s="102"/>
      <c r="G56" s="80"/>
      <c r="H56" s="80"/>
      <c r="I56" s="80"/>
      <c r="J56" s="80"/>
    </row>
    <row r="57" spans="2:10" x14ac:dyDescent="0.25">
      <c r="B57" s="57"/>
      <c r="C57" s="103"/>
      <c r="D57" s="103"/>
      <c r="E57" s="101"/>
      <c r="F57" s="102"/>
      <c r="G57" s="80"/>
      <c r="H57" s="80"/>
      <c r="I57" s="80"/>
      <c r="J57" s="80"/>
    </row>
    <row r="58" spans="2:10" x14ac:dyDescent="0.25">
      <c r="B58" s="57"/>
      <c r="C58" s="103"/>
      <c r="D58" s="103"/>
      <c r="E58" s="101"/>
      <c r="F58" s="102"/>
      <c r="G58" s="80"/>
      <c r="H58" s="80"/>
      <c r="I58" s="80"/>
      <c r="J58" s="80"/>
    </row>
    <row r="59" spans="2:10" x14ac:dyDescent="0.25">
      <c r="B59" s="57"/>
      <c r="C59" s="103"/>
      <c r="D59" s="103"/>
      <c r="E59" s="101"/>
      <c r="F59" s="102"/>
      <c r="G59" s="80"/>
      <c r="H59" s="80"/>
      <c r="I59" s="80"/>
      <c r="J59" s="80"/>
    </row>
    <row r="60" spans="2:10" x14ac:dyDescent="0.25">
      <c r="B60" s="57"/>
      <c r="C60" s="103"/>
      <c r="D60" s="103"/>
      <c r="E60" s="101"/>
      <c r="F60" s="102"/>
      <c r="G60" s="80"/>
      <c r="H60" s="80"/>
      <c r="I60" s="80"/>
      <c r="J60" s="80"/>
    </row>
    <row r="61" spans="2:10" x14ac:dyDescent="0.25">
      <c r="B61" s="57"/>
      <c r="C61" s="103"/>
      <c r="D61" s="103"/>
      <c r="E61" s="101"/>
      <c r="F61" s="102"/>
      <c r="G61" s="80"/>
      <c r="H61" s="80"/>
      <c r="I61" s="80"/>
      <c r="J61" s="80"/>
    </row>
    <row r="62" spans="2:10" x14ac:dyDescent="0.25">
      <c r="B62" s="57"/>
      <c r="C62" s="103"/>
      <c r="D62" s="103"/>
      <c r="E62" s="101"/>
      <c r="F62" s="102"/>
      <c r="G62" s="80"/>
      <c r="H62" s="80"/>
      <c r="I62" s="80"/>
      <c r="J62" s="80"/>
    </row>
    <row r="63" spans="2:10" x14ac:dyDescent="0.25">
      <c r="B63" s="57"/>
      <c r="C63" s="103"/>
      <c r="D63" s="103"/>
      <c r="E63" s="101"/>
      <c r="F63" s="102"/>
      <c r="G63" s="80"/>
      <c r="H63" s="80"/>
      <c r="I63" s="80"/>
      <c r="J63" s="80"/>
    </row>
    <row r="64" spans="2:10" x14ac:dyDescent="0.25">
      <c r="B64" s="57"/>
      <c r="C64" s="103"/>
      <c r="D64" s="103"/>
      <c r="E64" s="101"/>
      <c r="F64" s="102"/>
      <c r="G64" s="80"/>
      <c r="H64" s="80"/>
      <c r="I64" s="80"/>
      <c r="J64" s="80"/>
    </row>
    <row r="65" spans="2:10" x14ac:dyDescent="0.25">
      <c r="B65" s="57"/>
      <c r="C65" s="103"/>
      <c r="D65" s="103"/>
      <c r="E65" s="101"/>
      <c r="F65" s="102"/>
      <c r="G65" s="80"/>
      <c r="H65" s="80"/>
      <c r="I65" s="80"/>
      <c r="J65" s="80"/>
    </row>
    <row r="66" spans="2:10" x14ac:dyDescent="0.25">
      <c r="B66" s="57"/>
      <c r="C66" s="103"/>
      <c r="D66" s="103"/>
      <c r="E66" s="101"/>
      <c r="F66" s="102"/>
      <c r="G66" s="80"/>
      <c r="H66" s="80"/>
      <c r="I66" s="80"/>
      <c r="J66" s="80"/>
    </row>
    <row r="67" spans="2:10" x14ac:dyDescent="0.25">
      <c r="B67" s="57"/>
      <c r="C67" s="103"/>
      <c r="D67" s="103"/>
      <c r="E67" s="101"/>
      <c r="F67" s="102"/>
      <c r="G67" s="80"/>
      <c r="H67" s="80"/>
      <c r="I67" s="80"/>
      <c r="J67" s="80"/>
    </row>
    <row r="68" spans="2:10" x14ac:dyDescent="0.25">
      <c r="B68" s="57"/>
      <c r="C68" s="103"/>
      <c r="D68" s="103"/>
      <c r="E68" s="101"/>
      <c r="F68" s="102"/>
      <c r="G68" s="80"/>
      <c r="H68" s="80"/>
      <c r="I68" s="80"/>
      <c r="J68" s="80"/>
    </row>
    <row r="69" spans="2:10" x14ac:dyDescent="0.25">
      <c r="B69" s="57"/>
      <c r="C69" s="103"/>
      <c r="D69" s="103"/>
      <c r="E69" s="101"/>
      <c r="F69" s="102"/>
      <c r="G69" s="80"/>
      <c r="H69" s="80"/>
      <c r="I69" s="80"/>
      <c r="J69" s="80"/>
    </row>
    <row r="70" spans="2:10" x14ac:dyDescent="0.25">
      <c r="B70" s="57"/>
      <c r="C70" s="103"/>
      <c r="D70" s="103"/>
      <c r="E70" s="101"/>
      <c r="F70" s="102"/>
      <c r="G70" s="80"/>
      <c r="H70" s="80"/>
      <c r="I70" s="80"/>
      <c r="J70" s="80"/>
    </row>
    <row r="71" spans="2:10" x14ac:dyDescent="0.25">
      <c r="B71" s="57"/>
      <c r="C71" s="103"/>
      <c r="D71" s="103"/>
      <c r="E71" s="101"/>
      <c r="F71" s="102"/>
      <c r="G71" s="80"/>
      <c r="H71" s="80"/>
      <c r="I71" s="80"/>
      <c r="J71" s="80"/>
    </row>
    <row r="72" spans="2:10" x14ac:dyDescent="0.25">
      <c r="B72" s="57"/>
      <c r="C72" s="103"/>
      <c r="D72" s="103"/>
      <c r="E72" s="101"/>
      <c r="F72" s="102"/>
      <c r="G72" s="80"/>
      <c r="H72" s="80"/>
      <c r="I72" s="80"/>
      <c r="J72" s="80"/>
    </row>
    <row r="73" spans="2:10" x14ac:dyDescent="0.25">
      <c r="B73" s="57"/>
      <c r="C73" s="103"/>
      <c r="D73" s="103"/>
      <c r="E73" s="101"/>
      <c r="F73" s="102"/>
      <c r="G73" s="80"/>
      <c r="H73" s="80"/>
      <c r="I73" s="80"/>
      <c r="J73" s="80"/>
    </row>
    <row r="74" spans="2:10" x14ac:dyDescent="0.25">
      <c r="B74" s="57"/>
      <c r="C74" s="103"/>
      <c r="D74" s="103"/>
      <c r="E74" s="101"/>
      <c r="F74" s="102"/>
      <c r="G74" s="80"/>
      <c r="H74" s="80"/>
      <c r="I74" s="80"/>
      <c r="J74" s="80"/>
    </row>
    <row r="75" spans="2:10" x14ac:dyDescent="0.25">
      <c r="B75" s="57"/>
      <c r="C75" s="103"/>
      <c r="D75" s="103"/>
      <c r="E75" s="101"/>
      <c r="F75" s="102"/>
      <c r="G75" s="80"/>
      <c r="H75" s="80"/>
      <c r="I75" s="80"/>
      <c r="J75" s="80"/>
    </row>
    <row r="76" spans="2:10" x14ac:dyDescent="0.25">
      <c r="B76" s="57"/>
      <c r="C76" s="103"/>
      <c r="D76" s="103"/>
      <c r="E76" s="101"/>
      <c r="F76" s="102"/>
      <c r="G76" s="80"/>
      <c r="H76" s="80"/>
      <c r="I76" s="80"/>
      <c r="J76" s="80"/>
    </row>
    <row r="77" spans="2:10" x14ac:dyDescent="0.25">
      <c r="B77" s="57"/>
      <c r="C77" s="103"/>
      <c r="D77" s="103"/>
      <c r="E77" s="101"/>
      <c r="F77" s="102"/>
      <c r="G77" s="80"/>
      <c r="H77" s="80"/>
      <c r="I77" s="80"/>
      <c r="J77" s="80"/>
    </row>
    <row r="78" spans="2:10" x14ac:dyDescent="0.25">
      <c r="B78" s="57"/>
      <c r="C78" s="103"/>
      <c r="D78" s="103"/>
      <c r="E78" s="101"/>
      <c r="F78" s="102"/>
      <c r="G78" s="80"/>
      <c r="H78" s="80"/>
      <c r="I78" s="80"/>
      <c r="J78" s="80"/>
    </row>
    <row r="79" spans="2:10" x14ac:dyDescent="0.25">
      <c r="B79" s="57"/>
      <c r="C79" s="103"/>
      <c r="D79" s="103"/>
      <c r="E79" s="101"/>
      <c r="F79" s="102"/>
      <c r="G79" s="80"/>
      <c r="H79" s="80"/>
      <c r="I79" s="80"/>
      <c r="J79" s="80"/>
    </row>
    <row r="80" spans="2:10" x14ac:dyDescent="0.25">
      <c r="B80" s="57"/>
      <c r="C80" s="103"/>
      <c r="D80" s="103"/>
      <c r="E80" s="101"/>
      <c r="F80" s="102"/>
      <c r="G80" s="80"/>
      <c r="H80" s="80"/>
      <c r="I80" s="80"/>
      <c r="J80" s="80"/>
    </row>
    <row r="81" spans="2:10" x14ac:dyDescent="0.25">
      <c r="B81" s="57"/>
      <c r="C81" s="103"/>
      <c r="D81" s="103"/>
      <c r="E81" s="101"/>
      <c r="F81" s="102"/>
      <c r="G81" s="80"/>
      <c r="H81" s="80"/>
      <c r="I81" s="80"/>
      <c r="J81" s="80"/>
    </row>
    <row r="82" spans="2:10" x14ac:dyDescent="0.25">
      <c r="B82" s="57"/>
      <c r="C82" s="103"/>
      <c r="D82" s="103"/>
      <c r="E82" s="101"/>
      <c r="F82" s="102"/>
      <c r="G82" s="80"/>
      <c r="H82" s="80"/>
      <c r="I82" s="80"/>
      <c r="J82" s="80"/>
    </row>
    <row r="83" spans="2:10" x14ac:dyDescent="0.25">
      <c r="B83" s="57"/>
      <c r="C83" s="103"/>
      <c r="D83" s="103"/>
      <c r="E83" s="101"/>
      <c r="F83" s="102"/>
      <c r="G83" s="80"/>
      <c r="H83" s="80"/>
      <c r="I83" s="80"/>
      <c r="J83" s="80"/>
    </row>
    <row r="84" spans="2:10" x14ac:dyDescent="0.25">
      <c r="B84" s="57"/>
      <c r="C84" s="103"/>
      <c r="D84" s="103"/>
      <c r="E84" s="101"/>
      <c r="F84" s="102"/>
      <c r="G84" s="80"/>
      <c r="H84" s="80"/>
      <c r="I84" s="80"/>
      <c r="J84" s="80"/>
    </row>
    <row r="85" spans="2:10" x14ac:dyDescent="0.25">
      <c r="B85" s="57"/>
      <c r="C85" s="103"/>
      <c r="D85" s="103"/>
      <c r="E85" s="101"/>
      <c r="F85" s="102"/>
      <c r="G85" s="80"/>
      <c r="H85" s="80"/>
      <c r="I85" s="80"/>
      <c r="J85" s="80"/>
    </row>
    <row r="86" spans="2:10" x14ac:dyDescent="0.25">
      <c r="B86" s="57"/>
      <c r="C86" s="103"/>
      <c r="D86" s="103"/>
      <c r="E86" s="101"/>
      <c r="F86" s="102"/>
      <c r="G86" s="80"/>
      <c r="H86" s="80"/>
      <c r="I86" s="80"/>
      <c r="J86" s="80"/>
    </row>
    <row r="87" spans="2:10" x14ac:dyDescent="0.25">
      <c r="B87" s="57"/>
      <c r="C87" s="103"/>
      <c r="D87" s="103"/>
      <c r="E87" s="101"/>
      <c r="F87" s="102"/>
      <c r="G87" s="80"/>
      <c r="H87" s="80"/>
      <c r="I87" s="80"/>
      <c r="J87" s="80"/>
    </row>
    <row r="88" spans="2:10" x14ac:dyDescent="0.25">
      <c r="B88" s="57"/>
      <c r="C88" s="103"/>
      <c r="D88" s="103"/>
      <c r="E88" s="101"/>
      <c r="F88" s="102"/>
      <c r="G88" s="80"/>
      <c r="H88" s="80"/>
      <c r="I88" s="80"/>
      <c r="J88" s="80"/>
    </row>
    <row r="89" spans="2:10" x14ac:dyDescent="0.25">
      <c r="B89" s="57"/>
      <c r="C89" s="103"/>
      <c r="D89" s="103"/>
      <c r="E89" s="101"/>
      <c r="F89" s="102"/>
      <c r="G89" s="80"/>
      <c r="H89" s="80"/>
      <c r="I89" s="80"/>
      <c r="J89" s="80"/>
    </row>
    <row r="90" spans="2:10" x14ac:dyDescent="0.25">
      <c r="B90" s="57"/>
      <c r="C90" s="103"/>
      <c r="D90" s="103"/>
      <c r="E90" s="101"/>
      <c r="F90" s="102"/>
      <c r="G90" s="80"/>
      <c r="H90" s="80"/>
      <c r="I90" s="80"/>
      <c r="J90" s="80"/>
    </row>
    <row r="91" spans="2:10" x14ac:dyDescent="0.25">
      <c r="B91" s="57"/>
      <c r="C91" s="103"/>
      <c r="D91" s="103"/>
      <c r="E91" s="101"/>
      <c r="F91" s="102"/>
      <c r="G91" s="80"/>
      <c r="H91" s="80"/>
      <c r="I91" s="80"/>
      <c r="J91" s="80"/>
    </row>
    <row r="92" spans="2:10" x14ac:dyDescent="0.25">
      <c r="B92" s="57"/>
      <c r="C92" s="103"/>
      <c r="D92" s="103"/>
      <c r="E92" s="101"/>
      <c r="F92" s="102"/>
      <c r="G92" s="80"/>
      <c r="H92" s="80"/>
      <c r="I92" s="80"/>
      <c r="J92" s="80"/>
    </row>
    <row r="93" spans="2:10" x14ac:dyDescent="0.25">
      <c r="B93" s="57"/>
      <c r="C93" s="103"/>
      <c r="D93" s="103"/>
      <c r="E93" s="101"/>
      <c r="F93" s="102"/>
      <c r="G93" s="80"/>
      <c r="H93" s="80"/>
      <c r="I93" s="80"/>
      <c r="J93" s="80"/>
    </row>
    <row r="94" spans="2:10" x14ac:dyDescent="0.25">
      <c r="B94" s="57"/>
      <c r="C94" s="103"/>
      <c r="D94" s="103"/>
      <c r="E94" s="101"/>
      <c r="F94" s="102"/>
      <c r="G94" s="80"/>
      <c r="H94" s="80"/>
      <c r="I94" s="80"/>
      <c r="J94" s="80"/>
    </row>
    <row r="95" spans="2:10" x14ac:dyDescent="0.25">
      <c r="B95" s="57"/>
      <c r="C95" s="103"/>
      <c r="D95" s="103"/>
      <c r="E95" s="101"/>
      <c r="F95" s="102"/>
      <c r="G95" s="80"/>
      <c r="H95" s="80"/>
      <c r="I95" s="80"/>
      <c r="J95" s="80"/>
    </row>
    <row r="96" spans="2:10" x14ac:dyDescent="0.25">
      <c r="B96" s="57"/>
      <c r="C96" s="103"/>
      <c r="D96" s="103"/>
      <c r="E96" s="101"/>
      <c r="F96" s="102"/>
      <c r="G96" s="80"/>
      <c r="H96" s="80"/>
      <c r="I96" s="80"/>
      <c r="J96" s="80"/>
    </row>
    <row r="97" spans="2:10" x14ac:dyDescent="0.25">
      <c r="B97" s="57"/>
      <c r="C97" s="103"/>
      <c r="D97" s="103"/>
      <c r="E97" s="101"/>
      <c r="F97" s="102"/>
      <c r="G97" s="80"/>
      <c r="H97" s="80"/>
      <c r="I97" s="80"/>
      <c r="J97" s="80"/>
    </row>
    <row r="98" spans="2:10" x14ac:dyDescent="0.25">
      <c r="B98" s="57"/>
      <c r="C98" s="103"/>
      <c r="D98" s="103"/>
      <c r="E98" s="101"/>
      <c r="F98" s="102"/>
      <c r="G98" s="80"/>
      <c r="H98" s="80"/>
      <c r="I98" s="80"/>
      <c r="J98" s="80"/>
    </row>
    <row r="99" spans="2:10" x14ac:dyDescent="0.25">
      <c r="B99" s="57"/>
      <c r="C99" s="103"/>
      <c r="D99" s="103"/>
      <c r="E99" s="101"/>
      <c r="F99" s="102"/>
      <c r="G99" s="80"/>
      <c r="H99" s="80"/>
      <c r="I99" s="80"/>
      <c r="J99" s="80"/>
    </row>
    <row r="100" spans="2:10" x14ac:dyDescent="0.25">
      <c r="B100" s="57"/>
      <c r="C100" s="103"/>
      <c r="D100" s="103"/>
      <c r="E100" s="101"/>
      <c r="F100" s="102"/>
      <c r="G100" s="80"/>
      <c r="H100" s="80"/>
      <c r="I100" s="80"/>
      <c r="J100" s="80"/>
    </row>
    <row r="101" spans="2:10" x14ac:dyDescent="0.25">
      <c r="B101" s="57"/>
      <c r="C101" s="103"/>
      <c r="D101" s="103"/>
      <c r="E101" s="101"/>
      <c r="F101" s="102"/>
      <c r="G101" s="80"/>
      <c r="H101" s="80"/>
      <c r="I101" s="80"/>
      <c r="J101" s="80"/>
    </row>
    <row r="102" spans="2:10" x14ac:dyDescent="0.25">
      <c r="B102" s="57"/>
      <c r="C102" s="103"/>
      <c r="D102" s="103"/>
      <c r="E102" s="101"/>
      <c r="F102" s="102"/>
      <c r="G102" s="80"/>
      <c r="H102" s="80"/>
      <c r="I102" s="80"/>
      <c r="J102" s="80"/>
    </row>
    <row r="103" spans="2:10" x14ac:dyDescent="0.25">
      <c r="B103" s="57"/>
      <c r="C103" s="103"/>
      <c r="D103" s="103"/>
      <c r="E103" s="101"/>
      <c r="F103" s="102"/>
      <c r="G103" s="80"/>
      <c r="H103" s="80"/>
      <c r="I103" s="80"/>
      <c r="J103" s="80"/>
    </row>
    <row r="104" spans="2:10" x14ac:dyDescent="0.25">
      <c r="B104" s="57"/>
      <c r="C104" s="103"/>
      <c r="D104" s="103"/>
      <c r="E104" s="101"/>
      <c r="F104" s="102"/>
      <c r="G104" s="80"/>
      <c r="H104" s="80"/>
      <c r="I104" s="80"/>
      <c r="J104" s="80"/>
    </row>
    <row r="105" spans="2:10" x14ac:dyDescent="0.25">
      <c r="B105" s="57"/>
      <c r="C105" s="103"/>
      <c r="D105" s="103"/>
      <c r="E105" s="101"/>
      <c r="F105" s="102"/>
      <c r="G105" s="80"/>
      <c r="H105" s="80"/>
      <c r="I105" s="80"/>
      <c r="J105" s="80"/>
    </row>
    <row r="106" spans="2:10" x14ac:dyDescent="0.25">
      <c r="B106" s="57"/>
      <c r="C106" s="103"/>
      <c r="D106" s="103"/>
      <c r="E106" s="101"/>
      <c r="F106" s="102"/>
      <c r="G106" s="80"/>
      <c r="H106" s="80"/>
      <c r="I106" s="80"/>
      <c r="J106" s="80"/>
    </row>
    <row r="107" spans="2:10" x14ac:dyDescent="0.25">
      <c r="B107" s="57"/>
      <c r="C107" s="103"/>
      <c r="D107" s="103"/>
      <c r="E107" s="101"/>
      <c r="F107" s="102"/>
      <c r="G107" s="80"/>
      <c r="H107" s="80"/>
      <c r="I107" s="80"/>
      <c r="J107" s="80"/>
    </row>
    <row r="108" spans="2:10" x14ac:dyDescent="0.25">
      <c r="B108" s="57"/>
      <c r="C108" s="103"/>
      <c r="D108" s="103"/>
      <c r="E108" s="101"/>
      <c r="F108" s="102"/>
      <c r="G108" s="80"/>
      <c r="H108" s="80"/>
      <c r="I108" s="80"/>
      <c r="J108" s="80"/>
    </row>
    <row r="109" spans="2:10" x14ac:dyDescent="0.25">
      <c r="B109" s="57"/>
      <c r="C109" s="103"/>
      <c r="D109" s="103"/>
      <c r="E109" s="101"/>
      <c r="F109" s="102"/>
      <c r="G109" s="80"/>
      <c r="H109" s="80"/>
      <c r="I109" s="80"/>
      <c r="J109" s="80"/>
    </row>
    <row r="110" spans="2:10" x14ac:dyDescent="0.25">
      <c r="B110" s="57"/>
      <c r="C110" s="103"/>
      <c r="D110" s="103"/>
      <c r="E110" s="101"/>
      <c r="F110" s="102"/>
      <c r="G110" s="80"/>
      <c r="H110" s="80"/>
      <c r="I110" s="80"/>
      <c r="J110" s="80"/>
    </row>
    <row r="111" spans="2:10" x14ac:dyDescent="0.25">
      <c r="B111" s="57"/>
      <c r="C111" s="103"/>
      <c r="D111" s="103"/>
      <c r="E111" s="101"/>
      <c r="F111" s="102"/>
      <c r="G111" s="80"/>
      <c r="H111" s="80"/>
      <c r="I111" s="80"/>
      <c r="J111" s="80"/>
    </row>
    <row r="112" spans="2:10" x14ac:dyDescent="0.25">
      <c r="B112" s="57"/>
      <c r="C112" s="103"/>
      <c r="D112" s="103"/>
      <c r="E112" s="101"/>
      <c r="F112" s="102"/>
      <c r="G112" s="80"/>
      <c r="H112" s="80"/>
      <c r="I112" s="80"/>
      <c r="J112" s="80"/>
    </row>
    <row r="113" spans="2:10" x14ac:dyDescent="0.25">
      <c r="B113" s="57"/>
      <c r="C113" s="103"/>
      <c r="D113" s="103"/>
      <c r="E113" s="101"/>
      <c r="F113" s="102"/>
      <c r="G113" s="80"/>
      <c r="H113" s="80"/>
      <c r="I113" s="80"/>
      <c r="J113" s="80"/>
    </row>
    <row r="114" spans="2:10" x14ac:dyDescent="0.25">
      <c r="B114" s="57"/>
      <c r="C114" s="103"/>
      <c r="D114" s="103"/>
      <c r="E114" s="101"/>
      <c r="F114" s="102"/>
      <c r="G114" s="80"/>
      <c r="H114" s="80"/>
      <c r="I114" s="80"/>
      <c r="J114" s="80"/>
    </row>
    <row r="115" spans="2:10" x14ac:dyDescent="0.25">
      <c r="B115" s="57"/>
      <c r="C115" s="103"/>
      <c r="D115" s="103"/>
      <c r="E115" s="101"/>
      <c r="F115" s="102"/>
      <c r="G115" s="80"/>
      <c r="H115" s="80"/>
      <c r="I115" s="80"/>
      <c r="J115" s="80"/>
    </row>
    <row r="116" spans="2:10" x14ac:dyDescent="0.25">
      <c r="B116" s="57"/>
      <c r="C116" s="103"/>
      <c r="D116" s="103"/>
      <c r="E116" s="101"/>
      <c r="F116" s="102"/>
      <c r="G116" s="80"/>
      <c r="H116" s="80"/>
      <c r="I116" s="80"/>
      <c r="J116" s="80"/>
    </row>
    <row r="117" spans="2:10" x14ac:dyDescent="0.25">
      <c r="B117" s="57"/>
      <c r="C117" s="103"/>
      <c r="D117" s="103"/>
      <c r="E117" s="101"/>
      <c r="F117" s="102"/>
      <c r="G117" s="80"/>
      <c r="H117" s="80"/>
      <c r="I117" s="80"/>
      <c r="J117" s="80"/>
    </row>
    <row r="118" spans="2:10" x14ac:dyDescent="0.25">
      <c r="B118" s="57"/>
      <c r="C118" s="103"/>
      <c r="D118" s="103"/>
      <c r="E118" s="101"/>
      <c r="F118" s="102"/>
      <c r="G118" s="80"/>
      <c r="H118" s="80"/>
      <c r="I118" s="80"/>
      <c r="J118" s="80"/>
    </row>
    <row r="119" spans="2:10" x14ac:dyDescent="0.25">
      <c r="B119" s="57"/>
      <c r="C119" s="103"/>
      <c r="D119" s="103"/>
      <c r="E119" s="101"/>
      <c r="F119" s="102"/>
      <c r="G119" s="80"/>
      <c r="H119" s="80"/>
      <c r="I119" s="80"/>
      <c r="J119" s="80"/>
    </row>
    <row r="120" spans="2:10" x14ac:dyDescent="0.25">
      <c r="B120" s="57"/>
      <c r="C120" s="103"/>
      <c r="D120" s="103"/>
      <c r="E120" s="101"/>
      <c r="F120" s="102"/>
      <c r="G120" s="80"/>
      <c r="H120" s="80"/>
      <c r="I120" s="80"/>
      <c r="J120" s="80"/>
    </row>
    <row r="121" spans="2:10" x14ac:dyDescent="0.25">
      <c r="B121" s="57"/>
      <c r="C121" s="103"/>
      <c r="D121" s="103"/>
      <c r="E121" s="101"/>
      <c r="F121" s="102"/>
      <c r="G121" s="80"/>
      <c r="H121" s="80"/>
      <c r="I121" s="80"/>
      <c r="J121" s="80"/>
    </row>
    <row r="122" spans="2:10" x14ac:dyDescent="0.25">
      <c r="B122" s="57"/>
      <c r="C122" s="103"/>
      <c r="D122" s="103"/>
      <c r="E122" s="101"/>
      <c r="F122" s="102"/>
      <c r="G122" s="80"/>
      <c r="H122" s="80"/>
      <c r="I122" s="80"/>
      <c r="J122" s="80"/>
    </row>
    <row r="123" spans="2:10" x14ac:dyDescent="0.25">
      <c r="B123" s="57"/>
      <c r="C123" s="103"/>
      <c r="D123" s="103"/>
      <c r="E123" s="101"/>
      <c r="F123" s="102"/>
      <c r="G123" s="80"/>
      <c r="H123" s="80"/>
      <c r="I123" s="80"/>
      <c r="J123" s="80"/>
    </row>
    <row r="124" spans="2:10" x14ac:dyDescent="0.25">
      <c r="B124" s="57"/>
      <c r="C124" s="103"/>
      <c r="D124" s="103"/>
      <c r="E124" s="101"/>
      <c r="F124" s="102"/>
      <c r="G124" s="80"/>
      <c r="H124" s="80"/>
      <c r="I124" s="80"/>
      <c r="J124" s="80"/>
    </row>
    <row r="125" spans="2:10" x14ac:dyDescent="0.25">
      <c r="B125" s="57"/>
      <c r="C125" s="103"/>
      <c r="D125" s="103"/>
      <c r="E125" s="101"/>
      <c r="F125" s="102"/>
      <c r="G125" s="80"/>
      <c r="H125" s="80"/>
      <c r="I125" s="80"/>
      <c r="J125" s="80"/>
    </row>
    <row r="126" spans="2:10" x14ac:dyDescent="0.25">
      <c r="B126" s="57"/>
      <c r="C126" s="103"/>
      <c r="D126" s="103"/>
      <c r="E126" s="101"/>
      <c r="F126" s="102"/>
      <c r="G126" s="80"/>
      <c r="H126" s="80"/>
      <c r="I126" s="80"/>
      <c r="J126" s="80"/>
    </row>
    <row r="127" spans="2:10" x14ac:dyDescent="0.25">
      <c r="B127" s="57"/>
      <c r="C127" s="103"/>
      <c r="D127" s="103"/>
      <c r="E127" s="101"/>
      <c r="F127" s="102"/>
      <c r="G127" s="80"/>
      <c r="H127" s="80"/>
      <c r="I127" s="80"/>
      <c r="J127" s="80"/>
    </row>
    <row r="128" spans="2:10" x14ac:dyDescent="0.25">
      <c r="B128" s="57"/>
      <c r="C128" s="103"/>
      <c r="D128" s="103"/>
      <c r="E128" s="103"/>
      <c r="F128" s="104"/>
    </row>
    <row r="129" spans="2:6" x14ac:dyDescent="0.25">
      <c r="B129" s="57"/>
      <c r="C129" s="103"/>
      <c r="D129" s="103"/>
      <c r="E129" s="103"/>
      <c r="F129" s="104"/>
    </row>
    <row r="130" spans="2:6" x14ac:dyDescent="0.25">
      <c r="B130" s="57"/>
      <c r="C130" s="103"/>
      <c r="D130" s="103"/>
      <c r="E130" s="103"/>
      <c r="F130" s="104"/>
    </row>
    <row r="131" spans="2:6" x14ac:dyDescent="0.25">
      <c r="B131" s="57"/>
      <c r="C131" s="103"/>
      <c r="D131" s="103"/>
      <c r="E131" s="103"/>
      <c r="F131" s="104"/>
    </row>
    <row r="132" spans="2:6" x14ac:dyDescent="0.25">
      <c r="B132" s="57"/>
      <c r="C132" s="103"/>
      <c r="D132" s="103"/>
      <c r="E132" s="103"/>
      <c r="F132" s="104"/>
    </row>
    <row r="133" spans="2:6" x14ac:dyDescent="0.25">
      <c r="B133" s="57"/>
      <c r="C133" s="103"/>
      <c r="D133" s="103"/>
      <c r="E133" s="103"/>
      <c r="F133" s="104"/>
    </row>
    <row r="134" spans="2:6" x14ac:dyDescent="0.25">
      <c r="B134" s="57"/>
      <c r="C134" s="103"/>
      <c r="D134" s="103"/>
      <c r="E134" s="103"/>
      <c r="F134" s="104"/>
    </row>
    <row r="135" spans="2:6" x14ac:dyDescent="0.25">
      <c r="B135" s="58"/>
      <c r="C135" s="105"/>
      <c r="D135" s="105"/>
      <c r="E135" s="105"/>
      <c r="F135" s="104"/>
    </row>
  </sheetData>
  <mergeCells count="2">
    <mergeCell ref="B3:F3"/>
    <mergeCell ref="B21:F21"/>
  </mergeCells>
  <pageMargins left="0.511811024" right="0.511811024" top="0.78740157499999996" bottom="0.78740157499999996" header="0.31496062000000002" footer="0.3149606200000000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79E3F-867F-4BBF-92D9-F3D5E2BA749E}">
  <sheetPr>
    <tabColor theme="7" tint="0.39997558519241921"/>
  </sheetPr>
  <dimension ref="B2:K15"/>
  <sheetViews>
    <sheetView zoomScaleNormal="100" workbookViewId="0">
      <selection activeCell="E12" sqref="E12"/>
    </sheetView>
  </sheetViews>
  <sheetFormatPr defaultRowHeight="15" x14ac:dyDescent="0.25"/>
  <cols>
    <col min="2" max="2" width="25.7109375" customWidth="1"/>
    <col min="3" max="11" width="15.28515625" customWidth="1"/>
  </cols>
  <sheetData>
    <row r="2" spans="2:11" ht="33" customHeight="1" x14ac:dyDescent="0.25">
      <c r="B2" s="176" t="s">
        <v>276</v>
      </c>
      <c r="C2" s="176"/>
      <c r="D2" s="176"/>
      <c r="E2" s="176"/>
      <c r="F2" s="176"/>
      <c r="G2" s="176"/>
      <c r="H2" s="176"/>
      <c r="I2" s="176"/>
      <c r="J2" s="176"/>
      <c r="K2" s="176"/>
    </row>
    <row r="3" spans="2:11" ht="20.100000000000001" customHeight="1" x14ac:dyDescent="0.25">
      <c r="B3" s="184" t="s">
        <v>2</v>
      </c>
      <c r="C3" s="184" t="s">
        <v>0</v>
      </c>
      <c r="D3" s="184"/>
      <c r="E3" s="184"/>
      <c r="F3" s="184" t="s">
        <v>4</v>
      </c>
      <c r="G3" s="184"/>
      <c r="H3" s="184"/>
      <c r="I3" s="184" t="s">
        <v>5</v>
      </c>
      <c r="J3" s="184"/>
      <c r="K3" s="184"/>
    </row>
    <row r="4" spans="2:11" ht="20.100000000000001" customHeight="1" x14ac:dyDescent="0.25">
      <c r="B4" s="184"/>
      <c r="C4" s="133" t="s">
        <v>272</v>
      </c>
      <c r="D4" s="133" t="s">
        <v>273</v>
      </c>
      <c r="E4" s="133" t="s">
        <v>274</v>
      </c>
      <c r="F4" s="133" t="s">
        <v>272</v>
      </c>
      <c r="G4" s="133" t="s">
        <v>273</v>
      </c>
      <c r="H4" s="133" t="s">
        <v>274</v>
      </c>
      <c r="I4" s="133" t="s">
        <v>272</v>
      </c>
      <c r="J4" s="133" t="s">
        <v>273</v>
      </c>
      <c r="K4" s="133" t="s">
        <v>274</v>
      </c>
    </row>
    <row r="5" spans="2:11" ht="14.45" customHeight="1" x14ac:dyDescent="0.25">
      <c r="B5" s="159" t="s">
        <v>139</v>
      </c>
      <c r="C5" s="93">
        <v>352</v>
      </c>
      <c r="D5" s="93">
        <v>211</v>
      </c>
      <c r="E5" s="93">
        <v>141</v>
      </c>
      <c r="F5" s="93">
        <v>310</v>
      </c>
      <c r="G5" s="93">
        <v>182</v>
      </c>
      <c r="H5" s="93">
        <v>128</v>
      </c>
      <c r="I5" s="93">
        <v>42</v>
      </c>
      <c r="J5" s="93">
        <v>29</v>
      </c>
      <c r="K5" s="93">
        <v>13</v>
      </c>
    </row>
    <row r="6" spans="2:11" ht="14.45" customHeight="1" x14ac:dyDescent="0.25">
      <c r="B6" s="159" t="s">
        <v>140</v>
      </c>
      <c r="C6" s="93">
        <v>698</v>
      </c>
      <c r="D6" s="93">
        <v>405</v>
      </c>
      <c r="E6" s="93">
        <v>293</v>
      </c>
      <c r="F6" s="93">
        <v>635</v>
      </c>
      <c r="G6" s="93">
        <v>368</v>
      </c>
      <c r="H6" s="93">
        <v>267</v>
      </c>
      <c r="I6" s="93">
        <v>63</v>
      </c>
      <c r="J6" s="93">
        <v>37</v>
      </c>
      <c r="K6" s="93">
        <v>26</v>
      </c>
    </row>
    <row r="7" spans="2:11" ht="14.45" customHeight="1" x14ac:dyDescent="0.25">
      <c r="B7" s="159" t="s">
        <v>141</v>
      </c>
      <c r="C7" s="93">
        <v>3314</v>
      </c>
      <c r="D7" s="93">
        <v>1494</v>
      </c>
      <c r="E7" s="93">
        <v>1820</v>
      </c>
      <c r="F7" s="93">
        <v>3164</v>
      </c>
      <c r="G7" s="93">
        <v>1401</v>
      </c>
      <c r="H7" s="93">
        <v>1763</v>
      </c>
      <c r="I7" s="93">
        <v>150</v>
      </c>
      <c r="J7" s="93">
        <v>93</v>
      </c>
      <c r="K7" s="93">
        <v>57</v>
      </c>
    </row>
    <row r="8" spans="2:11" ht="14.45" customHeight="1" x14ac:dyDescent="0.25">
      <c r="B8" s="159" t="s">
        <v>142</v>
      </c>
      <c r="C8" s="93">
        <v>8066</v>
      </c>
      <c r="D8" s="93">
        <v>5118</v>
      </c>
      <c r="E8" s="93">
        <v>2948</v>
      </c>
      <c r="F8" s="93">
        <v>7586</v>
      </c>
      <c r="G8" s="93">
        <v>4835</v>
      </c>
      <c r="H8" s="93">
        <v>2751</v>
      </c>
      <c r="I8" s="93">
        <v>480</v>
      </c>
      <c r="J8" s="93">
        <v>283</v>
      </c>
      <c r="K8" s="93">
        <v>197</v>
      </c>
    </row>
    <row r="9" spans="2:11" ht="14.45" customHeight="1" x14ac:dyDescent="0.25">
      <c r="B9" s="159" t="s">
        <v>143</v>
      </c>
      <c r="C9" s="93">
        <v>7652</v>
      </c>
      <c r="D9" s="93">
        <v>6268</v>
      </c>
      <c r="E9" s="93">
        <v>1384</v>
      </c>
      <c r="F9" s="93">
        <v>7000</v>
      </c>
      <c r="G9" s="93">
        <v>5783</v>
      </c>
      <c r="H9" s="93">
        <v>1217</v>
      </c>
      <c r="I9" s="93">
        <v>652</v>
      </c>
      <c r="J9" s="93">
        <v>485</v>
      </c>
      <c r="K9" s="93">
        <v>167</v>
      </c>
    </row>
    <row r="10" spans="2:11" ht="14.45" customHeight="1" x14ac:dyDescent="0.25">
      <c r="B10" s="159" t="s">
        <v>144</v>
      </c>
      <c r="C10" s="93">
        <v>5702</v>
      </c>
      <c r="D10" s="93">
        <v>5678</v>
      </c>
      <c r="E10" s="93">
        <v>24</v>
      </c>
      <c r="F10" s="93">
        <v>4798</v>
      </c>
      <c r="G10" s="93">
        <v>5019</v>
      </c>
      <c r="H10" s="93">
        <v>-221</v>
      </c>
      <c r="I10" s="93">
        <v>904</v>
      </c>
      <c r="J10" s="93">
        <v>659</v>
      </c>
      <c r="K10" s="93">
        <v>245</v>
      </c>
    </row>
    <row r="11" spans="2:11" ht="14.45" customHeight="1" x14ac:dyDescent="0.25">
      <c r="B11" s="159" t="s">
        <v>145</v>
      </c>
      <c r="C11" s="93">
        <v>7142</v>
      </c>
      <c r="D11" s="93">
        <v>5073</v>
      </c>
      <c r="E11" s="93">
        <v>2069</v>
      </c>
      <c r="F11" s="93">
        <v>5819</v>
      </c>
      <c r="G11" s="93">
        <v>4328</v>
      </c>
      <c r="H11" s="93">
        <v>1491</v>
      </c>
      <c r="I11" s="93">
        <v>1323</v>
      </c>
      <c r="J11" s="93">
        <v>745</v>
      </c>
      <c r="K11" s="93">
        <v>578</v>
      </c>
    </row>
    <row r="12" spans="2:11" ht="14.45" customHeight="1" x14ac:dyDescent="0.25">
      <c r="B12" s="159" t="s">
        <v>146</v>
      </c>
      <c r="C12" s="93">
        <v>13084</v>
      </c>
      <c r="D12" s="93">
        <v>7064</v>
      </c>
      <c r="E12" s="93">
        <v>6020</v>
      </c>
      <c r="F12" s="93">
        <v>10423</v>
      </c>
      <c r="G12" s="93">
        <v>5799</v>
      </c>
      <c r="H12" s="93">
        <v>4624</v>
      </c>
      <c r="I12" s="93">
        <v>2661</v>
      </c>
      <c r="J12" s="93">
        <v>1265</v>
      </c>
      <c r="K12" s="93">
        <v>1396</v>
      </c>
    </row>
    <row r="13" spans="2:11" ht="14.45" customHeight="1" x14ac:dyDescent="0.25">
      <c r="B13" s="159" t="s">
        <v>147</v>
      </c>
      <c r="C13" s="93">
        <v>23121</v>
      </c>
      <c r="D13" s="93">
        <v>12249</v>
      </c>
      <c r="E13" s="93">
        <v>10872</v>
      </c>
      <c r="F13" s="93">
        <v>17855</v>
      </c>
      <c r="G13" s="93">
        <v>9664</v>
      </c>
      <c r="H13" s="93">
        <v>8191</v>
      </c>
      <c r="I13" s="93">
        <v>5266</v>
      </c>
      <c r="J13" s="93">
        <v>2585</v>
      </c>
      <c r="K13" s="93">
        <v>2681</v>
      </c>
    </row>
    <row r="14" spans="2:11" ht="20.100000000000001" customHeight="1" x14ac:dyDescent="0.25">
      <c r="B14" s="175" t="s">
        <v>275</v>
      </c>
      <c r="C14" s="175"/>
      <c r="D14" s="175"/>
      <c r="E14" s="175"/>
      <c r="F14" s="175"/>
      <c r="G14" s="175"/>
      <c r="H14" s="175"/>
      <c r="I14" s="175"/>
      <c r="J14" s="175"/>
      <c r="K14" s="175"/>
    </row>
    <row r="15" spans="2:11" x14ac:dyDescent="0.25">
      <c r="B15" s="107"/>
      <c r="C15" s="107"/>
      <c r="D15" s="107"/>
      <c r="E15" s="107"/>
      <c r="F15" s="107"/>
      <c r="G15" s="107"/>
      <c r="H15" s="107"/>
      <c r="I15" s="107"/>
      <c r="J15" s="107"/>
      <c r="K15" s="107"/>
    </row>
  </sheetData>
  <mergeCells count="6">
    <mergeCell ref="B14:K14"/>
    <mergeCell ref="B2:K2"/>
    <mergeCell ref="B3:B4"/>
    <mergeCell ref="C3:E3"/>
    <mergeCell ref="F3:H3"/>
    <mergeCell ref="I3:K3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AEE3F-A8E3-4804-A4AB-2721BB94B2A6}">
  <sheetPr>
    <tabColor theme="7" tint="0.39997558519241921"/>
  </sheetPr>
  <dimension ref="B2:E17"/>
  <sheetViews>
    <sheetView zoomScaleNormal="100" workbookViewId="0">
      <selection activeCell="B2" sqref="B2:E16"/>
    </sheetView>
  </sheetViews>
  <sheetFormatPr defaultRowHeight="15" x14ac:dyDescent="0.25"/>
  <cols>
    <col min="2" max="2" width="35.7109375" customWidth="1"/>
    <col min="3" max="5" width="15.28515625" customWidth="1"/>
  </cols>
  <sheetData>
    <row r="2" spans="2:5" ht="33" customHeight="1" x14ac:dyDescent="0.25">
      <c r="B2" s="176" t="s">
        <v>282</v>
      </c>
      <c r="C2" s="176"/>
      <c r="D2" s="176"/>
      <c r="E2" s="176"/>
    </row>
    <row r="3" spans="2:5" ht="20.100000000000001" customHeight="1" x14ac:dyDescent="0.25">
      <c r="B3" s="184" t="s">
        <v>182</v>
      </c>
      <c r="C3" s="184" t="s">
        <v>0</v>
      </c>
      <c r="D3" s="184"/>
      <c r="E3" s="184"/>
    </row>
    <row r="4" spans="2:5" ht="20.100000000000001" customHeight="1" x14ac:dyDescent="0.25">
      <c r="B4" s="184"/>
      <c r="C4" s="133" t="s">
        <v>272</v>
      </c>
      <c r="D4" s="133" t="s">
        <v>273</v>
      </c>
      <c r="E4" s="133" t="s">
        <v>274</v>
      </c>
    </row>
    <row r="5" spans="2:5" s="33" customFormat="1" ht="15.75" x14ac:dyDescent="0.25">
      <c r="B5" s="85" t="s">
        <v>0</v>
      </c>
      <c r="C5" s="98">
        <v>69131</v>
      </c>
      <c r="D5" s="98">
        <v>43560</v>
      </c>
      <c r="E5" s="98">
        <v>25571</v>
      </c>
    </row>
    <row r="6" spans="2:5" ht="14.45" customHeight="1" x14ac:dyDescent="0.25">
      <c r="B6" s="160" t="s">
        <v>151</v>
      </c>
      <c r="C6" s="93">
        <v>17383</v>
      </c>
      <c r="D6" s="93">
        <v>7991</v>
      </c>
      <c r="E6" s="93">
        <v>9392</v>
      </c>
    </row>
    <row r="7" spans="2:5" ht="14.45" customHeight="1" x14ac:dyDescent="0.25">
      <c r="B7" s="160" t="s">
        <v>152</v>
      </c>
      <c r="C7" s="93">
        <v>12007</v>
      </c>
      <c r="D7" s="93">
        <v>9902</v>
      </c>
      <c r="E7" s="93">
        <v>2105</v>
      </c>
    </row>
    <row r="8" spans="2:5" ht="14.45" customHeight="1" x14ac:dyDescent="0.25">
      <c r="B8" s="160" t="s">
        <v>156</v>
      </c>
      <c r="C8" s="93">
        <v>14187</v>
      </c>
      <c r="D8" s="93">
        <v>5742</v>
      </c>
      <c r="E8" s="93">
        <v>8445</v>
      </c>
    </row>
    <row r="9" spans="2:5" ht="14.45" customHeight="1" x14ac:dyDescent="0.25">
      <c r="B9" s="160" t="s">
        <v>158</v>
      </c>
      <c r="C9" s="93">
        <v>3860</v>
      </c>
      <c r="D9" s="93">
        <v>3324</v>
      </c>
      <c r="E9" s="93">
        <v>536</v>
      </c>
    </row>
    <row r="10" spans="2:5" ht="14.45" customHeight="1" x14ac:dyDescent="0.25">
      <c r="B10" s="160" t="s">
        <v>161</v>
      </c>
      <c r="C10" s="93">
        <v>3343</v>
      </c>
      <c r="D10" s="93">
        <v>2851</v>
      </c>
      <c r="E10" s="93">
        <v>492</v>
      </c>
    </row>
    <row r="11" spans="2:5" ht="14.45" customHeight="1" x14ac:dyDescent="0.25">
      <c r="B11" s="160" t="s">
        <v>153</v>
      </c>
      <c r="C11" s="93">
        <v>3440</v>
      </c>
      <c r="D11" s="93">
        <v>2112</v>
      </c>
      <c r="E11" s="93">
        <v>1328</v>
      </c>
    </row>
    <row r="12" spans="2:5" ht="14.45" customHeight="1" x14ac:dyDescent="0.25">
      <c r="B12" s="160" t="s">
        <v>154</v>
      </c>
      <c r="C12" s="93">
        <v>2481</v>
      </c>
      <c r="D12" s="93">
        <v>1811</v>
      </c>
      <c r="E12" s="93">
        <v>670</v>
      </c>
    </row>
    <row r="13" spans="2:5" ht="14.45" customHeight="1" x14ac:dyDescent="0.25">
      <c r="B13" s="160" t="s">
        <v>159</v>
      </c>
      <c r="C13" s="93">
        <v>1470</v>
      </c>
      <c r="D13" s="93">
        <v>1130</v>
      </c>
      <c r="E13" s="93">
        <v>340</v>
      </c>
    </row>
    <row r="14" spans="2:5" ht="14.45" customHeight="1" x14ac:dyDescent="0.25">
      <c r="B14" s="160" t="s">
        <v>277</v>
      </c>
      <c r="C14" s="93">
        <v>1363</v>
      </c>
      <c r="D14" s="93">
        <v>1139</v>
      </c>
      <c r="E14" s="93">
        <v>224</v>
      </c>
    </row>
    <row r="15" spans="2:5" ht="14.45" customHeight="1" x14ac:dyDescent="0.25">
      <c r="B15" s="160" t="s">
        <v>391</v>
      </c>
      <c r="C15" s="93">
        <v>1078</v>
      </c>
      <c r="D15" s="93">
        <v>911</v>
      </c>
      <c r="E15" s="93">
        <v>167</v>
      </c>
    </row>
    <row r="16" spans="2:5" ht="14.45" customHeight="1" x14ac:dyDescent="0.25">
      <c r="B16" s="160" t="s">
        <v>1</v>
      </c>
      <c r="C16" s="93">
        <v>8519</v>
      </c>
      <c r="D16" s="93">
        <v>6647</v>
      </c>
      <c r="E16" s="93">
        <v>1872</v>
      </c>
    </row>
    <row r="17" spans="2:5" ht="30" customHeight="1" x14ac:dyDescent="0.25">
      <c r="B17" s="175" t="s">
        <v>275</v>
      </c>
      <c r="C17" s="175"/>
      <c r="D17" s="175"/>
      <c r="E17" s="175"/>
    </row>
  </sheetData>
  <mergeCells count="4">
    <mergeCell ref="B2:E2"/>
    <mergeCell ref="B3:B4"/>
    <mergeCell ref="C3:E3"/>
    <mergeCell ref="B17:E17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CDE98-BD70-40F1-AABD-8BB3F08A7712}">
  <sheetPr>
    <tabColor theme="7" tint="0.39997558519241921"/>
  </sheetPr>
  <dimension ref="B2:E11"/>
  <sheetViews>
    <sheetView zoomScaleNormal="100" workbookViewId="0">
      <selection activeCell="F6" sqref="F6"/>
    </sheetView>
  </sheetViews>
  <sheetFormatPr defaultRowHeight="15" x14ac:dyDescent="0.25"/>
  <cols>
    <col min="2" max="2" width="35.7109375" customWidth="1"/>
    <col min="3" max="5" width="15.28515625" customWidth="1"/>
  </cols>
  <sheetData>
    <row r="2" spans="2:5" ht="33" customHeight="1" x14ac:dyDescent="0.25">
      <c r="B2" s="176" t="s">
        <v>286</v>
      </c>
      <c r="C2" s="176"/>
      <c r="D2" s="176"/>
      <c r="E2" s="176"/>
    </row>
    <row r="3" spans="2:5" ht="20.100000000000001" customHeight="1" x14ac:dyDescent="0.25">
      <c r="B3" s="184" t="s">
        <v>283</v>
      </c>
      <c r="C3" s="184" t="s">
        <v>0</v>
      </c>
      <c r="D3" s="184"/>
      <c r="E3" s="184"/>
    </row>
    <row r="4" spans="2:5" ht="20.100000000000001" customHeight="1" x14ac:dyDescent="0.25">
      <c r="B4" s="184"/>
      <c r="C4" s="133" t="s">
        <v>272</v>
      </c>
      <c r="D4" s="133" t="s">
        <v>273</v>
      </c>
      <c r="E4" s="133" t="s">
        <v>274</v>
      </c>
    </row>
    <row r="5" spans="2:5" s="33" customFormat="1" ht="15.75" x14ac:dyDescent="0.25">
      <c r="B5" s="85" t="s">
        <v>183</v>
      </c>
      <c r="C5" s="98">
        <v>69131</v>
      </c>
      <c r="D5" s="98">
        <v>43560</v>
      </c>
      <c r="E5" s="98">
        <v>25571</v>
      </c>
    </row>
    <row r="6" spans="2:5" ht="14.45" customHeight="1" x14ac:dyDescent="0.25">
      <c r="B6" s="160" t="s">
        <v>284</v>
      </c>
      <c r="C6" s="93">
        <v>2116</v>
      </c>
      <c r="D6" s="93">
        <v>842</v>
      </c>
      <c r="E6" s="93">
        <v>1274</v>
      </c>
    </row>
    <row r="7" spans="2:5" ht="14.45" customHeight="1" x14ac:dyDescent="0.25">
      <c r="B7" s="160" t="s">
        <v>245</v>
      </c>
      <c r="C7" s="93">
        <v>57919</v>
      </c>
      <c r="D7" s="93">
        <v>36686</v>
      </c>
      <c r="E7" s="93">
        <v>21233</v>
      </c>
    </row>
    <row r="8" spans="2:5" ht="14.45" customHeight="1" x14ac:dyDescent="0.25">
      <c r="B8" s="160" t="s">
        <v>246</v>
      </c>
      <c r="C8" s="93">
        <v>9069</v>
      </c>
      <c r="D8" s="93">
        <v>6001</v>
      </c>
      <c r="E8" s="93">
        <v>3068</v>
      </c>
    </row>
    <row r="9" spans="2:5" ht="14.45" customHeight="1" x14ac:dyDescent="0.25">
      <c r="B9" s="160" t="s">
        <v>247</v>
      </c>
      <c r="C9" s="93">
        <v>27</v>
      </c>
      <c r="D9" s="93">
        <v>31</v>
      </c>
      <c r="E9" s="93">
        <v>-4</v>
      </c>
    </row>
    <row r="10" spans="2:5" ht="30" customHeight="1" x14ac:dyDescent="0.25">
      <c r="B10" s="175" t="s">
        <v>275</v>
      </c>
      <c r="C10" s="175"/>
      <c r="D10" s="175"/>
      <c r="E10" s="175"/>
    </row>
    <row r="11" spans="2:5" ht="50.1" customHeight="1" x14ac:dyDescent="0.25">
      <c r="B11" s="175" t="s">
        <v>285</v>
      </c>
      <c r="C11" s="175"/>
      <c r="D11" s="175"/>
      <c r="E11" s="175"/>
    </row>
  </sheetData>
  <mergeCells count="5">
    <mergeCell ref="B2:E2"/>
    <mergeCell ref="B3:B4"/>
    <mergeCell ref="C3:E3"/>
    <mergeCell ref="B10:E10"/>
    <mergeCell ref="B11:E11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2131A-15FA-4CBD-94AE-32A0258F6350}">
  <sheetPr>
    <tabColor theme="7" tint="0.39997558519241921"/>
  </sheetPr>
  <dimension ref="A2:E18"/>
  <sheetViews>
    <sheetView zoomScaleNormal="100" workbookViewId="0">
      <selection activeCell="B2" sqref="B2:E17"/>
    </sheetView>
  </sheetViews>
  <sheetFormatPr defaultRowHeight="15" x14ac:dyDescent="0.25"/>
  <cols>
    <col min="1" max="1" width="9.140625" style="49"/>
    <col min="2" max="2" width="35.7109375" customWidth="1"/>
    <col min="3" max="5" width="15.28515625" customWidth="1"/>
  </cols>
  <sheetData>
    <row r="2" spans="1:5" ht="33" customHeight="1" x14ac:dyDescent="0.25">
      <c r="B2" s="176" t="s">
        <v>303</v>
      </c>
      <c r="C2" s="176"/>
      <c r="D2" s="176"/>
      <c r="E2" s="176"/>
    </row>
    <row r="3" spans="1:5" ht="20.100000000000001" customHeight="1" x14ac:dyDescent="0.25">
      <c r="B3" s="184" t="s">
        <v>287</v>
      </c>
      <c r="C3" s="184" t="s">
        <v>0</v>
      </c>
      <c r="D3" s="184"/>
      <c r="E3" s="184"/>
    </row>
    <row r="4" spans="1:5" ht="20.100000000000001" customHeight="1" x14ac:dyDescent="0.25">
      <c r="B4" s="184"/>
      <c r="C4" s="133" t="s">
        <v>272</v>
      </c>
      <c r="D4" s="133" t="s">
        <v>273</v>
      </c>
      <c r="E4" s="133" t="s">
        <v>274</v>
      </c>
    </row>
    <row r="5" spans="1:5" s="33" customFormat="1" ht="15.75" x14ac:dyDescent="0.25">
      <c r="A5" s="50"/>
      <c r="B5" s="85" t="s">
        <v>0</v>
      </c>
      <c r="C5" s="98">
        <v>69131</v>
      </c>
      <c r="D5" s="98">
        <v>43560</v>
      </c>
      <c r="E5" s="98">
        <v>25571</v>
      </c>
    </row>
    <row r="6" spans="1:5" ht="14.45" customHeight="1" x14ac:dyDescent="0.25">
      <c r="B6" s="87" t="s">
        <v>288</v>
      </c>
      <c r="C6" s="93">
        <v>8087</v>
      </c>
      <c r="D6" s="93">
        <v>4528</v>
      </c>
      <c r="E6" s="93">
        <v>3559</v>
      </c>
    </row>
    <row r="7" spans="1:5" ht="14.45" customHeight="1" x14ac:dyDescent="0.25">
      <c r="B7" s="87" t="s">
        <v>289</v>
      </c>
      <c r="C7" s="93">
        <v>5145</v>
      </c>
      <c r="D7" s="93">
        <v>3416</v>
      </c>
      <c r="E7" s="93">
        <v>1729</v>
      </c>
    </row>
    <row r="8" spans="1:5" ht="14.45" customHeight="1" x14ac:dyDescent="0.25">
      <c r="B8" s="87" t="s">
        <v>290</v>
      </c>
      <c r="C8" s="93">
        <v>4677</v>
      </c>
      <c r="D8" s="93">
        <v>3416</v>
      </c>
      <c r="E8" s="93">
        <v>1261</v>
      </c>
    </row>
    <row r="9" spans="1:5" ht="14.45" customHeight="1" x14ac:dyDescent="0.25">
      <c r="B9" s="87" t="s">
        <v>291</v>
      </c>
      <c r="C9" s="93">
        <v>4571</v>
      </c>
      <c r="D9" s="93">
        <v>2813</v>
      </c>
      <c r="E9" s="93">
        <v>1758</v>
      </c>
    </row>
    <row r="10" spans="1:5" ht="14.45" customHeight="1" x14ac:dyDescent="0.25">
      <c r="B10" s="87" t="s">
        <v>292</v>
      </c>
      <c r="C10" s="93">
        <v>3931</v>
      </c>
      <c r="D10" s="93">
        <v>1672</v>
      </c>
      <c r="E10" s="93">
        <v>2259</v>
      </c>
    </row>
    <row r="11" spans="1:5" ht="14.45" customHeight="1" x14ac:dyDescent="0.25">
      <c r="B11" s="87" t="s">
        <v>293</v>
      </c>
      <c r="C11" s="93">
        <v>2454</v>
      </c>
      <c r="D11" s="93">
        <v>1498</v>
      </c>
      <c r="E11" s="93">
        <v>956</v>
      </c>
    </row>
    <row r="12" spans="1:5" ht="14.45" customHeight="1" x14ac:dyDescent="0.25">
      <c r="B12" s="87" t="s">
        <v>294</v>
      </c>
      <c r="C12" s="93">
        <v>1912</v>
      </c>
      <c r="D12" s="93">
        <v>1164</v>
      </c>
      <c r="E12" s="93">
        <v>748</v>
      </c>
    </row>
    <row r="13" spans="1:5" ht="14.45" customHeight="1" x14ac:dyDescent="0.25">
      <c r="B13" s="87" t="s">
        <v>295</v>
      </c>
      <c r="C13" s="93">
        <v>1730</v>
      </c>
      <c r="D13" s="93">
        <v>1170</v>
      </c>
      <c r="E13" s="93">
        <v>560</v>
      </c>
    </row>
    <row r="14" spans="1:5" ht="14.45" customHeight="1" x14ac:dyDescent="0.25">
      <c r="B14" s="87" t="s">
        <v>296</v>
      </c>
      <c r="C14" s="93">
        <v>1562</v>
      </c>
      <c r="D14" s="93">
        <v>1065</v>
      </c>
      <c r="E14" s="93">
        <v>497</v>
      </c>
    </row>
    <row r="15" spans="1:5" ht="14.45" customHeight="1" x14ac:dyDescent="0.25">
      <c r="B15" s="87" t="s">
        <v>297</v>
      </c>
      <c r="C15" s="93">
        <v>1173</v>
      </c>
      <c r="D15" s="93">
        <v>752</v>
      </c>
      <c r="E15" s="93">
        <v>421</v>
      </c>
    </row>
    <row r="16" spans="1:5" ht="14.45" customHeight="1" x14ac:dyDescent="0.25">
      <c r="B16" s="87" t="s">
        <v>1</v>
      </c>
      <c r="C16" s="93">
        <v>33889</v>
      </c>
      <c r="D16" s="93">
        <v>22066</v>
      </c>
      <c r="E16" s="93">
        <v>11823</v>
      </c>
    </row>
    <row r="17" spans="2:5" ht="30" customHeight="1" x14ac:dyDescent="0.25">
      <c r="B17" s="175" t="s">
        <v>275</v>
      </c>
      <c r="C17" s="175"/>
      <c r="D17" s="175"/>
      <c r="E17" s="175"/>
    </row>
    <row r="18" spans="2:5" x14ac:dyDescent="0.25">
      <c r="B18" s="107"/>
      <c r="C18" s="107"/>
      <c r="D18" s="107"/>
      <c r="E18" s="107"/>
    </row>
  </sheetData>
  <mergeCells count="4">
    <mergeCell ref="B2:E2"/>
    <mergeCell ref="B3:B4"/>
    <mergeCell ref="C3:E3"/>
    <mergeCell ref="B17:E17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5665A-786B-4CB9-A194-3F584DC93DCE}">
  <sheetPr>
    <tabColor theme="7" tint="0.39997558519241921"/>
  </sheetPr>
  <dimension ref="A3:E18"/>
  <sheetViews>
    <sheetView zoomScaleNormal="100" workbookViewId="0">
      <selection activeCell="E26" sqref="E26"/>
    </sheetView>
  </sheetViews>
  <sheetFormatPr defaultRowHeight="15" x14ac:dyDescent="0.25"/>
  <cols>
    <col min="1" max="1" width="9.140625" style="49"/>
    <col min="2" max="2" width="35.7109375" customWidth="1"/>
    <col min="3" max="5" width="15.28515625" customWidth="1"/>
  </cols>
  <sheetData>
    <row r="3" spans="1:5" ht="33" customHeight="1" x14ac:dyDescent="0.25">
      <c r="B3" s="176" t="s">
        <v>304</v>
      </c>
      <c r="C3" s="176"/>
      <c r="D3" s="176"/>
      <c r="E3" s="176"/>
    </row>
    <row r="4" spans="1:5" ht="20.100000000000001" customHeight="1" x14ac:dyDescent="0.25">
      <c r="B4" s="184" t="s">
        <v>287</v>
      </c>
      <c r="C4" s="184">
        <v>2011</v>
      </c>
      <c r="D4" s="184"/>
      <c r="E4" s="184"/>
    </row>
    <row r="5" spans="1:5" ht="20.100000000000001" customHeight="1" x14ac:dyDescent="0.25">
      <c r="B5" s="184"/>
      <c r="C5" s="133" t="s">
        <v>272</v>
      </c>
      <c r="D5" s="133" t="s">
        <v>273</v>
      </c>
      <c r="E5" s="133" t="s">
        <v>274</v>
      </c>
    </row>
    <row r="6" spans="1:5" s="33" customFormat="1" ht="15.75" x14ac:dyDescent="0.25">
      <c r="A6" s="50"/>
      <c r="B6" s="85" t="s">
        <v>0</v>
      </c>
      <c r="C6" s="98">
        <v>352</v>
      </c>
      <c r="D6" s="98">
        <v>211</v>
      </c>
      <c r="E6" s="98">
        <v>141</v>
      </c>
    </row>
    <row r="7" spans="1:5" ht="14.45" customHeight="1" x14ac:dyDescent="0.25">
      <c r="B7" s="87" t="s">
        <v>289</v>
      </c>
      <c r="C7" s="93">
        <v>138</v>
      </c>
      <c r="D7" s="93">
        <v>77</v>
      </c>
      <c r="E7" s="93">
        <v>61</v>
      </c>
    </row>
    <row r="8" spans="1:5" ht="14.45" customHeight="1" x14ac:dyDescent="0.25">
      <c r="B8" s="87" t="s">
        <v>290</v>
      </c>
      <c r="C8" s="93">
        <v>34</v>
      </c>
      <c r="D8" s="93">
        <v>21</v>
      </c>
      <c r="E8" s="93">
        <v>13</v>
      </c>
    </row>
    <row r="9" spans="1:5" ht="14.45" customHeight="1" x14ac:dyDescent="0.25">
      <c r="B9" s="87" t="s">
        <v>288</v>
      </c>
      <c r="C9" s="93">
        <v>22</v>
      </c>
      <c r="D9" s="93">
        <v>9</v>
      </c>
      <c r="E9" s="93">
        <v>13</v>
      </c>
    </row>
    <row r="10" spans="1:5" ht="14.45" customHeight="1" x14ac:dyDescent="0.25">
      <c r="B10" s="87" t="s">
        <v>298</v>
      </c>
      <c r="C10" s="93">
        <v>23</v>
      </c>
      <c r="D10" s="93">
        <v>6</v>
      </c>
      <c r="E10" s="93">
        <v>17</v>
      </c>
    </row>
    <row r="11" spans="1:5" ht="14.45" customHeight="1" x14ac:dyDescent="0.25">
      <c r="B11" s="87" t="s">
        <v>299</v>
      </c>
      <c r="C11" s="93">
        <v>7</v>
      </c>
      <c r="D11" s="93">
        <v>8</v>
      </c>
      <c r="E11" s="93">
        <v>-1</v>
      </c>
    </row>
    <row r="12" spans="1:5" ht="14.45" customHeight="1" x14ac:dyDescent="0.25">
      <c r="B12" s="87" t="s">
        <v>297</v>
      </c>
      <c r="C12" s="93">
        <v>6</v>
      </c>
      <c r="D12" s="93">
        <v>5</v>
      </c>
      <c r="E12" s="93">
        <v>1</v>
      </c>
    </row>
    <row r="13" spans="1:5" ht="14.45" customHeight="1" x14ac:dyDescent="0.25">
      <c r="B13" s="87" t="s">
        <v>300</v>
      </c>
      <c r="C13" s="93">
        <v>5</v>
      </c>
      <c r="D13" s="93">
        <v>4</v>
      </c>
      <c r="E13" s="93">
        <v>1</v>
      </c>
    </row>
    <row r="14" spans="1:5" ht="14.45" customHeight="1" x14ac:dyDescent="0.25">
      <c r="B14" s="87" t="s">
        <v>301</v>
      </c>
      <c r="C14" s="93">
        <v>7</v>
      </c>
      <c r="D14" s="93">
        <v>2</v>
      </c>
      <c r="E14" s="93">
        <v>5</v>
      </c>
    </row>
    <row r="15" spans="1:5" ht="14.45" customHeight="1" x14ac:dyDescent="0.25">
      <c r="B15" s="87" t="s">
        <v>302</v>
      </c>
      <c r="C15" s="93">
        <v>5</v>
      </c>
      <c r="D15" s="93">
        <v>4</v>
      </c>
      <c r="E15" s="93">
        <v>1</v>
      </c>
    </row>
    <row r="16" spans="1:5" ht="14.45" customHeight="1" x14ac:dyDescent="0.25">
      <c r="B16" s="87" t="s">
        <v>294</v>
      </c>
      <c r="C16" s="93">
        <v>6</v>
      </c>
      <c r="D16" s="93">
        <v>2</v>
      </c>
      <c r="E16" s="93">
        <v>4</v>
      </c>
    </row>
    <row r="17" spans="2:5" ht="14.45" customHeight="1" x14ac:dyDescent="0.25">
      <c r="B17" s="87" t="s">
        <v>1</v>
      </c>
      <c r="C17" s="93">
        <v>99</v>
      </c>
      <c r="D17" s="93">
        <v>73</v>
      </c>
      <c r="E17" s="93">
        <v>26</v>
      </c>
    </row>
    <row r="18" spans="2:5" ht="30" customHeight="1" x14ac:dyDescent="0.25">
      <c r="B18" s="175" t="s">
        <v>280</v>
      </c>
      <c r="C18" s="175"/>
      <c r="D18" s="175"/>
      <c r="E18" s="175"/>
    </row>
  </sheetData>
  <mergeCells count="4">
    <mergeCell ref="B18:E18"/>
    <mergeCell ref="B3:E3"/>
    <mergeCell ref="B4:B5"/>
    <mergeCell ref="C4:E4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8569A-63DE-4B51-AB9F-100E873CD04B}">
  <sheetPr>
    <tabColor theme="7" tint="0.39997558519241921"/>
  </sheetPr>
  <dimension ref="A4:E19"/>
  <sheetViews>
    <sheetView topLeftCell="A4" zoomScaleNormal="100" workbookViewId="0">
      <selection activeCell="J18" sqref="J18"/>
    </sheetView>
  </sheetViews>
  <sheetFormatPr defaultRowHeight="15" x14ac:dyDescent="0.25"/>
  <cols>
    <col min="1" max="1" width="9.140625" style="49"/>
    <col min="2" max="2" width="35.7109375" customWidth="1"/>
    <col min="3" max="5" width="15.28515625" customWidth="1"/>
  </cols>
  <sheetData>
    <row r="4" spans="1:5" ht="33" customHeight="1" x14ac:dyDescent="0.25">
      <c r="B4" s="176" t="s">
        <v>305</v>
      </c>
      <c r="C4" s="176"/>
      <c r="D4" s="176"/>
      <c r="E4" s="176"/>
    </row>
    <row r="5" spans="1:5" ht="20.100000000000001" customHeight="1" x14ac:dyDescent="0.25">
      <c r="B5" s="184" t="s">
        <v>287</v>
      </c>
      <c r="C5" s="184">
        <v>2019</v>
      </c>
      <c r="D5" s="184"/>
      <c r="E5" s="184"/>
    </row>
    <row r="6" spans="1:5" ht="20.100000000000001" customHeight="1" x14ac:dyDescent="0.25">
      <c r="B6" s="184"/>
      <c r="C6" s="133" t="s">
        <v>272</v>
      </c>
      <c r="D6" s="133" t="s">
        <v>273</v>
      </c>
      <c r="E6" s="133" t="s">
        <v>274</v>
      </c>
    </row>
    <row r="7" spans="1:5" s="33" customFormat="1" ht="15.75" x14ac:dyDescent="0.25">
      <c r="A7" s="50"/>
      <c r="B7" s="85" t="s">
        <v>0</v>
      </c>
      <c r="C7" s="98">
        <v>23121</v>
      </c>
      <c r="D7" s="98">
        <v>12249</v>
      </c>
      <c r="E7" s="98">
        <v>10872</v>
      </c>
    </row>
    <row r="8" spans="1:5" ht="14.45" customHeight="1" x14ac:dyDescent="0.25">
      <c r="B8" s="87" t="s">
        <v>288</v>
      </c>
      <c r="C8" s="93">
        <v>3268</v>
      </c>
      <c r="D8" s="93">
        <v>1242</v>
      </c>
      <c r="E8" s="93">
        <v>2026</v>
      </c>
    </row>
    <row r="9" spans="1:5" ht="14.45" customHeight="1" x14ac:dyDescent="0.25">
      <c r="B9" s="87" t="s">
        <v>291</v>
      </c>
      <c r="C9" s="93">
        <v>1696</v>
      </c>
      <c r="D9" s="93">
        <v>926</v>
      </c>
      <c r="E9" s="93">
        <v>770</v>
      </c>
    </row>
    <row r="10" spans="1:5" ht="14.45" customHeight="1" x14ac:dyDescent="0.25">
      <c r="B10" s="87" t="s">
        <v>290</v>
      </c>
      <c r="C10" s="93">
        <v>1337</v>
      </c>
      <c r="D10" s="93">
        <v>850</v>
      </c>
      <c r="E10" s="93">
        <v>487</v>
      </c>
    </row>
    <row r="11" spans="1:5" ht="14.45" customHeight="1" x14ac:dyDescent="0.25">
      <c r="B11" s="87" t="s">
        <v>293</v>
      </c>
      <c r="C11" s="93">
        <v>1090</v>
      </c>
      <c r="D11" s="93">
        <v>649</v>
      </c>
      <c r="E11" s="93">
        <v>441</v>
      </c>
    </row>
    <row r="12" spans="1:5" ht="14.45" customHeight="1" x14ac:dyDescent="0.25">
      <c r="B12" s="87" t="s">
        <v>292</v>
      </c>
      <c r="C12" s="93">
        <v>1488</v>
      </c>
      <c r="D12" s="93">
        <v>223</v>
      </c>
      <c r="E12" s="93">
        <v>1265</v>
      </c>
    </row>
    <row r="13" spans="1:5" ht="14.45" customHeight="1" x14ac:dyDescent="0.25">
      <c r="B13" s="87" t="s">
        <v>289</v>
      </c>
      <c r="C13" s="93">
        <v>766</v>
      </c>
      <c r="D13" s="93">
        <v>461</v>
      </c>
      <c r="E13" s="93">
        <v>305</v>
      </c>
    </row>
    <row r="14" spans="1:5" ht="14.45" customHeight="1" x14ac:dyDescent="0.25">
      <c r="B14" s="87" t="s">
        <v>294</v>
      </c>
      <c r="C14" s="93">
        <v>661</v>
      </c>
      <c r="D14" s="93">
        <v>396</v>
      </c>
      <c r="E14" s="93">
        <v>265</v>
      </c>
    </row>
    <row r="15" spans="1:5" ht="14.45" customHeight="1" x14ac:dyDescent="0.25">
      <c r="B15" s="87" t="s">
        <v>295</v>
      </c>
      <c r="C15" s="93">
        <v>506</v>
      </c>
      <c r="D15" s="93">
        <v>358</v>
      </c>
      <c r="E15" s="93">
        <v>148</v>
      </c>
    </row>
    <row r="16" spans="1:5" ht="14.45" customHeight="1" x14ac:dyDescent="0.25">
      <c r="B16" s="87" t="s">
        <v>296</v>
      </c>
      <c r="C16" s="93">
        <v>515</v>
      </c>
      <c r="D16" s="93">
        <v>333</v>
      </c>
      <c r="E16" s="93">
        <v>182</v>
      </c>
    </row>
    <row r="17" spans="2:5" ht="14.45" customHeight="1" x14ac:dyDescent="0.25">
      <c r="B17" s="87" t="s">
        <v>297</v>
      </c>
      <c r="C17" s="93">
        <v>473</v>
      </c>
      <c r="D17" s="93">
        <v>307</v>
      </c>
      <c r="E17" s="93">
        <v>166</v>
      </c>
    </row>
    <row r="18" spans="2:5" ht="14.45" customHeight="1" x14ac:dyDescent="0.25">
      <c r="B18" s="87" t="s">
        <v>1</v>
      </c>
      <c r="C18" s="93">
        <v>11321</v>
      </c>
      <c r="D18" s="93">
        <v>6504</v>
      </c>
      <c r="E18" s="93">
        <v>4817</v>
      </c>
    </row>
    <row r="19" spans="2:5" ht="30" customHeight="1" x14ac:dyDescent="0.25">
      <c r="B19" s="175" t="s">
        <v>281</v>
      </c>
      <c r="C19" s="175"/>
      <c r="D19" s="175"/>
      <c r="E19" s="175"/>
    </row>
  </sheetData>
  <mergeCells count="4">
    <mergeCell ref="B4:E4"/>
    <mergeCell ref="B5:B6"/>
    <mergeCell ref="C5:E5"/>
    <mergeCell ref="B19:E19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5475A-6AF5-4730-8D07-72790CAFB841}">
  <sheetPr>
    <tabColor theme="7" tint="0.39997558519241921"/>
  </sheetPr>
  <dimension ref="B2:E17"/>
  <sheetViews>
    <sheetView topLeftCell="A2" zoomScaleNormal="100" workbookViewId="0">
      <selection activeCell="G8" sqref="G8"/>
    </sheetView>
  </sheetViews>
  <sheetFormatPr defaultRowHeight="15" x14ac:dyDescent="0.25"/>
  <cols>
    <col min="2" max="2" width="73" customWidth="1"/>
    <col min="3" max="5" width="15.28515625" customWidth="1"/>
  </cols>
  <sheetData>
    <row r="2" spans="2:5" ht="33" customHeight="1" x14ac:dyDescent="0.25">
      <c r="B2" s="176" t="s">
        <v>323</v>
      </c>
      <c r="C2" s="176"/>
      <c r="D2" s="176"/>
      <c r="E2" s="176"/>
    </row>
    <row r="3" spans="2:5" ht="20.100000000000001" customHeight="1" x14ac:dyDescent="0.25">
      <c r="B3" s="184" t="s">
        <v>306</v>
      </c>
      <c r="C3" s="184" t="s">
        <v>0</v>
      </c>
      <c r="D3" s="184"/>
      <c r="E3" s="184"/>
    </row>
    <row r="4" spans="2:5" ht="20.100000000000001" customHeight="1" x14ac:dyDescent="0.25">
      <c r="B4" s="184"/>
      <c r="C4" s="133" t="s">
        <v>272</v>
      </c>
      <c r="D4" s="133" t="s">
        <v>273</v>
      </c>
      <c r="E4" s="133" t="s">
        <v>274</v>
      </c>
    </row>
    <row r="5" spans="2:5" s="33" customFormat="1" ht="15.75" x14ac:dyDescent="0.25">
      <c r="B5" s="85" t="s">
        <v>0</v>
      </c>
      <c r="C5" s="98">
        <v>69131</v>
      </c>
      <c r="D5" s="98">
        <v>43560</v>
      </c>
      <c r="E5" s="98">
        <v>25571</v>
      </c>
    </row>
    <row r="6" spans="2:5" ht="14.45" customHeight="1" x14ac:dyDescent="0.25">
      <c r="B6" s="87" t="s">
        <v>307</v>
      </c>
      <c r="C6" s="93">
        <v>7974</v>
      </c>
      <c r="D6" s="93">
        <v>5059</v>
      </c>
      <c r="E6" s="93">
        <v>2915</v>
      </c>
    </row>
    <row r="7" spans="2:5" ht="14.45" customHeight="1" x14ac:dyDescent="0.25">
      <c r="B7" s="87" t="s">
        <v>308</v>
      </c>
      <c r="C7" s="93">
        <v>4617</v>
      </c>
      <c r="D7" s="93">
        <v>3101</v>
      </c>
      <c r="E7" s="93">
        <v>1516</v>
      </c>
    </row>
    <row r="8" spans="2:5" ht="14.45" customHeight="1" x14ac:dyDescent="0.25">
      <c r="B8" s="87" t="s">
        <v>309</v>
      </c>
      <c r="C8" s="93">
        <v>3005</v>
      </c>
      <c r="D8" s="93">
        <v>2320</v>
      </c>
      <c r="E8" s="93">
        <v>685</v>
      </c>
    </row>
    <row r="9" spans="2:5" ht="14.45" customHeight="1" x14ac:dyDescent="0.25">
      <c r="B9" s="87" t="s">
        <v>310</v>
      </c>
      <c r="C9" s="93">
        <v>3008</v>
      </c>
      <c r="D9" s="93">
        <v>994</v>
      </c>
      <c r="E9" s="93">
        <v>2014</v>
      </c>
    </row>
    <row r="10" spans="2:5" ht="31.5" x14ac:dyDescent="0.25">
      <c r="B10" s="87" t="s">
        <v>311</v>
      </c>
      <c r="C10" s="93">
        <v>2273</v>
      </c>
      <c r="D10" s="93">
        <v>1437</v>
      </c>
      <c r="E10" s="93">
        <v>836</v>
      </c>
    </row>
    <row r="11" spans="2:5" ht="14.45" customHeight="1" x14ac:dyDescent="0.25">
      <c r="B11" s="87" t="s">
        <v>312</v>
      </c>
      <c r="C11" s="93">
        <v>2074</v>
      </c>
      <c r="D11" s="93">
        <v>1401</v>
      </c>
      <c r="E11" s="93">
        <v>673</v>
      </c>
    </row>
    <row r="12" spans="2:5" ht="14.45" customHeight="1" x14ac:dyDescent="0.25">
      <c r="B12" s="87" t="s">
        <v>313</v>
      </c>
      <c r="C12" s="93">
        <v>1154</v>
      </c>
      <c r="D12" s="93">
        <v>784</v>
      </c>
      <c r="E12" s="93">
        <v>370</v>
      </c>
    </row>
    <row r="13" spans="2:5" ht="14.45" customHeight="1" x14ac:dyDescent="0.25">
      <c r="B13" s="87" t="s">
        <v>314</v>
      </c>
      <c r="C13" s="93">
        <v>1141</v>
      </c>
      <c r="D13" s="93">
        <v>746</v>
      </c>
      <c r="E13" s="93">
        <v>395</v>
      </c>
    </row>
    <row r="14" spans="2:5" ht="31.5" x14ac:dyDescent="0.25">
      <c r="B14" s="87" t="s">
        <v>315</v>
      </c>
      <c r="C14" s="93">
        <v>946</v>
      </c>
      <c r="D14" s="93">
        <v>563</v>
      </c>
      <c r="E14" s="93">
        <v>383</v>
      </c>
    </row>
    <row r="15" spans="2:5" ht="14.45" customHeight="1" x14ac:dyDescent="0.25">
      <c r="B15" s="87" t="s">
        <v>316</v>
      </c>
      <c r="C15" s="93">
        <v>880</v>
      </c>
      <c r="D15" s="93">
        <v>452</v>
      </c>
      <c r="E15" s="93">
        <v>428</v>
      </c>
    </row>
    <row r="16" spans="2:5" ht="14.45" customHeight="1" x14ac:dyDescent="0.25">
      <c r="B16" s="87" t="s">
        <v>1</v>
      </c>
      <c r="C16" s="93">
        <v>42059</v>
      </c>
      <c r="D16" s="93">
        <v>26703</v>
      </c>
      <c r="E16" s="93">
        <v>15356</v>
      </c>
    </row>
    <row r="17" spans="2:5" ht="30" customHeight="1" x14ac:dyDescent="0.25">
      <c r="B17" s="175" t="s">
        <v>275</v>
      </c>
      <c r="C17" s="175"/>
      <c r="D17" s="175"/>
      <c r="E17" s="175"/>
    </row>
  </sheetData>
  <mergeCells count="4">
    <mergeCell ref="B2:E2"/>
    <mergeCell ref="B3:B4"/>
    <mergeCell ref="C3:E3"/>
    <mergeCell ref="B17:E17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2B931-D19E-4872-A329-5778ABDED9DD}">
  <sheetPr>
    <tabColor theme="7" tint="0.39997558519241921"/>
  </sheetPr>
  <dimension ref="B3:E18"/>
  <sheetViews>
    <sheetView zoomScaleNormal="100" workbookViewId="0">
      <selection activeCell="B3" sqref="B3:E18"/>
    </sheetView>
  </sheetViews>
  <sheetFormatPr defaultRowHeight="15" x14ac:dyDescent="0.25"/>
  <cols>
    <col min="2" max="2" width="50.7109375" customWidth="1"/>
    <col min="3" max="5" width="15.28515625" customWidth="1"/>
  </cols>
  <sheetData>
    <row r="3" spans="2:5" ht="33" customHeight="1" x14ac:dyDescent="0.25">
      <c r="B3" s="176" t="s">
        <v>324</v>
      </c>
      <c r="C3" s="176"/>
      <c r="D3" s="176"/>
      <c r="E3" s="176"/>
    </row>
    <row r="4" spans="2:5" ht="20.100000000000001" customHeight="1" x14ac:dyDescent="0.25">
      <c r="B4" s="184" t="s">
        <v>306</v>
      </c>
      <c r="C4" s="184">
        <v>2011</v>
      </c>
      <c r="D4" s="184"/>
      <c r="E4" s="184"/>
    </row>
    <row r="5" spans="2:5" ht="20.100000000000001" customHeight="1" x14ac:dyDescent="0.25">
      <c r="B5" s="184"/>
      <c r="C5" s="133" t="s">
        <v>272</v>
      </c>
      <c r="D5" s="133" t="s">
        <v>273</v>
      </c>
      <c r="E5" s="133" t="s">
        <v>274</v>
      </c>
    </row>
    <row r="6" spans="2:5" s="33" customFormat="1" ht="15.75" x14ac:dyDescent="0.25">
      <c r="B6" s="85" t="s">
        <v>0</v>
      </c>
      <c r="C6" s="98">
        <v>352</v>
      </c>
      <c r="D6" s="98">
        <v>211</v>
      </c>
      <c r="E6" s="98">
        <v>141</v>
      </c>
    </row>
    <row r="7" spans="2:5" ht="14.45" customHeight="1" x14ac:dyDescent="0.25">
      <c r="B7" s="87" t="s">
        <v>307</v>
      </c>
      <c r="C7" s="93">
        <v>99</v>
      </c>
      <c r="D7" s="93">
        <v>57</v>
      </c>
      <c r="E7" s="93">
        <v>42</v>
      </c>
    </row>
    <row r="8" spans="2:5" ht="14.45" customHeight="1" x14ac:dyDescent="0.25">
      <c r="B8" s="87" t="s">
        <v>317</v>
      </c>
      <c r="C8" s="93">
        <v>45</v>
      </c>
      <c r="D8" s="93">
        <v>16</v>
      </c>
      <c r="E8" s="93">
        <v>29</v>
      </c>
    </row>
    <row r="9" spans="2:5" ht="14.45" customHeight="1" x14ac:dyDescent="0.25">
      <c r="B9" s="87" t="s">
        <v>309</v>
      </c>
      <c r="C9" s="93">
        <v>19</v>
      </c>
      <c r="D9" s="93">
        <v>15</v>
      </c>
      <c r="E9" s="93">
        <v>4</v>
      </c>
    </row>
    <row r="10" spans="2:5" ht="14.45" customHeight="1" x14ac:dyDescent="0.25">
      <c r="B10" s="87" t="s">
        <v>318</v>
      </c>
      <c r="C10" s="93">
        <v>19</v>
      </c>
      <c r="D10" s="93">
        <v>5</v>
      </c>
      <c r="E10" s="93">
        <v>14</v>
      </c>
    </row>
    <row r="11" spans="2:5" ht="14.45" customHeight="1" x14ac:dyDescent="0.25">
      <c r="B11" s="87" t="s">
        <v>319</v>
      </c>
      <c r="C11" s="93">
        <v>11</v>
      </c>
      <c r="D11" s="93">
        <v>11</v>
      </c>
      <c r="E11" s="93">
        <v>0</v>
      </c>
    </row>
    <row r="12" spans="2:5" ht="14.45" customHeight="1" x14ac:dyDescent="0.25">
      <c r="B12" s="87" t="s">
        <v>320</v>
      </c>
      <c r="C12" s="93">
        <v>15</v>
      </c>
      <c r="D12" s="93">
        <v>6</v>
      </c>
      <c r="E12" s="93">
        <v>9</v>
      </c>
    </row>
    <row r="13" spans="2:5" ht="14.45" customHeight="1" x14ac:dyDescent="0.25">
      <c r="B13" s="87" t="s">
        <v>321</v>
      </c>
      <c r="C13" s="93">
        <v>9</v>
      </c>
      <c r="D13" s="93">
        <v>9</v>
      </c>
      <c r="E13" s="93">
        <v>0</v>
      </c>
    </row>
    <row r="14" spans="2:5" ht="14.45" customHeight="1" x14ac:dyDescent="0.25">
      <c r="B14" s="87" t="s">
        <v>322</v>
      </c>
      <c r="C14" s="93">
        <v>5</v>
      </c>
      <c r="D14" s="93">
        <v>7</v>
      </c>
      <c r="E14" s="93">
        <v>-2</v>
      </c>
    </row>
    <row r="15" spans="2:5" ht="14.45" customHeight="1" x14ac:dyDescent="0.25">
      <c r="B15" s="87" t="s">
        <v>311</v>
      </c>
      <c r="C15" s="93">
        <v>9</v>
      </c>
      <c r="D15" s="93">
        <v>3</v>
      </c>
      <c r="E15" s="93">
        <v>6</v>
      </c>
    </row>
    <row r="16" spans="2:5" ht="14.45" customHeight="1" x14ac:dyDescent="0.25">
      <c r="B16" s="87" t="s">
        <v>308</v>
      </c>
      <c r="C16" s="93">
        <v>7</v>
      </c>
      <c r="D16" s="93">
        <v>4</v>
      </c>
      <c r="E16" s="93">
        <v>3</v>
      </c>
    </row>
    <row r="17" spans="2:5" ht="14.45" customHeight="1" x14ac:dyDescent="0.25">
      <c r="B17" s="87" t="s">
        <v>1</v>
      </c>
      <c r="C17" s="93">
        <v>114</v>
      </c>
      <c r="D17" s="93">
        <v>78</v>
      </c>
      <c r="E17" s="93">
        <v>36</v>
      </c>
    </row>
    <row r="18" spans="2:5" ht="30" customHeight="1" x14ac:dyDescent="0.25">
      <c r="B18" s="175" t="s">
        <v>280</v>
      </c>
      <c r="C18" s="175"/>
      <c r="D18" s="175"/>
      <c r="E18" s="175"/>
    </row>
  </sheetData>
  <mergeCells count="4">
    <mergeCell ref="B18:E18"/>
    <mergeCell ref="B3:E3"/>
    <mergeCell ref="B4:B5"/>
    <mergeCell ref="C4:E4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344B0-02E6-4125-8487-0BF54C6D73D0}">
  <sheetPr>
    <tabColor theme="7" tint="0.39997558519241921"/>
  </sheetPr>
  <dimension ref="B3:E18"/>
  <sheetViews>
    <sheetView zoomScaleNormal="100" workbookViewId="0">
      <selection activeCell="B3" sqref="B3:E18"/>
    </sheetView>
  </sheetViews>
  <sheetFormatPr defaultRowHeight="15" x14ac:dyDescent="0.25"/>
  <cols>
    <col min="2" max="2" width="50.7109375" customWidth="1"/>
    <col min="3" max="5" width="15.28515625" customWidth="1"/>
  </cols>
  <sheetData>
    <row r="3" spans="2:5" ht="33" customHeight="1" x14ac:dyDescent="0.25">
      <c r="B3" s="176" t="s">
        <v>325</v>
      </c>
      <c r="C3" s="176"/>
      <c r="D3" s="176"/>
      <c r="E3" s="176"/>
    </row>
    <row r="4" spans="2:5" ht="20.100000000000001" customHeight="1" x14ac:dyDescent="0.25">
      <c r="B4" s="184" t="s">
        <v>306</v>
      </c>
      <c r="C4" s="184">
        <v>2019</v>
      </c>
      <c r="D4" s="184"/>
      <c r="E4" s="184"/>
    </row>
    <row r="5" spans="2:5" ht="20.100000000000001" customHeight="1" x14ac:dyDescent="0.25">
      <c r="B5" s="184"/>
      <c r="C5" s="133" t="s">
        <v>272</v>
      </c>
      <c r="D5" s="133" t="s">
        <v>273</v>
      </c>
      <c r="E5" s="133" t="s">
        <v>274</v>
      </c>
    </row>
    <row r="6" spans="2:5" s="33" customFormat="1" ht="15.75" x14ac:dyDescent="0.25">
      <c r="B6" s="85" t="s">
        <v>0</v>
      </c>
      <c r="C6" s="98">
        <v>23121</v>
      </c>
      <c r="D6" s="98">
        <v>12249</v>
      </c>
      <c r="E6" s="98">
        <v>10872</v>
      </c>
    </row>
    <row r="7" spans="2:5" ht="14.45" customHeight="1" x14ac:dyDescent="0.25">
      <c r="B7" s="87" t="s">
        <v>308</v>
      </c>
      <c r="C7" s="93">
        <v>1539</v>
      </c>
      <c r="D7" s="93">
        <v>1022</v>
      </c>
      <c r="E7" s="93">
        <v>517</v>
      </c>
    </row>
    <row r="8" spans="2:5" ht="14.45" customHeight="1" x14ac:dyDescent="0.25">
      <c r="B8" s="87" t="s">
        <v>307</v>
      </c>
      <c r="C8" s="93">
        <v>1577</v>
      </c>
      <c r="D8" s="93">
        <v>486</v>
      </c>
      <c r="E8" s="93">
        <v>1091</v>
      </c>
    </row>
    <row r="9" spans="2:5" ht="14.45" customHeight="1" x14ac:dyDescent="0.25">
      <c r="B9" s="87" t="s">
        <v>310</v>
      </c>
      <c r="C9" s="93">
        <v>1569</v>
      </c>
      <c r="D9" s="93">
        <v>329</v>
      </c>
      <c r="E9" s="93">
        <v>1240</v>
      </c>
    </row>
    <row r="10" spans="2:5" ht="14.45" customHeight="1" x14ac:dyDescent="0.25">
      <c r="B10" s="87" t="s">
        <v>309</v>
      </c>
      <c r="C10" s="93">
        <v>847</v>
      </c>
      <c r="D10" s="93">
        <v>565</v>
      </c>
      <c r="E10" s="93">
        <v>282</v>
      </c>
    </row>
    <row r="11" spans="2:5" ht="14.45" customHeight="1" x14ac:dyDescent="0.25">
      <c r="B11" s="87" t="s">
        <v>311</v>
      </c>
      <c r="C11" s="93">
        <v>780</v>
      </c>
      <c r="D11" s="93">
        <v>492</v>
      </c>
      <c r="E11" s="93">
        <v>288</v>
      </c>
    </row>
    <row r="12" spans="2:5" ht="14.45" customHeight="1" x14ac:dyDescent="0.25">
      <c r="B12" s="87" t="s">
        <v>312</v>
      </c>
      <c r="C12" s="93">
        <v>704</v>
      </c>
      <c r="D12" s="93">
        <v>458</v>
      </c>
      <c r="E12" s="93">
        <v>246</v>
      </c>
    </row>
    <row r="13" spans="2:5" ht="14.45" customHeight="1" x14ac:dyDescent="0.25">
      <c r="B13" s="87" t="s">
        <v>313</v>
      </c>
      <c r="C13" s="93">
        <v>363</v>
      </c>
      <c r="D13" s="93">
        <v>272</v>
      </c>
      <c r="E13" s="93">
        <v>91</v>
      </c>
    </row>
    <row r="14" spans="2:5" ht="14.45" customHeight="1" x14ac:dyDescent="0.25">
      <c r="B14" s="87" t="s">
        <v>321</v>
      </c>
      <c r="C14" s="93">
        <v>324</v>
      </c>
      <c r="D14" s="93">
        <v>265</v>
      </c>
      <c r="E14" s="93">
        <v>59</v>
      </c>
    </row>
    <row r="15" spans="2:5" ht="14.45" customHeight="1" x14ac:dyDescent="0.25">
      <c r="B15" s="87" t="s">
        <v>314</v>
      </c>
      <c r="C15" s="93">
        <v>365</v>
      </c>
      <c r="D15" s="93">
        <v>220</v>
      </c>
      <c r="E15" s="93">
        <v>145</v>
      </c>
    </row>
    <row r="16" spans="2:5" ht="14.45" customHeight="1" x14ac:dyDescent="0.25">
      <c r="B16" s="87" t="s">
        <v>315</v>
      </c>
      <c r="C16" s="93">
        <v>359</v>
      </c>
      <c r="D16" s="93">
        <v>205</v>
      </c>
      <c r="E16" s="93">
        <v>154</v>
      </c>
    </row>
    <row r="17" spans="2:5" ht="14.45" customHeight="1" x14ac:dyDescent="0.25">
      <c r="B17" s="87" t="s">
        <v>1</v>
      </c>
      <c r="C17" s="93">
        <v>14694</v>
      </c>
      <c r="D17" s="93">
        <v>7935</v>
      </c>
      <c r="E17" s="93">
        <v>6759</v>
      </c>
    </row>
    <row r="18" spans="2:5" ht="30" customHeight="1" x14ac:dyDescent="0.25">
      <c r="B18" s="175" t="s">
        <v>281</v>
      </c>
      <c r="C18" s="175"/>
      <c r="D18" s="175"/>
      <c r="E18" s="175"/>
    </row>
  </sheetData>
  <mergeCells count="4">
    <mergeCell ref="B4:B5"/>
    <mergeCell ref="C4:E4"/>
    <mergeCell ref="B18:E18"/>
    <mergeCell ref="B3:E3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189D1-5FF9-4D57-B97C-44E1DFFC28FC}">
  <sheetPr>
    <tabColor theme="7" tint="0.39997558519241921"/>
  </sheetPr>
  <dimension ref="B1:E38"/>
  <sheetViews>
    <sheetView zoomScaleNormal="100" workbookViewId="0">
      <selection activeCell="B38" sqref="B2:E38"/>
    </sheetView>
  </sheetViews>
  <sheetFormatPr defaultRowHeight="15" x14ac:dyDescent="0.25"/>
  <cols>
    <col min="2" max="2" width="25.7109375" style="107" customWidth="1"/>
    <col min="3" max="5" width="15.28515625" style="107" customWidth="1"/>
  </cols>
  <sheetData>
    <row r="1" spans="2:5" ht="15.75" thickBot="1" x14ac:dyDescent="0.3"/>
    <row r="2" spans="2:5" ht="50.1" customHeight="1" x14ac:dyDescent="0.25">
      <c r="B2" s="222" t="s">
        <v>332</v>
      </c>
      <c r="C2" s="223"/>
      <c r="D2" s="223"/>
      <c r="E2" s="224"/>
    </row>
    <row r="3" spans="2:5" ht="20.100000000000001" customHeight="1" x14ac:dyDescent="0.25">
      <c r="B3" s="184" t="s">
        <v>326</v>
      </c>
      <c r="C3" s="184" t="s">
        <v>0</v>
      </c>
      <c r="D3" s="184"/>
      <c r="E3" s="184"/>
    </row>
    <row r="4" spans="2:5" ht="20.100000000000001" customHeight="1" x14ac:dyDescent="0.25">
      <c r="B4" s="184"/>
      <c r="C4" s="133" t="s">
        <v>272</v>
      </c>
      <c r="D4" s="133" t="s">
        <v>273</v>
      </c>
      <c r="E4" s="133" t="s">
        <v>274</v>
      </c>
    </row>
    <row r="5" spans="2:5" s="33" customFormat="1" ht="15.75" x14ac:dyDescent="0.25">
      <c r="B5" s="86" t="s">
        <v>6</v>
      </c>
      <c r="C5" s="98">
        <v>69131</v>
      </c>
      <c r="D5" s="98">
        <v>43560</v>
      </c>
      <c r="E5" s="98">
        <v>25571</v>
      </c>
    </row>
    <row r="6" spans="2:5" s="51" customFormat="1" ht="14.45" customHeight="1" x14ac:dyDescent="0.25">
      <c r="B6" s="86" t="s">
        <v>327</v>
      </c>
      <c r="C6" s="98">
        <v>9028</v>
      </c>
      <c r="D6" s="98">
        <v>5037</v>
      </c>
      <c r="E6" s="98">
        <v>3991</v>
      </c>
    </row>
    <row r="7" spans="2:5" ht="14.45" customHeight="1" x14ac:dyDescent="0.25">
      <c r="B7" s="87" t="s">
        <v>7</v>
      </c>
      <c r="C7" s="93">
        <v>643</v>
      </c>
      <c r="D7" s="93">
        <v>375</v>
      </c>
      <c r="E7" s="93">
        <v>268</v>
      </c>
    </row>
    <row r="8" spans="2:5" ht="14.45" customHeight="1" x14ac:dyDescent="0.25">
      <c r="B8" s="87" t="s">
        <v>8</v>
      </c>
      <c r="C8" s="93">
        <v>46</v>
      </c>
      <c r="D8" s="93">
        <v>28</v>
      </c>
      <c r="E8" s="93">
        <v>18</v>
      </c>
    </row>
    <row r="9" spans="2:5" ht="14.45" customHeight="1" x14ac:dyDescent="0.25">
      <c r="B9" s="87" t="s">
        <v>9</v>
      </c>
      <c r="C9" s="93">
        <v>3176</v>
      </c>
      <c r="D9" s="93">
        <v>1538</v>
      </c>
      <c r="E9" s="93">
        <v>1638</v>
      </c>
    </row>
    <row r="10" spans="2:5" ht="14.45" customHeight="1" x14ac:dyDescent="0.25">
      <c r="B10" s="87" t="s">
        <v>10</v>
      </c>
      <c r="C10" s="93">
        <v>4926</v>
      </c>
      <c r="D10" s="93">
        <v>2939</v>
      </c>
      <c r="E10" s="93">
        <v>1987</v>
      </c>
    </row>
    <row r="11" spans="2:5" ht="14.45" customHeight="1" x14ac:dyDescent="0.25">
      <c r="B11" s="87" t="s">
        <v>11</v>
      </c>
      <c r="C11" s="93">
        <v>181</v>
      </c>
      <c r="D11" s="93">
        <v>113</v>
      </c>
      <c r="E11" s="93">
        <v>68</v>
      </c>
    </row>
    <row r="12" spans="2:5" ht="14.45" customHeight="1" x14ac:dyDescent="0.25">
      <c r="B12" s="87" t="s">
        <v>12</v>
      </c>
      <c r="C12" s="93">
        <v>26</v>
      </c>
      <c r="D12" s="93">
        <v>17</v>
      </c>
      <c r="E12" s="93">
        <v>9</v>
      </c>
    </row>
    <row r="13" spans="2:5" ht="14.45" customHeight="1" x14ac:dyDescent="0.25">
      <c r="B13" s="87" t="s">
        <v>13</v>
      </c>
      <c r="C13" s="93">
        <v>30</v>
      </c>
      <c r="D13" s="93">
        <v>27</v>
      </c>
      <c r="E13" s="93">
        <v>3</v>
      </c>
    </row>
    <row r="14" spans="2:5" s="51" customFormat="1" ht="14.45" customHeight="1" x14ac:dyDescent="0.25">
      <c r="B14" s="86" t="s">
        <v>328</v>
      </c>
      <c r="C14" s="98">
        <v>1101</v>
      </c>
      <c r="D14" s="98">
        <v>610</v>
      </c>
      <c r="E14" s="98">
        <v>491</v>
      </c>
    </row>
    <row r="15" spans="2:5" ht="14.45" customHeight="1" x14ac:dyDescent="0.25">
      <c r="B15" s="154" t="s">
        <v>14</v>
      </c>
      <c r="C15" s="93">
        <v>49</v>
      </c>
      <c r="D15" s="93">
        <v>22</v>
      </c>
      <c r="E15" s="93">
        <v>27</v>
      </c>
    </row>
    <row r="16" spans="2:5" ht="14.45" customHeight="1" x14ac:dyDescent="0.25">
      <c r="B16" s="154" t="s">
        <v>15</v>
      </c>
      <c r="C16" s="93">
        <v>31</v>
      </c>
      <c r="D16" s="93">
        <v>18</v>
      </c>
      <c r="E16" s="93">
        <v>13</v>
      </c>
    </row>
    <row r="17" spans="2:5" ht="14.45" customHeight="1" x14ac:dyDescent="0.25">
      <c r="B17" s="154" t="s">
        <v>16</v>
      </c>
      <c r="C17" s="93">
        <v>456</v>
      </c>
      <c r="D17" s="93">
        <v>296</v>
      </c>
      <c r="E17" s="93">
        <v>160</v>
      </c>
    </row>
    <row r="18" spans="2:5" ht="14.45" customHeight="1" x14ac:dyDescent="0.25">
      <c r="B18" s="154" t="s">
        <v>17</v>
      </c>
      <c r="C18" s="93">
        <v>64</v>
      </c>
      <c r="D18" s="93">
        <v>33</v>
      </c>
      <c r="E18" s="93">
        <v>31</v>
      </c>
    </row>
    <row r="19" spans="2:5" ht="14.45" customHeight="1" x14ac:dyDescent="0.25">
      <c r="B19" s="154" t="s">
        <v>18</v>
      </c>
      <c r="C19" s="93">
        <v>102</v>
      </c>
      <c r="D19" s="93">
        <v>42</v>
      </c>
      <c r="E19" s="93">
        <v>60</v>
      </c>
    </row>
    <row r="20" spans="2:5" ht="14.45" customHeight="1" x14ac:dyDescent="0.25">
      <c r="B20" s="154" t="s">
        <v>19</v>
      </c>
      <c r="C20" s="93">
        <v>159</v>
      </c>
      <c r="D20" s="93">
        <v>77</v>
      </c>
      <c r="E20" s="93">
        <v>82</v>
      </c>
    </row>
    <row r="21" spans="2:5" ht="14.45" customHeight="1" x14ac:dyDescent="0.25">
      <c r="B21" s="154" t="s">
        <v>20</v>
      </c>
      <c r="C21" s="93">
        <v>12</v>
      </c>
      <c r="D21" s="93">
        <v>5</v>
      </c>
      <c r="E21" s="93">
        <v>7</v>
      </c>
    </row>
    <row r="22" spans="2:5" ht="14.45" customHeight="1" x14ac:dyDescent="0.25">
      <c r="B22" s="154" t="s">
        <v>21</v>
      </c>
      <c r="C22" s="93">
        <v>28</v>
      </c>
      <c r="D22" s="93">
        <v>15</v>
      </c>
      <c r="E22" s="93">
        <v>13</v>
      </c>
    </row>
    <row r="23" spans="2:5" ht="14.45" customHeight="1" x14ac:dyDescent="0.25">
      <c r="B23" s="154" t="s">
        <v>22</v>
      </c>
      <c r="C23" s="93">
        <v>200</v>
      </c>
      <c r="D23" s="93">
        <v>102</v>
      </c>
      <c r="E23" s="93">
        <v>98</v>
      </c>
    </row>
    <row r="24" spans="2:5" s="51" customFormat="1" ht="14.45" customHeight="1" x14ac:dyDescent="0.25">
      <c r="B24" s="86" t="s">
        <v>329</v>
      </c>
      <c r="C24" s="98">
        <v>16530</v>
      </c>
      <c r="D24" s="98">
        <v>10686</v>
      </c>
      <c r="E24" s="98">
        <v>5844</v>
      </c>
    </row>
    <row r="25" spans="2:5" ht="14.45" customHeight="1" x14ac:dyDescent="0.25">
      <c r="B25" s="87" t="s">
        <v>23</v>
      </c>
      <c r="C25" s="93">
        <v>2084</v>
      </c>
      <c r="D25" s="93">
        <v>1177</v>
      </c>
      <c r="E25" s="93">
        <v>907</v>
      </c>
    </row>
    <row r="26" spans="2:5" ht="14.45" customHeight="1" x14ac:dyDescent="0.25">
      <c r="B26" s="87" t="s">
        <v>24</v>
      </c>
      <c r="C26" s="93">
        <v>192</v>
      </c>
      <c r="D26" s="93">
        <v>120</v>
      </c>
      <c r="E26" s="93">
        <v>72</v>
      </c>
    </row>
    <row r="27" spans="2:5" ht="14.45" customHeight="1" x14ac:dyDescent="0.25">
      <c r="B27" s="87" t="s">
        <v>25</v>
      </c>
      <c r="C27" s="93">
        <v>3195</v>
      </c>
      <c r="D27" s="93">
        <v>2431</v>
      </c>
      <c r="E27" s="93">
        <v>764</v>
      </c>
    </row>
    <row r="28" spans="2:5" ht="14.45" customHeight="1" x14ac:dyDescent="0.25">
      <c r="B28" s="87" t="s">
        <v>26</v>
      </c>
      <c r="C28" s="93">
        <v>11059</v>
      </c>
      <c r="D28" s="93">
        <v>6958</v>
      </c>
      <c r="E28" s="93">
        <v>4101</v>
      </c>
    </row>
    <row r="29" spans="2:5" s="51" customFormat="1" ht="14.45" customHeight="1" x14ac:dyDescent="0.25">
      <c r="B29" s="86" t="s">
        <v>330</v>
      </c>
      <c r="C29" s="98">
        <v>36965</v>
      </c>
      <c r="D29" s="98">
        <v>23820</v>
      </c>
      <c r="E29" s="98">
        <v>13145</v>
      </c>
    </row>
    <row r="30" spans="2:5" ht="14.45" customHeight="1" x14ac:dyDescent="0.25">
      <c r="B30" s="87" t="s">
        <v>27</v>
      </c>
      <c r="C30" s="93">
        <v>9268</v>
      </c>
      <c r="D30" s="93">
        <v>6120</v>
      </c>
      <c r="E30" s="93">
        <v>3148</v>
      </c>
    </row>
    <row r="31" spans="2:5" ht="14.45" customHeight="1" x14ac:dyDescent="0.25">
      <c r="B31" s="87" t="s">
        <v>28</v>
      </c>
      <c r="C31" s="93">
        <v>13113</v>
      </c>
      <c r="D31" s="93">
        <v>6907</v>
      </c>
      <c r="E31" s="93">
        <v>6206</v>
      </c>
    </row>
    <row r="32" spans="2:5" ht="14.45" customHeight="1" x14ac:dyDescent="0.25">
      <c r="B32" s="87" t="s">
        <v>29</v>
      </c>
      <c r="C32" s="93">
        <v>14584</v>
      </c>
      <c r="D32" s="93">
        <v>10793</v>
      </c>
      <c r="E32" s="93">
        <v>3791</v>
      </c>
    </row>
    <row r="33" spans="2:5" s="51" customFormat="1" ht="14.45" customHeight="1" x14ac:dyDescent="0.25">
      <c r="B33" s="86" t="s">
        <v>331</v>
      </c>
      <c r="C33" s="98">
        <v>5507</v>
      </c>
      <c r="D33" s="98">
        <v>3407</v>
      </c>
      <c r="E33" s="98">
        <v>2100</v>
      </c>
    </row>
    <row r="34" spans="2:5" ht="14.45" customHeight="1" x14ac:dyDescent="0.25">
      <c r="B34" s="87" t="s">
        <v>30</v>
      </c>
      <c r="C34" s="93">
        <v>1107</v>
      </c>
      <c r="D34" s="93">
        <v>478</v>
      </c>
      <c r="E34" s="93">
        <v>629</v>
      </c>
    </row>
    <row r="35" spans="2:5" ht="14.45" customHeight="1" x14ac:dyDescent="0.25">
      <c r="B35" s="87" t="s">
        <v>31</v>
      </c>
      <c r="C35" s="93">
        <v>1514</v>
      </c>
      <c r="D35" s="93">
        <v>807</v>
      </c>
      <c r="E35" s="93">
        <v>707</v>
      </c>
    </row>
    <row r="36" spans="2:5" ht="14.45" customHeight="1" x14ac:dyDescent="0.25">
      <c r="B36" s="87" t="s">
        <v>32</v>
      </c>
      <c r="C36" s="93">
        <v>920</v>
      </c>
      <c r="D36" s="93">
        <v>589</v>
      </c>
      <c r="E36" s="93">
        <v>331</v>
      </c>
    </row>
    <row r="37" spans="2:5" ht="14.45" customHeight="1" x14ac:dyDescent="0.25">
      <c r="B37" s="87" t="s">
        <v>33</v>
      </c>
      <c r="C37" s="93">
        <v>1966</v>
      </c>
      <c r="D37" s="93">
        <v>1533</v>
      </c>
      <c r="E37" s="93">
        <v>433</v>
      </c>
    </row>
    <row r="38" spans="2:5" ht="30" customHeight="1" x14ac:dyDescent="0.25">
      <c r="B38" s="175" t="s">
        <v>275</v>
      </c>
      <c r="C38" s="175"/>
      <c r="D38" s="175"/>
      <c r="E38" s="175"/>
    </row>
  </sheetData>
  <mergeCells count="4">
    <mergeCell ref="B2:E2"/>
    <mergeCell ref="B3:B4"/>
    <mergeCell ref="C3:E3"/>
    <mergeCell ref="B38:E38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6734C-66C1-4EDF-852D-4E12E08DE741}">
  <dimension ref="B3:H135"/>
  <sheetViews>
    <sheetView topLeftCell="A4" workbookViewId="0">
      <selection activeCell="B3" sqref="B3:E19"/>
    </sheetView>
  </sheetViews>
  <sheetFormatPr defaultRowHeight="15" x14ac:dyDescent="0.25"/>
  <cols>
    <col min="1" max="1" width="9.140625" style="55"/>
    <col min="2" max="2" width="24.85546875" style="107" customWidth="1"/>
    <col min="3" max="3" width="15.5703125" style="118" customWidth="1"/>
    <col min="4" max="4" width="16.140625" style="118" customWidth="1"/>
    <col min="5" max="5" width="14.85546875" style="118" customWidth="1"/>
    <col min="6" max="6" width="9.140625" style="107"/>
    <col min="7" max="16384" width="9.140625" style="55"/>
  </cols>
  <sheetData>
    <row r="3" spans="2:5" ht="41.25" customHeight="1" x14ac:dyDescent="0.25">
      <c r="B3" s="169" t="s">
        <v>433</v>
      </c>
      <c r="C3" s="169"/>
      <c r="D3" s="169"/>
      <c r="E3" s="169"/>
    </row>
    <row r="4" spans="2:5" ht="31.5" x14ac:dyDescent="0.25">
      <c r="B4" s="88" t="s">
        <v>416</v>
      </c>
      <c r="C4" s="88" t="s">
        <v>417</v>
      </c>
      <c r="D4" s="88" t="s">
        <v>5</v>
      </c>
      <c r="E4" s="88" t="s">
        <v>418</v>
      </c>
    </row>
    <row r="5" spans="2:5" ht="15.75" x14ac:dyDescent="0.25">
      <c r="B5" s="97" t="s">
        <v>0</v>
      </c>
      <c r="C5" s="113">
        <v>55.228219788739217</v>
      </c>
      <c r="D5" s="114">
        <v>44.753609845915307</v>
      </c>
      <c r="E5" s="113">
        <v>1.8170365345479216E-2</v>
      </c>
    </row>
    <row r="6" spans="2:5" ht="15.75" x14ac:dyDescent="0.25">
      <c r="B6" s="112" t="s">
        <v>151</v>
      </c>
      <c r="C6" s="115">
        <v>51.529424906447233</v>
      </c>
      <c r="D6" s="116">
        <v>48.453819373336067</v>
      </c>
      <c r="E6" s="115">
        <v>1.6755720216707317E-2</v>
      </c>
    </row>
    <row r="7" spans="2:5" ht="15.75" x14ac:dyDescent="0.25">
      <c r="B7" s="112" t="s">
        <v>156</v>
      </c>
      <c r="C7" s="115">
        <v>58.663455749548469</v>
      </c>
      <c r="D7" s="116">
        <v>41.324503311258276</v>
      </c>
      <c r="E7" s="115">
        <v>1.2040939193257074E-2</v>
      </c>
    </row>
    <row r="8" spans="2:5" ht="15.75" x14ac:dyDescent="0.25">
      <c r="B8" s="112" t="s">
        <v>153</v>
      </c>
      <c r="C8" s="115">
        <v>57.28932233058265</v>
      </c>
      <c r="D8" s="116">
        <v>42.685671417854465</v>
      </c>
      <c r="E8" s="115">
        <v>2.5006251562890724E-2</v>
      </c>
    </row>
    <row r="9" spans="2:5" ht="15.75" x14ac:dyDescent="0.25">
      <c r="B9" s="112" t="s">
        <v>162</v>
      </c>
      <c r="C9" s="115">
        <v>62.516823687752357</v>
      </c>
      <c r="D9" s="116">
        <v>37.483176312247643</v>
      </c>
      <c r="E9" s="115">
        <v>0</v>
      </c>
    </row>
    <row r="10" spans="2:5" ht="15.75" x14ac:dyDescent="0.25">
      <c r="B10" s="112" t="s">
        <v>158</v>
      </c>
      <c r="C10" s="115">
        <v>96.070460704607044</v>
      </c>
      <c r="D10" s="116">
        <v>3.9295392953929538</v>
      </c>
      <c r="E10" s="115">
        <v>0</v>
      </c>
    </row>
    <row r="11" spans="2:5" ht="15.75" x14ac:dyDescent="0.25">
      <c r="B11" s="112" t="s">
        <v>154</v>
      </c>
      <c r="C11" s="115">
        <v>52.238805970149251</v>
      </c>
      <c r="D11" s="116">
        <v>47.761194029850742</v>
      </c>
      <c r="E11" s="115">
        <v>0</v>
      </c>
    </row>
    <row r="12" spans="2:5" ht="15.75" x14ac:dyDescent="0.25">
      <c r="B12" s="112" t="s">
        <v>155</v>
      </c>
      <c r="C12" s="115">
        <v>68.531468531468533</v>
      </c>
      <c r="D12" s="116">
        <v>31.46853146853147</v>
      </c>
      <c r="E12" s="115">
        <v>0</v>
      </c>
    </row>
    <row r="13" spans="2:5" ht="15.75" x14ac:dyDescent="0.25">
      <c r="B13" s="112" t="s">
        <v>180</v>
      </c>
      <c r="C13" s="115">
        <v>59.842519685039377</v>
      </c>
      <c r="D13" s="116">
        <v>40.15748031496063</v>
      </c>
      <c r="E13" s="115">
        <v>0</v>
      </c>
    </row>
    <row r="14" spans="2:5" ht="15.75" x14ac:dyDescent="0.25">
      <c r="B14" s="112" t="s">
        <v>152</v>
      </c>
      <c r="C14" s="115">
        <v>93.663911845730027</v>
      </c>
      <c r="D14" s="116">
        <v>6.336088154269973</v>
      </c>
      <c r="E14" s="115">
        <v>0</v>
      </c>
    </row>
    <row r="15" spans="2:5" ht="15.75" x14ac:dyDescent="0.25">
      <c r="B15" s="112" t="s">
        <v>157</v>
      </c>
      <c r="C15" s="115">
        <v>79.456193353474319</v>
      </c>
      <c r="D15" s="116">
        <v>20.543806646525681</v>
      </c>
      <c r="E15" s="115">
        <v>0</v>
      </c>
    </row>
    <row r="16" spans="2:5" ht="15.75" x14ac:dyDescent="0.25">
      <c r="B16" s="112" t="s">
        <v>209</v>
      </c>
      <c r="C16" s="115">
        <v>98.397435897435898</v>
      </c>
      <c r="D16" s="116">
        <v>1.6025641025641024</v>
      </c>
      <c r="E16" s="115">
        <v>0</v>
      </c>
    </row>
    <row r="17" spans="2:8" ht="15.75" x14ac:dyDescent="0.25">
      <c r="B17" s="112" t="s">
        <v>208</v>
      </c>
      <c r="C17" s="115">
        <v>80.349344978165931</v>
      </c>
      <c r="D17" s="116">
        <v>19.650655021834059</v>
      </c>
      <c r="E17" s="115">
        <v>0</v>
      </c>
    </row>
    <row r="18" spans="2:8" ht="15.75" x14ac:dyDescent="0.25">
      <c r="B18" s="112" t="s">
        <v>159</v>
      </c>
      <c r="C18" s="115">
        <v>76.097560975609753</v>
      </c>
      <c r="D18" s="116">
        <v>23.902439024390244</v>
      </c>
      <c r="E18" s="115">
        <v>0</v>
      </c>
    </row>
    <row r="19" spans="2:8" ht="15.75" x14ac:dyDescent="0.25">
      <c r="B19" s="112" t="s">
        <v>160</v>
      </c>
      <c r="C19" s="115">
        <v>76.020408163265301</v>
      </c>
      <c r="D19" s="116">
        <v>23.979591836734691</v>
      </c>
      <c r="E19" s="115">
        <v>0</v>
      </c>
    </row>
    <row r="20" spans="2:8" ht="15.75" x14ac:dyDescent="0.25">
      <c r="B20" s="112" t="s">
        <v>419</v>
      </c>
      <c r="C20" s="115">
        <v>67.805207981061884</v>
      </c>
      <c r="D20" s="116">
        <v>32.093337842407841</v>
      </c>
      <c r="E20" s="115">
        <v>0.10145417653026716</v>
      </c>
    </row>
    <row r="21" spans="2:8" ht="37.5" customHeight="1" x14ac:dyDescent="0.25">
      <c r="B21" s="175" t="s">
        <v>422</v>
      </c>
      <c r="C21" s="175"/>
      <c r="D21" s="175"/>
      <c r="E21" s="175"/>
    </row>
    <row r="22" spans="2:8" x14ac:dyDescent="0.25">
      <c r="B22" s="108"/>
      <c r="C22" s="117"/>
      <c r="D22" s="117"/>
      <c r="E22" s="117"/>
      <c r="F22" s="108"/>
      <c r="G22" s="56"/>
      <c r="H22" s="56"/>
    </row>
    <row r="23" spans="2:8" x14ac:dyDescent="0.25">
      <c r="B23" s="109"/>
    </row>
    <row r="24" spans="2:8" x14ac:dyDescent="0.25">
      <c r="B24" s="109"/>
      <c r="C24" s="119"/>
      <c r="D24" s="119"/>
      <c r="E24" s="119"/>
    </row>
    <row r="25" spans="2:8" x14ac:dyDescent="0.25">
      <c r="B25" s="109"/>
      <c r="C25" s="119"/>
      <c r="D25" s="119"/>
      <c r="E25" s="119"/>
    </row>
    <row r="26" spans="2:8" x14ac:dyDescent="0.25">
      <c r="B26" s="109"/>
    </row>
    <row r="27" spans="2:8" x14ac:dyDescent="0.25">
      <c r="B27" s="109"/>
    </row>
    <row r="28" spans="2:8" x14ac:dyDescent="0.25">
      <c r="B28" s="109"/>
      <c r="C28" s="119"/>
      <c r="D28" s="119"/>
      <c r="E28" s="119"/>
    </row>
    <row r="29" spans="2:8" x14ac:dyDescent="0.25">
      <c r="B29" s="109"/>
    </row>
    <row r="30" spans="2:8" x14ac:dyDescent="0.25">
      <c r="B30" s="109"/>
      <c r="C30" s="119"/>
      <c r="D30" s="119"/>
      <c r="E30" s="119"/>
    </row>
    <row r="31" spans="2:8" x14ac:dyDescent="0.25">
      <c r="B31" s="109"/>
      <c r="C31" s="119"/>
      <c r="D31" s="119"/>
      <c r="E31" s="119"/>
    </row>
    <row r="32" spans="2:8" x14ac:dyDescent="0.25">
      <c r="B32" s="109"/>
    </row>
    <row r="33" spans="2:5" x14ac:dyDescent="0.25">
      <c r="B33" s="109"/>
      <c r="C33" s="119"/>
      <c r="D33" s="119"/>
      <c r="E33" s="119"/>
    </row>
    <row r="34" spans="2:5" x14ac:dyDescent="0.25">
      <c r="B34" s="109"/>
      <c r="C34" s="119"/>
      <c r="D34" s="119"/>
      <c r="E34" s="119"/>
    </row>
    <row r="35" spans="2:5" x14ac:dyDescent="0.25">
      <c r="B35" s="109"/>
      <c r="C35" s="119"/>
      <c r="D35" s="119"/>
      <c r="E35" s="119"/>
    </row>
    <row r="36" spans="2:5" x14ac:dyDescent="0.25">
      <c r="B36" s="109"/>
      <c r="C36" s="119"/>
      <c r="D36" s="119"/>
      <c r="E36" s="119"/>
    </row>
    <row r="37" spans="2:5" x14ac:dyDescent="0.25">
      <c r="B37" s="109"/>
    </row>
    <row r="38" spans="2:5" x14ac:dyDescent="0.25">
      <c r="B38" s="109"/>
    </row>
    <row r="39" spans="2:5" x14ac:dyDescent="0.25">
      <c r="B39" s="109"/>
    </row>
    <row r="40" spans="2:5" x14ac:dyDescent="0.25">
      <c r="B40" s="109"/>
    </row>
    <row r="41" spans="2:5" x14ac:dyDescent="0.25">
      <c r="B41" s="109"/>
    </row>
    <row r="42" spans="2:5" x14ac:dyDescent="0.25">
      <c r="B42" s="109"/>
    </row>
    <row r="43" spans="2:5" x14ac:dyDescent="0.25">
      <c r="B43" s="109"/>
    </row>
    <row r="44" spans="2:5" x14ac:dyDescent="0.25">
      <c r="B44" s="109"/>
    </row>
    <row r="45" spans="2:5" x14ac:dyDescent="0.25">
      <c r="B45" s="109"/>
    </row>
    <row r="46" spans="2:5" x14ac:dyDescent="0.25">
      <c r="B46" s="109"/>
    </row>
    <row r="47" spans="2:5" x14ac:dyDescent="0.25">
      <c r="B47" s="109"/>
    </row>
    <row r="48" spans="2:5" x14ac:dyDescent="0.25">
      <c r="B48" s="109"/>
    </row>
    <row r="49" spans="2:2" x14ac:dyDescent="0.25">
      <c r="B49" s="109"/>
    </row>
    <row r="50" spans="2:2" x14ac:dyDescent="0.25">
      <c r="B50" s="109"/>
    </row>
    <row r="51" spans="2:2" x14ac:dyDescent="0.25">
      <c r="B51" s="109"/>
    </row>
    <row r="52" spans="2:2" x14ac:dyDescent="0.25">
      <c r="B52" s="109"/>
    </row>
    <row r="53" spans="2:2" x14ac:dyDescent="0.25">
      <c r="B53" s="109"/>
    </row>
    <row r="54" spans="2:2" x14ac:dyDescent="0.25">
      <c r="B54" s="109"/>
    </row>
    <row r="55" spans="2:2" x14ac:dyDescent="0.25">
      <c r="B55" s="109"/>
    </row>
    <row r="56" spans="2:2" x14ac:dyDescent="0.25">
      <c r="B56" s="109"/>
    </row>
    <row r="57" spans="2:2" x14ac:dyDescent="0.25">
      <c r="B57" s="109"/>
    </row>
    <row r="58" spans="2:2" x14ac:dyDescent="0.25">
      <c r="B58" s="109"/>
    </row>
    <row r="59" spans="2:2" x14ac:dyDescent="0.25">
      <c r="B59" s="109"/>
    </row>
    <row r="60" spans="2:2" x14ac:dyDescent="0.25">
      <c r="B60" s="109"/>
    </row>
    <row r="61" spans="2:2" x14ac:dyDescent="0.25">
      <c r="B61" s="109"/>
    </row>
    <row r="62" spans="2:2" x14ac:dyDescent="0.25">
      <c r="B62" s="109"/>
    </row>
    <row r="63" spans="2:2" x14ac:dyDescent="0.25">
      <c r="B63" s="109"/>
    </row>
    <row r="64" spans="2:2" x14ac:dyDescent="0.25">
      <c r="B64" s="109"/>
    </row>
    <row r="65" spans="2:2" x14ac:dyDescent="0.25">
      <c r="B65" s="109"/>
    </row>
    <row r="66" spans="2:2" x14ac:dyDescent="0.25">
      <c r="B66" s="109"/>
    </row>
    <row r="67" spans="2:2" x14ac:dyDescent="0.25">
      <c r="B67" s="109"/>
    </row>
    <row r="68" spans="2:2" x14ac:dyDescent="0.25">
      <c r="B68" s="109"/>
    </row>
    <row r="69" spans="2:2" x14ac:dyDescent="0.25">
      <c r="B69" s="109"/>
    </row>
    <row r="70" spans="2:2" x14ac:dyDescent="0.25">
      <c r="B70" s="109"/>
    </row>
    <row r="71" spans="2:2" x14ac:dyDescent="0.25">
      <c r="B71" s="109"/>
    </row>
    <row r="72" spans="2:2" x14ac:dyDescent="0.25">
      <c r="B72" s="109"/>
    </row>
    <row r="73" spans="2:2" x14ac:dyDescent="0.25">
      <c r="B73" s="109"/>
    </row>
    <row r="74" spans="2:2" x14ac:dyDescent="0.25">
      <c r="B74" s="109"/>
    </row>
    <row r="75" spans="2:2" x14ac:dyDescent="0.25">
      <c r="B75" s="109"/>
    </row>
    <row r="76" spans="2:2" x14ac:dyDescent="0.25">
      <c r="B76" s="109"/>
    </row>
    <row r="77" spans="2:2" x14ac:dyDescent="0.25">
      <c r="B77" s="109"/>
    </row>
    <row r="78" spans="2:2" x14ac:dyDescent="0.25">
      <c r="B78" s="109"/>
    </row>
    <row r="79" spans="2:2" x14ac:dyDescent="0.25">
      <c r="B79" s="109"/>
    </row>
    <row r="80" spans="2:2" x14ac:dyDescent="0.25">
      <c r="B80" s="109"/>
    </row>
    <row r="81" spans="2:2" x14ac:dyDescent="0.25">
      <c r="B81" s="109"/>
    </row>
    <row r="82" spans="2:2" x14ac:dyDescent="0.25">
      <c r="B82" s="109"/>
    </row>
    <row r="83" spans="2:2" x14ac:dyDescent="0.25">
      <c r="B83" s="109"/>
    </row>
    <row r="84" spans="2:2" x14ac:dyDescent="0.25">
      <c r="B84" s="109"/>
    </row>
    <row r="85" spans="2:2" x14ac:dyDescent="0.25">
      <c r="B85" s="109"/>
    </row>
    <row r="86" spans="2:2" x14ac:dyDescent="0.25">
      <c r="B86" s="109"/>
    </row>
    <row r="87" spans="2:2" x14ac:dyDescent="0.25">
      <c r="B87" s="109"/>
    </row>
    <row r="88" spans="2:2" x14ac:dyDescent="0.25">
      <c r="B88" s="109"/>
    </row>
    <row r="89" spans="2:2" x14ac:dyDescent="0.25">
      <c r="B89" s="109"/>
    </row>
    <row r="90" spans="2:2" x14ac:dyDescent="0.25">
      <c r="B90" s="109"/>
    </row>
    <row r="91" spans="2:2" x14ac:dyDescent="0.25">
      <c r="B91" s="109"/>
    </row>
    <row r="92" spans="2:2" x14ac:dyDescent="0.25">
      <c r="B92" s="109"/>
    </row>
    <row r="93" spans="2:2" x14ac:dyDescent="0.25">
      <c r="B93" s="109"/>
    </row>
    <row r="94" spans="2:2" x14ac:dyDescent="0.25">
      <c r="B94" s="109"/>
    </row>
    <row r="95" spans="2:2" x14ac:dyDescent="0.25">
      <c r="B95" s="109"/>
    </row>
    <row r="96" spans="2:2" x14ac:dyDescent="0.25">
      <c r="B96" s="109"/>
    </row>
    <row r="97" spans="2:2" x14ac:dyDescent="0.25">
      <c r="B97" s="109"/>
    </row>
    <row r="98" spans="2:2" x14ac:dyDescent="0.25">
      <c r="B98" s="109"/>
    </row>
    <row r="99" spans="2:2" x14ac:dyDescent="0.25">
      <c r="B99" s="109"/>
    </row>
    <row r="100" spans="2:2" x14ac:dyDescent="0.25">
      <c r="B100" s="109"/>
    </row>
    <row r="101" spans="2:2" x14ac:dyDescent="0.25">
      <c r="B101" s="109"/>
    </row>
    <row r="102" spans="2:2" x14ac:dyDescent="0.25">
      <c r="B102" s="109"/>
    </row>
    <row r="103" spans="2:2" x14ac:dyDescent="0.25">
      <c r="B103" s="109"/>
    </row>
    <row r="104" spans="2:2" x14ac:dyDescent="0.25">
      <c r="B104" s="109"/>
    </row>
    <row r="105" spans="2:2" x14ac:dyDescent="0.25">
      <c r="B105" s="109"/>
    </row>
    <row r="106" spans="2:2" x14ac:dyDescent="0.25">
      <c r="B106" s="109"/>
    </row>
    <row r="107" spans="2:2" x14ac:dyDescent="0.25">
      <c r="B107" s="109"/>
    </row>
    <row r="108" spans="2:2" x14ac:dyDescent="0.25">
      <c r="B108" s="109"/>
    </row>
    <row r="109" spans="2:2" x14ac:dyDescent="0.25">
      <c r="B109" s="109"/>
    </row>
    <row r="110" spans="2:2" x14ac:dyDescent="0.25">
      <c r="B110" s="109"/>
    </row>
    <row r="111" spans="2:2" x14ac:dyDescent="0.25">
      <c r="B111" s="109"/>
    </row>
    <row r="112" spans="2:2" x14ac:dyDescent="0.25">
      <c r="B112" s="109"/>
    </row>
    <row r="113" spans="2:2" x14ac:dyDescent="0.25">
      <c r="B113" s="109"/>
    </row>
    <row r="114" spans="2:2" x14ac:dyDescent="0.25">
      <c r="B114" s="109"/>
    </row>
    <row r="115" spans="2:2" x14ac:dyDescent="0.25">
      <c r="B115" s="109"/>
    </row>
    <row r="116" spans="2:2" x14ac:dyDescent="0.25">
      <c r="B116" s="109"/>
    </row>
    <row r="117" spans="2:2" x14ac:dyDescent="0.25">
      <c r="B117" s="109"/>
    </row>
    <row r="118" spans="2:2" x14ac:dyDescent="0.25">
      <c r="B118" s="109"/>
    </row>
    <row r="119" spans="2:2" x14ac:dyDescent="0.25">
      <c r="B119" s="109"/>
    </row>
    <row r="120" spans="2:2" x14ac:dyDescent="0.25">
      <c r="B120" s="109"/>
    </row>
    <row r="121" spans="2:2" x14ac:dyDescent="0.25">
      <c r="B121" s="109"/>
    </row>
    <row r="122" spans="2:2" x14ac:dyDescent="0.25">
      <c r="B122" s="109"/>
    </row>
    <row r="123" spans="2:2" x14ac:dyDescent="0.25">
      <c r="B123" s="109"/>
    </row>
    <row r="124" spans="2:2" x14ac:dyDescent="0.25">
      <c r="B124" s="109"/>
    </row>
    <row r="125" spans="2:2" x14ac:dyDescent="0.25">
      <c r="B125" s="109"/>
    </row>
    <row r="126" spans="2:2" x14ac:dyDescent="0.25">
      <c r="B126" s="109"/>
    </row>
    <row r="127" spans="2:2" x14ac:dyDescent="0.25">
      <c r="B127" s="109"/>
    </row>
    <row r="128" spans="2:2" x14ac:dyDescent="0.25">
      <c r="B128" s="109"/>
    </row>
    <row r="129" spans="2:2" x14ac:dyDescent="0.25">
      <c r="B129" s="109"/>
    </row>
    <row r="130" spans="2:2" x14ac:dyDescent="0.25">
      <c r="B130" s="109"/>
    </row>
    <row r="131" spans="2:2" x14ac:dyDescent="0.25">
      <c r="B131" s="109"/>
    </row>
    <row r="132" spans="2:2" x14ac:dyDescent="0.25">
      <c r="B132" s="109"/>
    </row>
    <row r="133" spans="2:2" x14ac:dyDescent="0.25">
      <c r="B133" s="109"/>
    </row>
    <row r="134" spans="2:2" x14ac:dyDescent="0.25">
      <c r="B134" s="109"/>
    </row>
    <row r="135" spans="2:2" x14ac:dyDescent="0.25">
      <c r="B135" s="111"/>
    </row>
  </sheetData>
  <mergeCells count="2">
    <mergeCell ref="B3:E3"/>
    <mergeCell ref="B21:E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8D268-9A3A-47DF-97C0-22BA4E198F90}">
  <sheetPr>
    <tabColor theme="7" tint="0.39997558519241921"/>
  </sheetPr>
  <dimension ref="B2:E39"/>
  <sheetViews>
    <sheetView topLeftCell="A2" zoomScaleNormal="100" workbookViewId="0">
      <selection activeCell="B39" sqref="B3:E39"/>
    </sheetView>
  </sheetViews>
  <sheetFormatPr defaultRowHeight="15" x14ac:dyDescent="0.25"/>
  <cols>
    <col min="2" max="2" width="25.7109375" customWidth="1"/>
    <col min="3" max="5" width="15.28515625" customWidth="1"/>
  </cols>
  <sheetData>
    <row r="2" spans="2:5" ht="15.75" thickBot="1" x14ac:dyDescent="0.3"/>
    <row r="3" spans="2:5" ht="50.1" customHeight="1" x14ac:dyDescent="0.25">
      <c r="B3" s="225" t="s">
        <v>333</v>
      </c>
      <c r="C3" s="174"/>
      <c r="D3" s="174"/>
      <c r="E3" s="226"/>
    </row>
    <row r="4" spans="2:5" ht="20.100000000000001" customHeight="1" x14ac:dyDescent="0.25">
      <c r="B4" s="184" t="s">
        <v>326</v>
      </c>
      <c r="C4" s="184">
        <v>2011</v>
      </c>
      <c r="D4" s="184"/>
      <c r="E4" s="184"/>
    </row>
    <row r="5" spans="2:5" ht="20.100000000000001" customHeight="1" x14ac:dyDescent="0.25">
      <c r="B5" s="184"/>
      <c r="C5" s="133" t="s">
        <v>272</v>
      </c>
      <c r="D5" s="133" t="s">
        <v>273</v>
      </c>
      <c r="E5" s="133" t="s">
        <v>274</v>
      </c>
    </row>
    <row r="6" spans="2:5" s="33" customFormat="1" ht="15.75" x14ac:dyDescent="0.25">
      <c r="B6" s="86" t="s">
        <v>6</v>
      </c>
      <c r="C6" s="98">
        <v>352</v>
      </c>
      <c r="D6" s="98">
        <v>211</v>
      </c>
      <c r="E6" s="98">
        <v>141</v>
      </c>
    </row>
    <row r="7" spans="2:5" s="51" customFormat="1" ht="14.45" customHeight="1" x14ac:dyDescent="0.25">
      <c r="B7" s="86" t="s">
        <v>327</v>
      </c>
      <c r="C7" s="98">
        <v>20</v>
      </c>
      <c r="D7" s="98">
        <v>10</v>
      </c>
      <c r="E7" s="98">
        <v>10</v>
      </c>
    </row>
    <row r="8" spans="2:5" ht="14.45" customHeight="1" x14ac:dyDescent="0.25">
      <c r="B8" s="87" t="s">
        <v>7</v>
      </c>
      <c r="C8" s="93">
        <v>14</v>
      </c>
      <c r="D8" s="93">
        <v>7</v>
      </c>
      <c r="E8" s="93">
        <v>7</v>
      </c>
    </row>
    <row r="9" spans="2:5" ht="14.45" customHeight="1" x14ac:dyDescent="0.25">
      <c r="B9" s="87" t="s">
        <v>8</v>
      </c>
      <c r="C9" s="93">
        <v>2</v>
      </c>
      <c r="D9" s="93">
        <v>0</v>
      </c>
      <c r="E9" s="93">
        <v>2</v>
      </c>
    </row>
    <row r="10" spans="2:5" ht="14.45" customHeight="1" x14ac:dyDescent="0.25">
      <c r="B10" s="87" t="s">
        <v>9</v>
      </c>
      <c r="C10" s="93">
        <v>4</v>
      </c>
      <c r="D10" s="93">
        <v>3</v>
      </c>
      <c r="E10" s="93">
        <v>1</v>
      </c>
    </row>
    <row r="11" spans="2:5" ht="14.45" customHeight="1" x14ac:dyDescent="0.25">
      <c r="B11" s="87" t="s">
        <v>10</v>
      </c>
      <c r="C11" s="93">
        <v>0</v>
      </c>
      <c r="D11" s="93">
        <v>0</v>
      </c>
      <c r="E11" s="93">
        <v>0</v>
      </c>
    </row>
    <row r="12" spans="2:5" ht="14.45" customHeight="1" x14ac:dyDescent="0.25">
      <c r="B12" s="87" t="s">
        <v>11</v>
      </c>
      <c r="C12" s="93">
        <v>0</v>
      </c>
      <c r="D12" s="93">
        <v>0</v>
      </c>
      <c r="E12" s="93">
        <v>0</v>
      </c>
    </row>
    <row r="13" spans="2:5" ht="14.45" customHeight="1" x14ac:dyDescent="0.25">
      <c r="B13" s="87" t="s">
        <v>12</v>
      </c>
      <c r="C13" s="93">
        <v>0</v>
      </c>
      <c r="D13" s="93">
        <v>0</v>
      </c>
      <c r="E13" s="93">
        <v>0</v>
      </c>
    </row>
    <row r="14" spans="2:5" ht="14.45" customHeight="1" x14ac:dyDescent="0.25">
      <c r="B14" s="87" t="s">
        <v>13</v>
      </c>
      <c r="C14" s="93">
        <v>0</v>
      </c>
      <c r="D14" s="93">
        <v>0</v>
      </c>
      <c r="E14" s="93">
        <v>0</v>
      </c>
    </row>
    <row r="15" spans="2:5" s="51" customFormat="1" ht="14.45" customHeight="1" x14ac:dyDescent="0.25">
      <c r="B15" s="86" t="s">
        <v>328</v>
      </c>
      <c r="C15" s="98">
        <v>3</v>
      </c>
      <c r="D15" s="98">
        <v>3</v>
      </c>
      <c r="E15" s="98">
        <v>0</v>
      </c>
    </row>
    <row r="16" spans="2:5" ht="14.45" customHeight="1" x14ac:dyDescent="0.25">
      <c r="B16" s="154" t="s">
        <v>14</v>
      </c>
      <c r="C16" s="93">
        <v>0</v>
      </c>
      <c r="D16" s="93">
        <v>0</v>
      </c>
      <c r="E16" s="93">
        <v>0</v>
      </c>
    </row>
    <row r="17" spans="2:5" ht="14.45" customHeight="1" x14ac:dyDescent="0.25">
      <c r="B17" s="154" t="s">
        <v>15</v>
      </c>
      <c r="C17" s="93">
        <v>0</v>
      </c>
      <c r="D17" s="93">
        <v>0</v>
      </c>
      <c r="E17" s="93">
        <v>0</v>
      </c>
    </row>
    <row r="18" spans="2:5" ht="14.45" customHeight="1" x14ac:dyDescent="0.25">
      <c r="B18" s="154" t="s">
        <v>16</v>
      </c>
      <c r="C18" s="93">
        <v>1</v>
      </c>
      <c r="D18" s="93">
        <v>0</v>
      </c>
      <c r="E18" s="93">
        <v>1</v>
      </c>
    </row>
    <row r="19" spans="2:5" ht="14.45" customHeight="1" x14ac:dyDescent="0.25">
      <c r="B19" s="154" t="s">
        <v>17</v>
      </c>
      <c r="C19" s="93">
        <v>1</v>
      </c>
      <c r="D19" s="93">
        <v>3</v>
      </c>
      <c r="E19" s="93">
        <v>-2</v>
      </c>
    </row>
    <row r="20" spans="2:5" ht="14.45" customHeight="1" x14ac:dyDescent="0.25">
      <c r="B20" s="154" t="s">
        <v>18</v>
      </c>
      <c r="C20" s="93">
        <v>0</v>
      </c>
      <c r="D20" s="93">
        <v>0</v>
      </c>
      <c r="E20" s="93">
        <v>0</v>
      </c>
    </row>
    <row r="21" spans="2:5" ht="14.45" customHeight="1" x14ac:dyDescent="0.25">
      <c r="B21" s="154" t="s">
        <v>19</v>
      </c>
      <c r="C21" s="93">
        <v>0</v>
      </c>
      <c r="D21" s="93">
        <v>0</v>
      </c>
      <c r="E21" s="93">
        <v>0</v>
      </c>
    </row>
    <row r="22" spans="2:5" ht="14.45" customHeight="1" x14ac:dyDescent="0.25">
      <c r="B22" s="154" t="s">
        <v>20</v>
      </c>
      <c r="C22" s="93">
        <v>0</v>
      </c>
      <c r="D22" s="93">
        <v>0</v>
      </c>
      <c r="E22" s="93">
        <v>0</v>
      </c>
    </row>
    <row r="23" spans="2:5" ht="14.45" customHeight="1" x14ac:dyDescent="0.25">
      <c r="B23" s="154" t="s">
        <v>21</v>
      </c>
      <c r="C23" s="93">
        <v>0</v>
      </c>
      <c r="D23" s="93">
        <v>0</v>
      </c>
      <c r="E23" s="93">
        <v>0</v>
      </c>
    </row>
    <row r="24" spans="2:5" ht="14.45" customHeight="1" x14ac:dyDescent="0.25">
      <c r="B24" s="154" t="s">
        <v>22</v>
      </c>
      <c r="C24" s="93">
        <v>1</v>
      </c>
      <c r="D24" s="93">
        <v>0</v>
      </c>
      <c r="E24" s="93">
        <v>1</v>
      </c>
    </row>
    <row r="25" spans="2:5" s="51" customFormat="1" ht="14.45" customHeight="1" x14ac:dyDescent="0.25">
      <c r="B25" s="86" t="s">
        <v>329</v>
      </c>
      <c r="C25" s="98">
        <v>121</v>
      </c>
      <c r="D25" s="98">
        <v>81</v>
      </c>
      <c r="E25" s="98">
        <v>40</v>
      </c>
    </row>
    <row r="26" spans="2:5" ht="14.45" customHeight="1" x14ac:dyDescent="0.25">
      <c r="B26" s="87" t="s">
        <v>23</v>
      </c>
      <c r="C26" s="93">
        <v>3</v>
      </c>
      <c r="D26" s="93">
        <v>2</v>
      </c>
      <c r="E26" s="93">
        <v>1</v>
      </c>
    </row>
    <row r="27" spans="2:5" ht="14.45" customHeight="1" x14ac:dyDescent="0.25">
      <c r="B27" s="87" t="s">
        <v>24</v>
      </c>
      <c r="C27" s="93">
        <v>0</v>
      </c>
      <c r="D27" s="93">
        <v>0</v>
      </c>
      <c r="E27" s="93">
        <v>0</v>
      </c>
    </row>
    <row r="28" spans="2:5" ht="14.45" customHeight="1" x14ac:dyDescent="0.25">
      <c r="B28" s="87" t="s">
        <v>25</v>
      </c>
      <c r="C28" s="93">
        <v>69</v>
      </c>
      <c r="D28" s="93">
        <v>49</v>
      </c>
      <c r="E28" s="93">
        <v>20</v>
      </c>
    </row>
    <row r="29" spans="2:5" ht="14.45" customHeight="1" x14ac:dyDescent="0.25">
      <c r="B29" s="87" t="s">
        <v>26</v>
      </c>
      <c r="C29" s="93">
        <v>49</v>
      </c>
      <c r="D29" s="93">
        <v>30</v>
      </c>
      <c r="E29" s="93">
        <v>19</v>
      </c>
    </row>
    <row r="30" spans="2:5" s="51" customFormat="1" ht="14.45" customHeight="1" x14ac:dyDescent="0.25">
      <c r="B30" s="86" t="s">
        <v>330</v>
      </c>
      <c r="C30" s="98">
        <v>193</v>
      </c>
      <c r="D30" s="98">
        <v>110</v>
      </c>
      <c r="E30" s="98">
        <v>83</v>
      </c>
    </row>
    <row r="31" spans="2:5" ht="14.45" customHeight="1" x14ac:dyDescent="0.25">
      <c r="B31" s="87" t="s">
        <v>27</v>
      </c>
      <c r="C31" s="93">
        <v>134</v>
      </c>
      <c r="D31" s="93">
        <v>74</v>
      </c>
      <c r="E31" s="93">
        <v>60</v>
      </c>
    </row>
    <row r="32" spans="2:5" ht="14.45" customHeight="1" x14ac:dyDescent="0.25">
      <c r="B32" s="87" t="s">
        <v>28</v>
      </c>
      <c r="C32" s="93">
        <v>27</v>
      </c>
      <c r="D32" s="93">
        <v>13</v>
      </c>
      <c r="E32" s="93">
        <v>14</v>
      </c>
    </row>
    <row r="33" spans="2:5" ht="14.45" customHeight="1" x14ac:dyDescent="0.25">
      <c r="B33" s="87" t="s">
        <v>29</v>
      </c>
      <c r="C33" s="93">
        <v>32</v>
      </c>
      <c r="D33" s="93">
        <v>23</v>
      </c>
      <c r="E33" s="93">
        <v>9</v>
      </c>
    </row>
    <row r="34" spans="2:5" s="51" customFormat="1" ht="14.45" customHeight="1" x14ac:dyDescent="0.25">
      <c r="B34" s="86" t="s">
        <v>331</v>
      </c>
      <c r="C34" s="98">
        <v>15</v>
      </c>
      <c r="D34" s="98">
        <v>7</v>
      </c>
      <c r="E34" s="98">
        <v>8</v>
      </c>
    </row>
    <row r="35" spans="2:5" ht="14.45" customHeight="1" x14ac:dyDescent="0.25">
      <c r="B35" s="87" t="s">
        <v>30</v>
      </c>
      <c r="C35" s="93">
        <v>1</v>
      </c>
      <c r="D35" s="93">
        <v>2</v>
      </c>
      <c r="E35" s="93">
        <v>-1</v>
      </c>
    </row>
    <row r="36" spans="2:5" ht="14.45" customHeight="1" x14ac:dyDescent="0.25">
      <c r="B36" s="87" t="s">
        <v>31</v>
      </c>
      <c r="C36" s="93">
        <v>0</v>
      </c>
      <c r="D36" s="93">
        <v>0</v>
      </c>
      <c r="E36" s="93">
        <v>0</v>
      </c>
    </row>
    <row r="37" spans="2:5" ht="14.45" customHeight="1" x14ac:dyDescent="0.25">
      <c r="B37" s="87" t="s">
        <v>32</v>
      </c>
      <c r="C37" s="93">
        <v>6</v>
      </c>
      <c r="D37" s="93">
        <v>1</v>
      </c>
      <c r="E37" s="93">
        <v>5</v>
      </c>
    </row>
    <row r="38" spans="2:5" ht="14.45" customHeight="1" x14ac:dyDescent="0.25">
      <c r="B38" s="87" t="s">
        <v>33</v>
      </c>
      <c r="C38" s="93">
        <v>8</v>
      </c>
      <c r="D38" s="93">
        <v>4</v>
      </c>
      <c r="E38" s="93">
        <v>4</v>
      </c>
    </row>
    <row r="39" spans="2:5" ht="30" customHeight="1" x14ac:dyDescent="0.25">
      <c r="B39" s="175" t="s">
        <v>280</v>
      </c>
      <c r="C39" s="175"/>
      <c r="D39" s="175"/>
      <c r="E39" s="175"/>
    </row>
  </sheetData>
  <mergeCells count="4">
    <mergeCell ref="B39:E39"/>
    <mergeCell ref="B3:E3"/>
    <mergeCell ref="B4:B5"/>
    <mergeCell ref="C4:E4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B5E57-1B5E-404A-BB2F-DA44D4C4483E}">
  <sheetPr>
    <tabColor theme="7" tint="0.39997558519241921"/>
  </sheetPr>
  <dimension ref="B2:E39"/>
  <sheetViews>
    <sheetView topLeftCell="A14" zoomScaleNormal="100" workbookViewId="0">
      <selection activeCell="B3" sqref="B3:E39"/>
    </sheetView>
  </sheetViews>
  <sheetFormatPr defaultRowHeight="15" x14ac:dyDescent="0.25"/>
  <cols>
    <col min="2" max="2" width="25.7109375" customWidth="1"/>
    <col min="3" max="5" width="15.28515625" customWidth="1"/>
  </cols>
  <sheetData>
    <row r="2" spans="2:5" ht="15.75" thickBot="1" x14ac:dyDescent="0.3"/>
    <row r="3" spans="2:5" ht="50.1" customHeight="1" x14ac:dyDescent="0.25">
      <c r="B3" s="225" t="s">
        <v>334</v>
      </c>
      <c r="C3" s="174"/>
      <c r="D3" s="174"/>
      <c r="E3" s="226"/>
    </row>
    <row r="4" spans="2:5" ht="20.100000000000001" customHeight="1" x14ac:dyDescent="0.25">
      <c r="B4" s="184" t="s">
        <v>326</v>
      </c>
      <c r="C4" s="184">
        <v>2019</v>
      </c>
      <c r="D4" s="184"/>
      <c r="E4" s="184"/>
    </row>
    <row r="5" spans="2:5" ht="20.100000000000001" customHeight="1" x14ac:dyDescent="0.25">
      <c r="B5" s="184"/>
      <c r="C5" s="133" t="s">
        <v>272</v>
      </c>
      <c r="D5" s="133" t="s">
        <v>273</v>
      </c>
      <c r="E5" s="133" t="s">
        <v>274</v>
      </c>
    </row>
    <row r="6" spans="2:5" s="33" customFormat="1" ht="15.75" x14ac:dyDescent="0.25">
      <c r="B6" s="86" t="s">
        <v>6</v>
      </c>
      <c r="C6" s="98">
        <v>23121</v>
      </c>
      <c r="D6" s="98">
        <v>12249</v>
      </c>
      <c r="E6" s="98">
        <v>10872</v>
      </c>
    </row>
    <row r="7" spans="2:5" s="51" customFormat="1" ht="14.45" customHeight="1" x14ac:dyDescent="0.25">
      <c r="B7" s="86" t="s">
        <v>327</v>
      </c>
      <c r="C7" s="98">
        <v>3694</v>
      </c>
      <c r="D7" s="98">
        <v>2360</v>
      </c>
      <c r="E7" s="98">
        <v>1334</v>
      </c>
    </row>
    <row r="8" spans="2:5" ht="14.45" customHeight="1" x14ac:dyDescent="0.25">
      <c r="B8" s="87" t="s">
        <v>7</v>
      </c>
      <c r="C8" s="93">
        <v>324</v>
      </c>
      <c r="D8" s="93">
        <v>195</v>
      </c>
      <c r="E8" s="93">
        <v>129</v>
      </c>
    </row>
    <row r="9" spans="2:5" ht="14.45" customHeight="1" x14ac:dyDescent="0.25">
      <c r="B9" s="87" t="s">
        <v>8</v>
      </c>
      <c r="C9" s="93">
        <v>17</v>
      </c>
      <c r="D9" s="93">
        <v>9</v>
      </c>
      <c r="E9" s="93">
        <v>8</v>
      </c>
    </row>
    <row r="10" spans="2:5" ht="14.45" customHeight="1" x14ac:dyDescent="0.25">
      <c r="B10" s="87" t="s">
        <v>9</v>
      </c>
      <c r="C10" s="93">
        <v>1620</v>
      </c>
      <c r="D10" s="93">
        <v>878</v>
      </c>
      <c r="E10" s="93">
        <v>742</v>
      </c>
    </row>
    <row r="11" spans="2:5" ht="14.45" customHeight="1" x14ac:dyDescent="0.25">
      <c r="B11" s="87" t="s">
        <v>10</v>
      </c>
      <c r="C11" s="93">
        <v>1622</v>
      </c>
      <c r="D11" s="93">
        <v>1208</v>
      </c>
      <c r="E11" s="93">
        <v>414</v>
      </c>
    </row>
    <row r="12" spans="2:5" ht="14.45" customHeight="1" x14ac:dyDescent="0.25">
      <c r="B12" s="87" t="s">
        <v>11</v>
      </c>
      <c r="C12" s="93">
        <v>86</v>
      </c>
      <c r="D12" s="93">
        <v>55</v>
      </c>
      <c r="E12" s="93">
        <v>31</v>
      </c>
    </row>
    <row r="13" spans="2:5" ht="14.45" customHeight="1" x14ac:dyDescent="0.25">
      <c r="B13" s="87" t="s">
        <v>12</v>
      </c>
      <c r="C13" s="93">
        <v>11</v>
      </c>
      <c r="D13" s="93">
        <v>8</v>
      </c>
      <c r="E13" s="93">
        <v>3</v>
      </c>
    </row>
    <row r="14" spans="2:5" ht="14.45" customHeight="1" x14ac:dyDescent="0.25">
      <c r="B14" s="87" t="s">
        <v>13</v>
      </c>
      <c r="C14" s="93">
        <v>14</v>
      </c>
      <c r="D14" s="93">
        <v>7</v>
      </c>
      <c r="E14" s="93">
        <v>7</v>
      </c>
    </row>
    <row r="15" spans="2:5" s="51" customFormat="1" ht="14.45" customHeight="1" x14ac:dyDescent="0.25">
      <c r="B15" s="86" t="s">
        <v>328</v>
      </c>
      <c r="C15" s="98">
        <v>477</v>
      </c>
      <c r="D15" s="98">
        <v>221</v>
      </c>
      <c r="E15" s="98">
        <v>256</v>
      </c>
    </row>
    <row r="16" spans="2:5" ht="14.45" customHeight="1" x14ac:dyDescent="0.25">
      <c r="B16" s="154" t="s">
        <v>14</v>
      </c>
      <c r="C16" s="93">
        <v>22</v>
      </c>
      <c r="D16" s="93">
        <v>10</v>
      </c>
      <c r="E16" s="93">
        <v>12</v>
      </c>
    </row>
    <row r="17" spans="2:5" ht="14.45" customHeight="1" x14ac:dyDescent="0.25">
      <c r="B17" s="154" t="s">
        <v>15</v>
      </c>
      <c r="C17" s="93">
        <v>12</v>
      </c>
      <c r="D17" s="93">
        <v>10</v>
      </c>
      <c r="E17" s="93">
        <v>2</v>
      </c>
    </row>
    <row r="18" spans="2:5" ht="14.45" customHeight="1" x14ac:dyDescent="0.25">
      <c r="B18" s="154" t="s">
        <v>16</v>
      </c>
      <c r="C18" s="93">
        <v>110</v>
      </c>
      <c r="D18" s="93">
        <v>57</v>
      </c>
      <c r="E18" s="93">
        <v>53</v>
      </c>
    </row>
    <row r="19" spans="2:5" ht="14.45" customHeight="1" x14ac:dyDescent="0.25">
      <c r="B19" s="154" t="s">
        <v>17</v>
      </c>
      <c r="C19" s="93">
        <v>27</v>
      </c>
      <c r="D19" s="93">
        <v>5</v>
      </c>
      <c r="E19" s="93">
        <v>22</v>
      </c>
    </row>
    <row r="20" spans="2:5" ht="14.45" customHeight="1" x14ac:dyDescent="0.25">
      <c r="B20" s="154" t="s">
        <v>18</v>
      </c>
      <c r="C20" s="93">
        <v>65</v>
      </c>
      <c r="D20" s="93">
        <v>34</v>
      </c>
      <c r="E20" s="93">
        <v>31</v>
      </c>
    </row>
    <row r="21" spans="2:5" ht="14.45" customHeight="1" x14ac:dyDescent="0.25">
      <c r="B21" s="154" t="s">
        <v>19</v>
      </c>
      <c r="C21" s="93">
        <v>108</v>
      </c>
      <c r="D21" s="93">
        <v>51</v>
      </c>
      <c r="E21" s="93">
        <v>57</v>
      </c>
    </row>
    <row r="22" spans="2:5" ht="14.45" customHeight="1" x14ac:dyDescent="0.25">
      <c r="B22" s="154" t="s">
        <v>20</v>
      </c>
      <c r="C22" s="93">
        <v>8</v>
      </c>
      <c r="D22" s="93">
        <v>3</v>
      </c>
      <c r="E22" s="93">
        <v>5</v>
      </c>
    </row>
    <row r="23" spans="2:5" ht="14.45" customHeight="1" x14ac:dyDescent="0.25">
      <c r="B23" s="154" t="s">
        <v>21</v>
      </c>
      <c r="C23" s="93">
        <v>12</v>
      </c>
      <c r="D23" s="93">
        <v>10</v>
      </c>
      <c r="E23" s="93">
        <v>2</v>
      </c>
    </row>
    <row r="24" spans="2:5" ht="14.45" customHeight="1" x14ac:dyDescent="0.25">
      <c r="B24" s="154" t="s">
        <v>22</v>
      </c>
      <c r="C24" s="93">
        <v>113</v>
      </c>
      <c r="D24" s="93">
        <v>41</v>
      </c>
      <c r="E24" s="93">
        <v>72</v>
      </c>
    </row>
    <row r="25" spans="2:5" s="51" customFormat="1" ht="14.45" customHeight="1" x14ac:dyDescent="0.25">
      <c r="B25" s="86" t="s">
        <v>329</v>
      </c>
      <c r="C25" s="98">
        <v>5628</v>
      </c>
      <c r="D25" s="98">
        <v>3411</v>
      </c>
      <c r="E25" s="98">
        <v>2217</v>
      </c>
    </row>
    <row r="26" spans="2:5" ht="14.45" customHeight="1" x14ac:dyDescent="0.25">
      <c r="B26" s="87" t="s">
        <v>23</v>
      </c>
      <c r="C26" s="93">
        <v>877</v>
      </c>
      <c r="D26" s="93">
        <v>446</v>
      </c>
      <c r="E26" s="93">
        <v>431</v>
      </c>
    </row>
    <row r="27" spans="2:5" ht="14.45" customHeight="1" x14ac:dyDescent="0.25">
      <c r="B27" s="87" t="s">
        <v>24</v>
      </c>
      <c r="C27" s="93">
        <v>77</v>
      </c>
      <c r="D27" s="93">
        <v>46</v>
      </c>
      <c r="E27" s="93">
        <v>31</v>
      </c>
    </row>
    <row r="28" spans="2:5" ht="14.45" customHeight="1" x14ac:dyDescent="0.25">
      <c r="B28" s="87" t="s">
        <v>25</v>
      </c>
      <c r="C28" s="93">
        <v>695</v>
      </c>
      <c r="D28" s="93">
        <v>505</v>
      </c>
      <c r="E28" s="93">
        <v>190</v>
      </c>
    </row>
    <row r="29" spans="2:5" ht="14.45" customHeight="1" x14ac:dyDescent="0.25">
      <c r="B29" s="87" t="s">
        <v>26</v>
      </c>
      <c r="C29" s="93">
        <v>3979</v>
      </c>
      <c r="D29" s="93">
        <v>2414</v>
      </c>
      <c r="E29" s="93">
        <v>1565</v>
      </c>
    </row>
    <row r="30" spans="2:5" s="51" customFormat="1" ht="14.45" customHeight="1" x14ac:dyDescent="0.25">
      <c r="B30" s="86" t="s">
        <v>330</v>
      </c>
      <c r="C30" s="98">
        <v>10998</v>
      </c>
      <c r="D30" s="98">
        <v>5205</v>
      </c>
      <c r="E30" s="98">
        <v>5793</v>
      </c>
    </row>
    <row r="31" spans="2:5" ht="14.45" customHeight="1" x14ac:dyDescent="0.25">
      <c r="B31" s="87" t="s">
        <v>27</v>
      </c>
      <c r="C31" s="93">
        <v>2645</v>
      </c>
      <c r="D31" s="93">
        <v>1353</v>
      </c>
      <c r="E31" s="93">
        <v>1292</v>
      </c>
    </row>
    <row r="32" spans="2:5" ht="14.45" customHeight="1" x14ac:dyDescent="0.25">
      <c r="B32" s="87" t="s">
        <v>28</v>
      </c>
      <c r="C32" s="93">
        <v>5131</v>
      </c>
      <c r="D32" s="93">
        <v>1985</v>
      </c>
      <c r="E32" s="93">
        <v>3146</v>
      </c>
    </row>
    <row r="33" spans="2:5" ht="14.45" customHeight="1" x14ac:dyDescent="0.25">
      <c r="B33" s="87" t="s">
        <v>29</v>
      </c>
      <c r="C33" s="93">
        <v>3222</v>
      </c>
      <c r="D33" s="93">
        <v>1867</v>
      </c>
      <c r="E33" s="93">
        <v>1355</v>
      </c>
    </row>
    <row r="34" spans="2:5" s="51" customFormat="1" ht="14.45" customHeight="1" x14ac:dyDescent="0.25">
      <c r="B34" s="86" t="s">
        <v>331</v>
      </c>
      <c r="C34" s="98">
        <v>2324</v>
      </c>
      <c r="D34" s="98">
        <v>1052</v>
      </c>
      <c r="E34" s="98">
        <v>1272</v>
      </c>
    </row>
    <row r="35" spans="2:5" ht="14.45" customHeight="1" x14ac:dyDescent="0.25">
      <c r="B35" s="87" t="s">
        <v>30</v>
      </c>
      <c r="C35" s="93">
        <v>769</v>
      </c>
      <c r="D35" s="93">
        <v>283</v>
      </c>
      <c r="E35" s="93">
        <v>486</v>
      </c>
    </row>
    <row r="36" spans="2:5" ht="14.45" customHeight="1" x14ac:dyDescent="0.25">
      <c r="B36" s="87" t="s">
        <v>31</v>
      </c>
      <c r="C36" s="93">
        <v>848</v>
      </c>
      <c r="D36" s="93">
        <v>373</v>
      </c>
      <c r="E36" s="93">
        <v>475</v>
      </c>
    </row>
    <row r="37" spans="2:5" ht="14.45" customHeight="1" x14ac:dyDescent="0.25">
      <c r="B37" s="87" t="s">
        <v>32</v>
      </c>
      <c r="C37" s="93">
        <v>332</v>
      </c>
      <c r="D37" s="93">
        <v>152</v>
      </c>
      <c r="E37" s="93">
        <v>180</v>
      </c>
    </row>
    <row r="38" spans="2:5" ht="14.45" customHeight="1" x14ac:dyDescent="0.25">
      <c r="B38" s="87" t="s">
        <v>33</v>
      </c>
      <c r="C38" s="93">
        <v>375</v>
      </c>
      <c r="D38" s="93">
        <v>244</v>
      </c>
      <c r="E38" s="93">
        <v>131</v>
      </c>
    </row>
    <row r="39" spans="2:5" ht="30" customHeight="1" x14ac:dyDescent="0.25">
      <c r="B39" s="175" t="s">
        <v>281</v>
      </c>
      <c r="C39" s="175"/>
      <c r="D39" s="175"/>
      <c r="E39" s="175"/>
    </row>
  </sheetData>
  <mergeCells count="4">
    <mergeCell ref="B4:B5"/>
    <mergeCell ref="C4:E4"/>
    <mergeCell ref="B39:E39"/>
    <mergeCell ref="B3:E3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A15B1-DBAE-4BFA-83F0-C41FF00943FE}">
  <sheetPr>
    <tabColor theme="7" tint="0.39997558519241921"/>
  </sheetPr>
  <dimension ref="B2:E17"/>
  <sheetViews>
    <sheetView zoomScaleNormal="100" workbookViewId="0">
      <selection activeCell="B17" sqref="B17:E17"/>
    </sheetView>
  </sheetViews>
  <sheetFormatPr defaultRowHeight="15" x14ac:dyDescent="0.25"/>
  <cols>
    <col min="2" max="2" width="35.7109375" customWidth="1"/>
    <col min="3" max="5" width="15.28515625" customWidth="1"/>
  </cols>
  <sheetData>
    <row r="2" spans="2:5" ht="33" customHeight="1" x14ac:dyDescent="0.25">
      <c r="B2" s="176" t="s">
        <v>354</v>
      </c>
      <c r="C2" s="176"/>
      <c r="D2" s="176"/>
      <c r="E2" s="176"/>
    </row>
    <row r="3" spans="2:5" ht="20.100000000000001" customHeight="1" x14ac:dyDescent="0.25">
      <c r="B3" s="184" t="s">
        <v>335</v>
      </c>
      <c r="C3" s="184" t="s">
        <v>0</v>
      </c>
      <c r="D3" s="184"/>
      <c r="E3" s="184"/>
    </row>
    <row r="4" spans="2:5" ht="20.100000000000001" customHeight="1" x14ac:dyDescent="0.25">
      <c r="B4" s="184"/>
      <c r="C4" s="133" t="s">
        <v>272</v>
      </c>
      <c r="D4" s="133" t="s">
        <v>273</v>
      </c>
      <c r="E4" s="133" t="s">
        <v>274</v>
      </c>
    </row>
    <row r="5" spans="2:5" s="33" customFormat="1" ht="15.75" x14ac:dyDescent="0.25">
      <c r="B5" s="85" t="s">
        <v>0</v>
      </c>
      <c r="C5" s="152">
        <v>69131</v>
      </c>
      <c r="D5" s="152">
        <v>43560</v>
      </c>
      <c r="E5" s="152">
        <v>25571</v>
      </c>
    </row>
    <row r="6" spans="2:5" ht="14.45" customHeight="1" x14ac:dyDescent="0.25">
      <c r="B6" s="94" t="s">
        <v>336</v>
      </c>
      <c r="C6" s="134">
        <v>6502</v>
      </c>
      <c r="D6" s="134">
        <v>4359</v>
      </c>
      <c r="E6" s="134">
        <v>2143</v>
      </c>
    </row>
    <row r="7" spans="2:5" ht="14.45" customHeight="1" x14ac:dyDescent="0.25">
      <c r="B7" s="94" t="s">
        <v>337</v>
      </c>
      <c r="C7" s="134">
        <v>4523</v>
      </c>
      <c r="D7" s="134">
        <v>2764</v>
      </c>
      <c r="E7" s="134">
        <v>1759</v>
      </c>
    </row>
    <row r="8" spans="2:5" ht="14.45" customHeight="1" x14ac:dyDescent="0.25">
      <c r="B8" s="94" t="s">
        <v>338</v>
      </c>
      <c r="C8" s="134">
        <v>3129</v>
      </c>
      <c r="D8" s="134">
        <v>1511</v>
      </c>
      <c r="E8" s="134">
        <v>1618</v>
      </c>
    </row>
    <row r="9" spans="2:5" ht="14.45" customHeight="1" x14ac:dyDescent="0.25">
      <c r="B9" s="94" t="s">
        <v>339</v>
      </c>
      <c r="C9" s="134">
        <v>2660</v>
      </c>
      <c r="D9" s="134">
        <v>1951</v>
      </c>
      <c r="E9" s="134">
        <v>709</v>
      </c>
    </row>
    <row r="10" spans="2:5" ht="14.45" customHeight="1" x14ac:dyDescent="0.25">
      <c r="B10" s="94" t="s">
        <v>340</v>
      </c>
      <c r="C10" s="134">
        <v>2442</v>
      </c>
      <c r="D10" s="134">
        <v>1906</v>
      </c>
      <c r="E10" s="134">
        <v>536</v>
      </c>
    </row>
    <row r="11" spans="2:5" ht="14.45" customHeight="1" x14ac:dyDescent="0.25">
      <c r="B11" s="94" t="s">
        <v>341</v>
      </c>
      <c r="C11" s="134">
        <v>1940</v>
      </c>
      <c r="D11" s="134">
        <v>1618</v>
      </c>
      <c r="E11" s="134">
        <v>322</v>
      </c>
    </row>
    <row r="12" spans="2:5" ht="14.45" customHeight="1" x14ac:dyDescent="0.25">
      <c r="B12" s="94" t="s">
        <v>342</v>
      </c>
      <c r="C12" s="134">
        <v>1966</v>
      </c>
      <c r="D12" s="134">
        <v>1533</v>
      </c>
      <c r="E12" s="134">
        <v>433</v>
      </c>
    </row>
    <row r="13" spans="2:5" ht="14.45" customHeight="1" x14ac:dyDescent="0.25">
      <c r="B13" s="94" t="s">
        <v>343</v>
      </c>
      <c r="C13" s="134">
        <v>1982</v>
      </c>
      <c r="D13" s="134">
        <v>1142</v>
      </c>
      <c r="E13" s="134">
        <v>840</v>
      </c>
    </row>
    <row r="14" spans="2:5" ht="14.45" customHeight="1" x14ac:dyDescent="0.25">
      <c r="B14" s="94" t="s">
        <v>344</v>
      </c>
      <c r="C14" s="134">
        <v>1528</v>
      </c>
      <c r="D14" s="134">
        <v>1186</v>
      </c>
      <c r="E14" s="134">
        <v>342</v>
      </c>
    </row>
    <row r="15" spans="2:5" ht="14.45" customHeight="1" x14ac:dyDescent="0.25">
      <c r="B15" s="94" t="s">
        <v>345</v>
      </c>
      <c r="C15" s="134">
        <v>1392</v>
      </c>
      <c r="D15" s="134">
        <v>782</v>
      </c>
      <c r="E15" s="134">
        <v>610</v>
      </c>
    </row>
    <row r="16" spans="2:5" ht="14.45" customHeight="1" x14ac:dyDescent="0.25">
      <c r="B16" s="94" t="s">
        <v>1</v>
      </c>
      <c r="C16" s="134">
        <v>41067</v>
      </c>
      <c r="D16" s="134">
        <v>24808</v>
      </c>
      <c r="E16" s="134">
        <v>16259</v>
      </c>
    </row>
    <row r="17" spans="2:5" ht="30" customHeight="1" x14ac:dyDescent="0.25">
      <c r="B17" s="175" t="s">
        <v>275</v>
      </c>
      <c r="C17" s="175"/>
      <c r="D17" s="175"/>
      <c r="E17" s="175"/>
    </row>
  </sheetData>
  <mergeCells count="4">
    <mergeCell ref="B2:E2"/>
    <mergeCell ref="B3:B4"/>
    <mergeCell ref="C3:E3"/>
    <mergeCell ref="B17:E17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F8D57-9603-418B-B28C-DF06F5984666}">
  <sheetPr>
    <tabColor theme="7" tint="0.39997558519241921"/>
  </sheetPr>
  <dimension ref="B3:E18"/>
  <sheetViews>
    <sheetView zoomScaleNormal="100" workbookViewId="0">
      <selection activeCell="B3" sqref="B3:E3"/>
    </sheetView>
  </sheetViews>
  <sheetFormatPr defaultRowHeight="15" x14ac:dyDescent="0.25"/>
  <cols>
    <col min="2" max="2" width="35.7109375" customWidth="1"/>
    <col min="3" max="5" width="15.28515625" customWidth="1"/>
  </cols>
  <sheetData>
    <row r="3" spans="2:5" ht="33" customHeight="1" x14ac:dyDescent="0.25">
      <c r="B3" s="176" t="s">
        <v>355</v>
      </c>
      <c r="C3" s="176"/>
      <c r="D3" s="176"/>
      <c r="E3" s="176"/>
    </row>
    <row r="4" spans="2:5" ht="20.100000000000001" customHeight="1" x14ac:dyDescent="0.25">
      <c r="B4" s="184" t="s">
        <v>335</v>
      </c>
      <c r="C4" s="184">
        <v>2011</v>
      </c>
      <c r="D4" s="184"/>
      <c r="E4" s="184"/>
    </row>
    <row r="5" spans="2:5" ht="20.100000000000001" customHeight="1" x14ac:dyDescent="0.25">
      <c r="B5" s="184"/>
      <c r="C5" s="133" t="s">
        <v>272</v>
      </c>
      <c r="D5" s="133" t="s">
        <v>273</v>
      </c>
      <c r="E5" s="133" t="s">
        <v>274</v>
      </c>
    </row>
    <row r="6" spans="2:5" s="33" customFormat="1" ht="15.75" x14ac:dyDescent="0.25">
      <c r="B6" s="85" t="s">
        <v>0</v>
      </c>
      <c r="C6" s="98">
        <v>352</v>
      </c>
      <c r="D6" s="98">
        <v>211</v>
      </c>
      <c r="E6" s="98">
        <v>141</v>
      </c>
    </row>
    <row r="7" spans="2:5" ht="14.45" customHeight="1" x14ac:dyDescent="0.25">
      <c r="B7" s="87" t="s">
        <v>346</v>
      </c>
      <c r="C7" s="93">
        <v>111</v>
      </c>
      <c r="D7" s="93">
        <v>61</v>
      </c>
      <c r="E7" s="93">
        <v>50</v>
      </c>
    </row>
    <row r="8" spans="2:5" ht="14.45" customHeight="1" x14ac:dyDescent="0.25">
      <c r="B8" s="87" t="s">
        <v>340</v>
      </c>
      <c r="C8" s="93">
        <v>45</v>
      </c>
      <c r="D8" s="93">
        <v>34</v>
      </c>
      <c r="E8" s="93">
        <v>11</v>
      </c>
    </row>
    <row r="9" spans="2:5" ht="14.45" customHeight="1" x14ac:dyDescent="0.25">
      <c r="B9" s="87" t="s">
        <v>336</v>
      </c>
      <c r="C9" s="93">
        <v>23</v>
      </c>
      <c r="D9" s="93">
        <v>20</v>
      </c>
      <c r="E9" s="93">
        <v>3</v>
      </c>
    </row>
    <row r="10" spans="2:5" ht="14.45" customHeight="1" x14ac:dyDescent="0.25">
      <c r="B10" s="87" t="s">
        <v>345</v>
      </c>
      <c r="C10" s="93">
        <v>19</v>
      </c>
      <c r="D10" s="93">
        <v>8</v>
      </c>
      <c r="E10" s="93">
        <v>11</v>
      </c>
    </row>
    <row r="11" spans="2:5" ht="14.45" customHeight="1" x14ac:dyDescent="0.25">
      <c r="B11" s="87" t="s">
        <v>347</v>
      </c>
      <c r="C11" s="93">
        <v>13</v>
      </c>
      <c r="D11" s="93">
        <v>6</v>
      </c>
      <c r="E11" s="93">
        <v>7</v>
      </c>
    </row>
    <row r="12" spans="2:5" ht="14.45" customHeight="1" x14ac:dyDescent="0.25">
      <c r="B12" s="87" t="s">
        <v>348</v>
      </c>
      <c r="C12" s="93">
        <v>15</v>
      </c>
      <c r="D12" s="93">
        <v>4</v>
      </c>
      <c r="E12" s="93">
        <v>11</v>
      </c>
    </row>
    <row r="13" spans="2:5" ht="14.45" customHeight="1" x14ac:dyDescent="0.25">
      <c r="B13" s="87" t="s">
        <v>349</v>
      </c>
      <c r="C13" s="93">
        <v>11</v>
      </c>
      <c r="D13" s="93">
        <v>6</v>
      </c>
      <c r="E13" s="93">
        <v>5</v>
      </c>
    </row>
    <row r="14" spans="2:5" ht="14.45" customHeight="1" x14ac:dyDescent="0.25">
      <c r="B14" s="87" t="s">
        <v>342</v>
      </c>
      <c r="C14" s="93">
        <v>8</v>
      </c>
      <c r="D14" s="93">
        <v>4</v>
      </c>
      <c r="E14" s="93">
        <v>4</v>
      </c>
    </row>
    <row r="15" spans="2:5" ht="14.45" customHeight="1" x14ac:dyDescent="0.25">
      <c r="B15" s="87" t="s">
        <v>350</v>
      </c>
      <c r="C15" s="93">
        <v>6</v>
      </c>
      <c r="D15" s="93">
        <v>5</v>
      </c>
      <c r="E15" s="93">
        <v>1</v>
      </c>
    </row>
    <row r="16" spans="2:5" ht="14.45" customHeight="1" x14ac:dyDescent="0.25">
      <c r="B16" s="87" t="s">
        <v>343</v>
      </c>
      <c r="C16" s="93">
        <v>5</v>
      </c>
      <c r="D16" s="93">
        <v>3</v>
      </c>
      <c r="E16" s="93">
        <v>2</v>
      </c>
    </row>
    <row r="17" spans="2:5" ht="14.45" customHeight="1" x14ac:dyDescent="0.25">
      <c r="B17" s="87" t="s">
        <v>1</v>
      </c>
      <c r="C17" s="93">
        <v>96</v>
      </c>
      <c r="D17" s="93">
        <v>60</v>
      </c>
      <c r="E17" s="93">
        <v>36</v>
      </c>
    </row>
    <row r="18" spans="2:5" ht="30" customHeight="1" x14ac:dyDescent="0.25">
      <c r="B18" s="175" t="s">
        <v>280</v>
      </c>
      <c r="C18" s="175"/>
      <c r="D18" s="175"/>
      <c r="E18" s="175"/>
    </row>
  </sheetData>
  <mergeCells count="4">
    <mergeCell ref="B18:E18"/>
    <mergeCell ref="B3:E3"/>
    <mergeCell ref="B4:B5"/>
    <mergeCell ref="C4:E4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2C043-88C2-4E49-B208-6B29F5D97020}">
  <sheetPr>
    <tabColor theme="7" tint="0.39997558519241921"/>
  </sheetPr>
  <dimension ref="B3:E18"/>
  <sheetViews>
    <sheetView zoomScaleNormal="100" workbookViewId="0">
      <selection activeCell="B3" sqref="B3:E18"/>
    </sheetView>
  </sheetViews>
  <sheetFormatPr defaultRowHeight="15" x14ac:dyDescent="0.25"/>
  <cols>
    <col min="2" max="2" width="35.7109375" customWidth="1"/>
    <col min="3" max="5" width="15.28515625" customWidth="1"/>
  </cols>
  <sheetData>
    <row r="3" spans="2:5" ht="33" customHeight="1" x14ac:dyDescent="0.25">
      <c r="B3" s="176" t="s">
        <v>356</v>
      </c>
      <c r="C3" s="176"/>
      <c r="D3" s="176"/>
      <c r="E3" s="176"/>
    </row>
    <row r="4" spans="2:5" ht="20.100000000000001" customHeight="1" x14ac:dyDescent="0.25">
      <c r="B4" s="184" t="s">
        <v>335</v>
      </c>
      <c r="C4" s="184">
        <v>2019</v>
      </c>
      <c r="D4" s="184"/>
      <c r="E4" s="184"/>
    </row>
    <row r="5" spans="2:5" ht="20.100000000000001" customHeight="1" x14ac:dyDescent="0.25">
      <c r="B5" s="184"/>
      <c r="C5" s="133" t="s">
        <v>272</v>
      </c>
      <c r="D5" s="133" t="s">
        <v>273</v>
      </c>
      <c r="E5" s="133" t="s">
        <v>274</v>
      </c>
    </row>
    <row r="6" spans="2:5" s="33" customFormat="1" ht="15.75" x14ac:dyDescent="0.25">
      <c r="B6" s="85" t="s">
        <v>0</v>
      </c>
      <c r="C6" s="98">
        <v>23121</v>
      </c>
      <c r="D6" s="98">
        <v>12249</v>
      </c>
      <c r="E6" s="98">
        <v>10872</v>
      </c>
    </row>
    <row r="7" spans="2:5" ht="14.45" customHeight="1" x14ac:dyDescent="0.25">
      <c r="B7" s="87" t="s">
        <v>336</v>
      </c>
      <c r="C7" s="93">
        <v>2103</v>
      </c>
      <c r="D7" s="93">
        <v>1438</v>
      </c>
      <c r="E7" s="93">
        <v>665</v>
      </c>
    </row>
    <row r="8" spans="2:5" ht="14.45" customHeight="1" x14ac:dyDescent="0.25">
      <c r="B8" s="87" t="s">
        <v>337</v>
      </c>
      <c r="C8" s="93">
        <v>1381</v>
      </c>
      <c r="D8" s="93">
        <v>1096</v>
      </c>
      <c r="E8" s="93">
        <v>285</v>
      </c>
    </row>
    <row r="9" spans="2:5" ht="14.45" customHeight="1" x14ac:dyDescent="0.25">
      <c r="B9" s="87" t="s">
        <v>338</v>
      </c>
      <c r="C9" s="93">
        <v>1585</v>
      </c>
      <c r="D9" s="93">
        <v>858</v>
      </c>
      <c r="E9" s="93">
        <v>727</v>
      </c>
    </row>
    <row r="10" spans="2:5" ht="14.45" customHeight="1" x14ac:dyDescent="0.25">
      <c r="B10" s="87" t="s">
        <v>343</v>
      </c>
      <c r="C10" s="93">
        <v>956</v>
      </c>
      <c r="D10" s="93">
        <v>490</v>
      </c>
      <c r="E10" s="93">
        <v>466</v>
      </c>
    </row>
    <row r="11" spans="2:5" ht="14.45" customHeight="1" x14ac:dyDescent="0.25">
      <c r="B11" s="87" t="s">
        <v>339</v>
      </c>
      <c r="C11" s="93">
        <v>658</v>
      </c>
      <c r="D11" s="93">
        <v>416</v>
      </c>
      <c r="E11" s="93">
        <v>242</v>
      </c>
    </row>
    <row r="12" spans="2:5" ht="14.45" customHeight="1" x14ac:dyDescent="0.25">
      <c r="B12" s="87" t="s">
        <v>351</v>
      </c>
      <c r="C12" s="93">
        <v>911</v>
      </c>
      <c r="D12" s="93">
        <v>105</v>
      </c>
      <c r="E12" s="93">
        <v>806</v>
      </c>
    </row>
    <row r="13" spans="2:5" ht="14.45" customHeight="1" x14ac:dyDescent="0.25">
      <c r="B13" s="87" t="s">
        <v>340</v>
      </c>
      <c r="C13" s="93">
        <v>502</v>
      </c>
      <c r="D13" s="93">
        <v>387</v>
      </c>
      <c r="E13" s="93">
        <v>115</v>
      </c>
    </row>
    <row r="14" spans="2:5" ht="14.45" customHeight="1" x14ac:dyDescent="0.25">
      <c r="B14" s="87" t="s">
        <v>352</v>
      </c>
      <c r="C14" s="93">
        <v>536</v>
      </c>
      <c r="D14" s="93">
        <v>174</v>
      </c>
      <c r="E14" s="93">
        <v>362</v>
      </c>
    </row>
    <row r="15" spans="2:5" ht="14.45" customHeight="1" x14ac:dyDescent="0.25">
      <c r="B15" s="87" t="s">
        <v>342</v>
      </c>
      <c r="C15" s="93">
        <v>375</v>
      </c>
      <c r="D15" s="93">
        <v>244</v>
      </c>
      <c r="E15" s="93">
        <v>131</v>
      </c>
    </row>
    <row r="16" spans="2:5" ht="14.45" customHeight="1" x14ac:dyDescent="0.25">
      <c r="B16" s="87" t="s">
        <v>353</v>
      </c>
      <c r="C16" s="93">
        <v>344</v>
      </c>
      <c r="D16" s="93">
        <v>167</v>
      </c>
      <c r="E16" s="93">
        <v>177</v>
      </c>
    </row>
    <row r="17" spans="2:5" ht="14.45" customHeight="1" x14ac:dyDescent="0.25">
      <c r="B17" s="87" t="s">
        <v>1</v>
      </c>
      <c r="C17" s="93">
        <v>13770</v>
      </c>
      <c r="D17" s="93">
        <v>6874</v>
      </c>
      <c r="E17" s="93">
        <v>6896</v>
      </c>
    </row>
    <row r="18" spans="2:5" ht="30" customHeight="1" x14ac:dyDescent="0.25">
      <c r="B18" s="175" t="s">
        <v>281</v>
      </c>
      <c r="C18" s="175"/>
      <c r="D18" s="175"/>
      <c r="E18" s="175"/>
    </row>
  </sheetData>
  <mergeCells count="4">
    <mergeCell ref="B4:B5"/>
    <mergeCell ref="C4:E4"/>
    <mergeCell ref="B18:E18"/>
    <mergeCell ref="B3:E3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974A1-DC65-4445-BC78-0D7FAFF2AD0A}">
  <sheetPr>
    <tabColor rgb="FFC00000"/>
  </sheetPr>
  <dimension ref="B2:C16"/>
  <sheetViews>
    <sheetView zoomScaleNormal="100" workbookViewId="0">
      <selection activeCell="F14" sqref="F14"/>
    </sheetView>
  </sheetViews>
  <sheetFormatPr defaultRowHeight="15" x14ac:dyDescent="0.25"/>
  <cols>
    <col min="2" max="2" width="44.5703125" customWidth="1"/>
    <col min="3" max="3" width="35.5703125" customWidth="1"/>
  </cols>
  <sheetData>
    <row r="2" spans="2:3" ht="68.25" customHeight="1" x14ac:dyDescent="0.25">
      <c r="B2" s="196" t="s">
        <v>359</v>
      </c>
      <c r="C2" s="196"/>
    </row>
    <row r="3" spans="2:3" ht="30" customHeight="1" x14ac:dyDescent="0.25">
      <c r="B3" s="133" t="s">
        <v>182</v>
      </c>
      <c r="C3" s="133" t="s">
        <v>233</v>
      </c>
    </row>
    <row r="4" spans="2:3" ht="15.75" x14ac:dyDescent="0.25">
      <c r="B4" s="99" t="s">
        <v>0</v>
      </c>
      <c r="C4" s="98">
        <v>240</v>
      </c>
    </row>
    <row r="5" spans="2:3" ht="14.45" customHeight="1" x14ac:dyDescent="0.25">
      <c r="B5" s="153" t="s">
        <v>158</v>
      </c>
      <c r="C5" s="93">
        <v>79</v>
      </c>
    </row>
    <row r="6" spans="2:3" ht="14.45" customHeight="1" x14ac:dyDescent="0.25">
      <c r="B6" s="153" t="s">
        <v>163</v>
      </c>
      <c r="C6" s="93">
        <v>46</v>
      </c>
    </row>
    <row r="7" spans="2:3" ht="14.45" customHeight="1" x14ac:dyDescent="0.25">
      <c r="B7" s="153" t="s">
        <v>180</v>
      </c>
      <c r="C7" s="93">
        <v>16</v>
      </c>
    </row>
    <row r="8" spans="2:3" ht="14.45" customHeight="1" x14ac:dyDescent="0.25">
      <c r="B8" s="153" t="s">
        <v>278</v>
      </c>
      <c r="C8" s="93">
        <v>16</v>
      </c>
    </row>
    <row r="9" spans="2:3" ht="14.45" customHeight="1" x14ac:dyDescent="0.25">
      <c r="B9" s="153" t="s">
        <v>159</v>
      </c>
      <c r="C9" s="93">
        <v>11</v>
      </c>
    </row>
    <row r="10" spans="2:3" ht="14.45" customHeight="1" x14ac:dyDescent="0.25">
      <c r="B10" s="153" t="s">
        <v>154</v>
      </c>
      <c r="C10" s="93">
        <v>9</v>
      </c>
    </row>
    <row r="11" spans="2:3" ht="14.45" customHeight="1" x14ac:dyDescent="0.25">
      <c r="B11" s="153" t="s">
        <v>185</v>
      </c>
      <c r="C11" s="93">
        <v>8</v>
      </c>
    </row>
    <row r="12" spans="2:3" ht="14.45" customHeight="1" x14ac:dyDescent="0.25">
      <c r="B12" s="153" t="s">
        <v>181</v>
      </c>
      <c r="C12" s="93">
        <v>6</v>
      </c>
    </row>
    <row r="13" spans="2:3" ht="14.45" customHeight="1" x14ac:dyDescent="0.25">
      <c r="B13" s="153" t="s">
        <v>279</v>
      </c>
      <c r="C13" s="93">
        <v>5</v>
      </c>
    </row>
    <row r="14" spans="2:3" ht="14.45" customHeight="1" x14ac:dyDescent="0.25">
      <c r="B14" s="153" t="s">
        <v>358</v>
      </c>
      <c r="C14" s="93">
        <v>3</v>
      </c>
    </row>
    <row r="15" spans="2:3" ht="14.45" customHeight="1" x14ac:dyDescent="0.25">
      <c r="B15" s="153" t="s">
        <v>1</v>
      </c>
      <c r="C15" s="93">
        <v>41</v>
      </c>
    </row>
    <row r="16" spans="2:3" ht="50.1" customHeight="1" x14ac:dyDescent="0.25">
      <c r="B16" s="175" t="s">
        <v>357</v>
      </c>
      <c r="C16" s="175"/>
    </row>
  </sheetData>
  <mergeCells count="2">
    <mergeCell ref="B2:C2"/>
    <mergeCell ref="B16:C16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767C9-F561-4C4B-BB96-DC28BF11AE12}">
  <sheetPr>
    <tabColor rgb="FFC00000"/>
  </sheetPr>
  <dimension ref="B2:C16"/>
  <sheetViews>
    <sheetView zoomScaleNormal="100" workbookViewId="0">
      <selection activeCell="B16" sqref="B16:C16"/>
    </sheetView>
  </sheetViews>
  <sheetFormatPr defaultRowHeight="15" x14ac:dyDescent="0.25"/>
  <cols>
    <col min="2" max="2" width="46" customWidth="1"/>
    <col min="3" max="3" width="43.42578125" customWidth="1"/>
  </cols>
  <sheetData>
    <row r="2" spans="2:3" ht="73.5" customHeight="1" x14ac:dyDescent="0.25">
      <c r="B2" s="196" t="s">
        <v>360</v>
      </c>
      <c r="C2" s="196"/>
    </row>
    <row r="3" spans="2:3" ht="30" customHeight="1" x14ac:dyDescent="0.25">
      <c r="B3" s="133" t="s">
        <v>182</v>
      </c>
      <c r="C3" s="133" t="s">
        <v>233</v>
      </c>
    </row>
    <row r="4" spans="2:3" ht="15.75" x14ac:dyDescent="0.25">
      <c r="B4" s="99" t="s">
        <v>0</v>
      </c>
      <c r="C4" s="98">
        <v>22807</v>
      </c>
    </row>
    <row r="5" spans="2:3" ht="14.45" customHeight="1" x14ac:dyDescent="0.25">
      <c r="B5" s="153" t="s">
        <v>151</v>
      </c>
      <c r="C5" s="93">
        <v>8333</v>
      </c>
    </row>
    <row r="6" spans="2:3" ht="14.45" customHeight="1" x14ac:dyDescent="0.25">
      <c r="B6" s="153" t="s">
        <v>156</v>
      </c>
      <c r="C6" s="93">
        <v>7657</v>
      </c>
    </row>
    <row r="7" spans="2:3" ht="14.45" customHeight="1" x14ac:dyDescent="0.25">
      <c r="B7" s="153" t="s">
        <v>152</v>
      </c>
      <c r="C7" s="93">
        <v>1753</v>
      </c>
    </row>
    <row r="8" spans="2:3" ht="14.45" customHeight="1" x14ac:dyDescent="0.25">
      <c r="B8" s="153" t="s">
        <v>153</v>
      </c>
      <c r="C8" s="93">
        <v>1161</v>
      </c>
    </row>
    <row r="9" spans="2:3" ht="14.45" customHeight="1" x14ac:dyDescent="0.25">
      <c r="B9" s="153" t="s">
        <v>154</v>
      </c>
      <c r="C9" s="93">
        <v>598</v>
      </c>
    </row>
    <row r="10" spans="2:3" ht="14.45" customHeight="1" x14ac:dyDescent="0.25">
      <c r="B10" s="153" t="s">
        <v>158</v>
      </c>
      <c r="C10" s="93">
        <v>489</v>
      </c>
    </row>
    <row r="11" spans="2:3" ht="14.45" customHeight="1" x14ac:dyDescent="0.25">
      <c r="B11" s="153" t="s">
        <v>161</v>
      </c>
      <c r="C11" s="93">
        <v>392</v>
      </c>
    </row>
    <row r="12" spans="2:3" ht="14.45" customHeight="1" x14ac:dyDescent="0.25">
      <c r="B12" s="153" t="s">
        <v>159</v>
      </c>
      <c r="C12" s="93">
        <v>298</v>
      </c>
    </row>
    <row r="13" spans="2:3" ht="14.45" customHeight="1" x14ac:dyDescent="0.25">
      <c r="B13" s="153" t="s">
        <v>185</v>
      </c>
      <c r="C13" s="93">
        <v>195</v>
      </c>
    </row>
    <row r="14" spans="2:3" ht="14.45" customHeight="1" x14ac:dyDescent="0.25">
      <c r="B14" s="153" t="s">
        <v>155</v>
      </c>
      <c r="C14" s="93">
        <v>192</v>
      </c>
    </row>
    <row r="15" spans="2:3" ht="14.45" customHeight="1" x14ac:dyDescent="0.25">
      <c r="B15" s="153" t="s">
        <v>1</v>
      </c>
      <c r="C15" s="93">
        <v>1739</v>
      </c>
    </row>
    <row r="16" spans="2:3" ht="50.1" customHeight="1" x14ac:dyDescent="0.25">
      <c r="B16" s="175" t="s">
        <v>239</v>
      </c>
      <c r="C16" s="175"/>
    </row>
  </sheetData>
  <mergeCells count="2">
    <mergeCell ref="B2:C2"/>
    <mergeCell ref="B16:C16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DA34B-FE06-4589-8E83-A874FBBB8560}">
  <sheetPr>
    <tabColor rgb="FFC00000"/>
  </sheetPr>
  <dimension ref="B2:K14"/>
  <sheetViews>
    <sheetView zoomScaleNormal="100" workbookViewId="0">
      <selection activeCell="A8" sqref="A8"/>
    </sheetView>
  </sheetViews>
  <sheetFormatPr defaultRowHeight="15" x14ac:dyDescent="0.25"/>
  <cols>
    <col min="2" max="2" width="63.42578125" style="107" customWidth="1"/>
    <col min="3" max="3" width="7" style="107" customWidth="1"/>
    <col min="4" max="4" width="6.7109375" style="107" customWidth="1"/>
    <col min="5" max="9" width="6.7109375" style="107" bestFit="1" customWidth="1"/>
    <col min="10" max="11" width="7.85546875" style="107" bestFit="1" customWidth="1"/>
  </cols>
  <sheetData>
    <row r="2" spans="2:11" ht="33" customHeight="1" x14ac:dyDescent="0.25">
      <c r="B2" s="176" t="s">
        <v>370</v>
      </c>
      <c r="C2" s="176"/>
      <c r="D2" s="176"/>
      <c r="E2" s="176"/>
      <c r="F2" s="176"/>
      <c r="G2" s="176"/>
      <c r="H2" s="176"/>
      <c r="I2" s="176"/>
      <c r="J2" s="176"/>
      <c r="K2" s="176"/>
    </row>
    <row r="3" spans="2:11" ht="30" customHeight="1" x14ac:dyDescent="0.25">
      <c r="B3" s="133" t="s">
        <v>361</v>
      </c>
      <c r="C3" s="133">
        <v>2011</v>
      </c>
      <c r="D3" s="133">
        <v>2012</v>
      </c>
      <c r="E3" s="133">
        <v>2013</v>
      </c>
      <c r="F3" s="133">
        <v>2014</v>
      </c>
      <c r="G3" s="133">
        <v>2015</v>
      </c>
      <c r="H3" s="133">
        <v>2016</v>
      </c>
      <c r="I3" s="133">
        <v>2017</v>
      </c>
      <c r="J3" s="133">
        <v>2018</v>
      </c>
      <c r="K3" s="133">
        <v>2019</v>
      </c>
    </row>
    <row r="4" spans="2:11" ht="15.75" x14ac:dyDescent="0.25">
      <c r="B4" s="99" t="s">
        <v>0</v>
      </c>
      <c r="C4" s="98">
        <v>240</v>
      </c>
      <c r="D4" s="98">
        <v>518</v>
      </c>
      <c r="E4" s="98">
        <v>2344</v>
      </c>
      <c r="F4" s="98">
        <v>5114</v>
      </c>
      <c r="G4" s="98">
        <v>6516</v>
      </c>
      <c r="H4" s="98">
        <v>6603</v>
      </c>
      <c r="I4" s="98">
        <v>8540</v>
      </c>
      <c r="J4" s="98">
        <v>14560</v>
      </c>
      <c r="K4" s="98">
        <v>22807</v>
      </c>
    </row>
    <row r="5" spans="2:11" ht="31.5" x14ac:dyDescent="0.25">
      <c r="B5" s="154" t="s">
        <v>362</v>
      </c>
      <c r="C5" s="93">
        <v>3</v>
      </c>
      <c r="D5" s="93">
        <v>4</v>
      </c>
      <c r="E5" s="93">
        <v>9</v>
      </c>
      <c r="F5" s="93">
        <v>14</v>
      </c>
      <c r="G5" s="93">
        <v>29</v>
      </c>
      <c r="H5" s="93">
        <v>50</v>
      </c>
      <c r="I5" s="93">
        <v>74</v>
      </c>
      <c r="J5" s="93">
        <v>116</v>
      </c>
      <c r="K5" s="93">
        <v>193</v>
      </c>
    </row>
    <row r="6" spans="2:11" ht="16.5" customHeight="1" x14ac:dyDescent="0.25">
      <c r="B6" s="154" t="s">
        <v>363</v>
      </c>
      <c r="C6" s="93">
        <v>4</v>
      </c>
      <c r="D6" s="93">
        <v>9</v>
      </c>
      <c r="E6" s="93">
        <v>18</v>
      </c>
      <c r="F6" s="93">
        <v>29</v>
      </c>
      <c r="G6" s="93">
        <v>46</v>
      </c>
      <c r="H6" s="93">
        <v>78</v>
      </c>
      <c r="I6" s="93">
        <v>113</v>
      </c>
      <c r="J6" s="93">
        <v>181</v>
      </c>
      <c r="K6" s="93">
        <v>251</v>
      </c>
    </row>
    <row r="7" spans="2:11" ht="15.75" x14ac:dyDescent="0.25">
      <c r="B7" s="154" t="s">
        <v>364</v>
      </c>
      <c r="C7" s="93">
        <v>9</v>
      </c>
      <c r="D7" s="93">
        <v>17</v>
      </c>
      <c r="E7" s="93">
        <v>44</v>
      </c>
      <c r="F7" s="93">
        <v>81</v>
      </c>
      <c r="G7" s="93">
        <v>156</v>
      </c>
      <c r="H7" s="93">
        <v>181</v>
      </c>
      <c r="I7" s="93">
        <v>258</v>
      </c>
      <c r="J7" s="93">
        <v>399</v>
      </c>
      <c r="K7" s="93">
        <v>563</v>
      </c>
    </row>
    <row r="8" spans="2:11" ht="15.75" x14ac:dyDescent="0.25">
      <c r="B8" s="154" t="s">
        <v>365</v>
      </c>
      <c r="C8" s="93">
        <v>22</v>
      </c>
      <c r="D8" s="93">
        <v>47</v>
      </c>
      <c r="E8" s="93">
        <v>112</v>
      </c>
      <c r="F8" s="93">
        <v>241</v>
      </c>
      <c r="G8" s="93">
        <v>385</v>
      </c>
      <c r="H8" s="93">
        <v>482</v>
      </c>
      <c r="I8" s="93">
        <v>712</v>
      </c>
      <c r="J8" s="93">
        <v>1340</v>
      </c>
      <c r="K8" s="93">
        <v>1991</v>
      </c>
    </row>
    <row r="9" spans="2:11" ht="31.5" x14ac:dyDescent="0.25">
      <c r="B9" s="154" t="s">
        <v>366</v>
      </c>
      <c r="C9" s="93">
        <v>24</v>
      </c>
      <c r="D9" s="93">
        <v>57</v>
      </c>
      <c r="E9" s="93">
        <v>353</v>
      </c>
      <c r="F9" s="93">
        <v>807</v>
      </c>
      <c r="G9" s="93">
        <v>1395</v>
      </c>
      <c r="H9" s="93">
        <v>1933</v>
      </c>
      <c r="I9" s="93">
        <v>2743</v>
      </c>
      <c r="J9" s="93">
        <v>5038</v>
      </c>
      <c r="K9" s="93">
        <v>7360</v>
      </c>
    </row>
    <row r="10" spans="2:11" ht="15.75" x14ac:dyDescent="0.25">
      <c r="B10" s="154" t="s">
        <v>367</v>
      </c>
      <c r="C10" s="93" t="s">
        <v>434</v>
      </c>
      <c r="D10" s="93">
        <v>7</v>
      </c>
      <c r="E10" s="93">
        <v>61</v>
      </c>
      <c r="F10" s="93">
        <v>69</v>
      </c>
      <c r="G10" s="93">
        <v>70</v>
      </c>
      <c r="H10" s="93">
        <v>135</v>
      </c>
      <c r="I10" s="93">
        <v>154</v>
      </c>
      <c r="J10" s="93">
        <v>179</v>
      </c>
      <c r="K10" s="93">
        <v>261</v>
      </c>
    </row>
    <row r="11" spans="2:11" ht="15.75" x14ac:dyDescent="0.25">
      <c r="B11" s="154" t="s">
        <v>368</v>
      </c>
      <c r="C11" s="93">
        <v>176</v>
      </c>
      <c r="D11" s="93">
        <v>374</v>
      </c>
      <c r="E11" s="93">
        <v>1729</v>
      </c>
      <c r="F11" s="93">
        <v>3807</v>
      </c>
      <c r="G11" s="93">
        <v>4344</v>
      </c>
      <c r="H11" s="93">
        <v>3570</v>
      </c>
      <c r="I11" s="93">
        <v>4259</v>
      </c>
      <c r="J11" s="93">
        <v>7041</v>
      </c>
      <c r="K11" s="93">
        <v>11713</v>
      </c>
    </row>
    <row r="12" spans="2:11" ht="15.75" x14ac:dyDescent="0.25">
      <c r="B12" s="154" t="s">
        <v>369</v>
      </c>
      <c r="C12" s="93">
        <v>2</v>
      </c>
      <c r="D12" s="93">
        <v>3</v>
      </c>
      <c r="E12" s="93">
        <v>18</v>
      </c>
      <c r="F12" s="93">
        <v>66</v>
      </c>
      <c r="G12" s="93">
        <v>90</v>
      </c>
      <c r="H12" s="93">
        <v>174</v>
      </c>
      <c r="I12" s="93">
        <v>227</v>
      </c>
      <c r="J12" s="93">
        <v>266</v>
      </c>
      <c r="K12" s="93">
        <v>475</v>
      </c>
    </row>
    <row r="13" spans="2:11" ht="15.75" x14ac:dyDescent="0.25">
      <c r="B13" s="154" t="s">
        <v>3</v>
      </c>
      <c r="C13" s="93" t="s">
        <v>434</v>
      </c>
      <c r="D13" s="93" t="s">
        <v>434</v>
      </c>
      <c r="E13" s="93" t="s">
        <v>434</v>
      </c>
      <c r="F13" s="93" t="s">
        <v>434</v>
      </c>
      <c r="G13" s="93">
        <v>1</v>
      </c>
      <c r="H13" s="93" t="s">
        <v>434</v>
      </c>
      <c r="I13" s="93" t="s">
        <v>434</v>
      </c>
      <c r="J13" s="93" t="s">
        <v>434</v>
      </c>
      <c r="K13" s="93" t="s">
        <v>434</v>
      </c>
    </row>
    <row r="14" spans="2:11" ht="20.100000000000001" customHeight="1" x14ac:dyDescent="0.25">
      <c r="B14" s="175" t="s">
        <v>228</v>
      </c>
      <c r="C14" s="175"/>
      <c r="D14" s="175"/>
      <c r="E14" s="175"/>
      <c r="F14" s="175"/>
      <c r="G14" s="175"/>
      <c r="H14" s="175"/>
      <c r="I14" s="175"/>
      <c r="J14" s="175"/>
      <c r="K14" s="175"/>
    </row>
  </sheetData>
  <mergeCells count="2">
    <mergeCell ref="B2:K2"/>
    <mergeCell ref="B14:K14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25514-5797-46C4-827A-1DE6DD99E123}">
  <sheetPr>
    <tabColor rgb="FFC00000"/>
  </sheetPr>
  <dimension ref="B2:K12"/>
  <sheetViews>
    <sheetView zoomScaleNormal="100" workbookViewId="0">
      <selection activeCell="B12" sqref="B12:K12"/>
    </sheetView>
  </sheetViews>
  <sheetFormatPr defaultRowHeight="15" x14ac:dyDescent="0.25"/>
  <cols>
    <col min="2" max="2" width="35.7109375" customWidth="1"/>
    <col min="3" max="11" width="12.7109375" customWidth="1"/>
  </cols>
  <sheetData>
    <row r="2" spans="2:11" ht="33" customHeight="1" x14ac:dyDescent="0.25">
      <c r="B2" s="176" t="s">
        <v>379</v>
      </c>
      <c r="C2" s="176"/>
      <c r="D2" s="176"/>
      <c r="E2" s="176"/>
      <c r="F2" s="176"/>
      <c r="G2" s="176"/>
      <c r="H2" s="176"/>
      <c r="I2" s="176"/>
      <c r="J2" s="176"/>
      <c r="K2" s="176"/>
    </row>
    <row r="3" spans="2:11" ht="30" customHeight="1" x14ac:dyDescent="0.25">
      <c r="B3" s="133" t="s">
        <v>371</v>
      </c>
      <c r="C3" s="133">
        <v>2011</v>
      </c>
      <c r="D3" s="133">
        <v>2012</v>
      </c>
      <c r="E3" s="133">
        <v>2013</v>
      </c>
      <c r="F3" s="133">
        <v>2014</v>
      </c>
      <c r="G3" s="133">
        <v>2015</v>
      </c>
      <c r="H3" s="133">
        <v>2016</v>
      </c>
      <c r="I3" s="133">
        <v>2017</v>
      </c>
      <c r="J3" s="133">
        <v>2018</v>
      </c>
      <c r="K3" s="133">
        <v>2019</v>
      </c>
    </row>
    <row r="4" spans="2:11" ht="15.75" x14ac:dyDescent="0.25">
      <c r="B4" s="99" t="s">
        <v>0</v>
      </c>
      <c r="C4" s="98">
        <v>240</v>
      </c>
      <c r="D4" s="98">
        <v>518</v>
      </c>
      <c r="E4" s="98">
        <v>2344</v>
      </c>
      <c r="F4" s="98">
        <v>5114</v>
      </c>
      <c r="G4" s="98">
        <v>6516</v>
      </c>
      <c r="H4" s="98">
        <v>6603</v>
      </c>
      <c r="I4" s="98">
        <v>8540</v>
      </c>
      <c r="J4" s="98">
        <v>14560</v>
      </c>
      <c r="K4" s="98">
        <v>22807</v>
      </c>
    </row>
    <row r="5" spans="2:11" ht="14.45" customHeight="1" x14ac:dyDescent="0.25">
      <c r="B5" s="154" t="s">
        <v>372</v>
      </c>
      <c r="C5" s="93">
        <v>1</v>
      </c>
      <c r="D5" s="93">
        <v>9</v>
      </c>
      <c r="E5" s="93">
        <v>59</v>
      </c>
      <c r="F5" s="93">
        <v>61</v>
      </c>
      <c r="G5" s="93">
        <v>69</v>
      </c>
      <c r="H5" s="93">
        <v>121</v>
      </c>
      <c r="I5" s="93">
        <v>136</v>
      </c>
      <c r="J5" s="93">
        <v>122</v>
      </c>
      <c r="K5" s="93">
        <v>142</v>
      </c>
    </row>
    <row r="6" spans="2:11" ht="14.45" customHeight="1" x14ac:dyDescent="0.25">
      <c r="B6" s="154" t="s">
        <v>373</v>
      </c>
      <c r="C6" s="93">
        <v>83</v>
      </c>
      <c r="D6" s="93">
        <v>128</v>
      </c>
      <c r="E6" s="93">
        <v>1409</v>
      </c>
      <c r="F6" s="93">
        <v>3005</v>
      </c>
      <c r="G6" s="93">
        <v>3505</v>
      </c>
      <c r="H6" s="93">
        <v>3011</v>
      </c>
      <c r="I6" s="93">
        <v>3305</v>
      </c>
      <c r="J6" s="93">
        <v>5264</v>
      </c>
      <c r="K6" s="93">
        <v>8870</v>
      </c>
    </row>
    <row r="7" spans="2:11" ht="14.45" customHeight="1" x14ac:dyDescent="0.25">
      <c r="B7" s="154" t="s">
        <v>374</v>
      </c>
      <c r="C7" s="93">
        <v>26</v>
      </c>
      <c r="D7" s="93">
        <v>63</v>
      </c>
      <c r="E7" s="93">
        <v>175</v>
      </c>
      <c r="F7" s="93">
        <v>491</v>
      </c>
      <c r="G7" s="93">
        <v>619</v>
      </c>
      <c r="H7" s="93">
        <v>480</v>
      </c>
      <c r="I7" s="93">
        <v>588</v>
      </c>
      <c r="J7" s="93">
        <v>946</v>
      </c>
      <c r="K7" s="93">
        <v>1332</v>
      </c>
    </row>
    <row r="8" spans="2:11" ht="14.45" customHeight="1" x14ac:dyDescent="0.25">
      <c r="B8" s="154" t="s">
        <v>375</v>
      </c>
      <c r="C8" s="93">
        <v>36</v>
      </c>
      <c r="D8" s="93">
        <v>139</v>
      </c>
      <c r="E8" s="93">
        <v>329</v>
      </c>
      <c r="F8" s="93">
        <v>686</v>
      </c>
      <c r="G8" s="93">
        <v>910</v>
      </c>
      <c r="H8" s="93">
        <v>1115</v>
      </c>
      <c r="I8" s="93">
        <v>1734</v>
      </c>
      <c r="J8" s="93">
        <v>3284</v>
      </c>
      <c r="K8" s="93">
        <v>5388</v>
      </c>
    </row>
    <row r="9" spans="2:11" ht="14.45" customHeight="1" x14ac:dyDescent="0.25">
      <c r="B9" s="154" t="s">
        <v>376</v>
      </c>
      <c r="C9" s="93">
        <v>1</v>
      </c>
      <c r="D9" s="93">
        <v>1</v>
      </c>
      <c r="E9" s="93">
        <v>1</v>
      </c>
      <c r="F9" s="93">
        <v>3</v>
      </c>
      <c r="G9" s="93">
        <v>6</v>
      </c>
      <c r="H9" s="93">
        <v>11</v>
      </c>
      <c r="I9" s="93">
        <v>14</v>
      </c>
      <c r="J9" s="93">
        <v>24</v>
      </c>
      <c r="K9" s="93">
        <v>56</v>
      </c>
    </row>
    <row r="10" spans="2:11" ht="14.45" customHeight="1" x14ac:dyDescent="0.25">
      <c r="B10" s="154" t="s">
        <v>377</v>
      </c>
      <c r="C10" s="93">
        <v>5</v>
      </c>
      <c r="D10" s="93">
        <v>13</v>
      </c>
      <c r="E10" s="93">
        <v>29</v>
      </c>
      <c r="F10" s="93">
        <v>50</v>
      </c>
      <c r="G10" s="93">
        <v>119</v>
      </c>
      <c r="H10" s="93">
        <v>176</v>
      </c>
      <c r="I10" s="93">
        <v>256</v>
      </c>
      <c r="J10" s="93">
        <v>399</v>
      </c>
      <c r="K10" s="93">
        <v>601</v>
      </c>
    </row>
    <row r="11" spans="2:11" ht="14.45" customHeight="1" x14ac:dyDescent="0.25">
      <c r="B11" s="154" t="s">
        <v>378</v>
      </c>
      <c r="C11" s="93">
        <v>88</v>
      </c>
      <c r="D11" s="93">
        <v>165</v>
      </c>
      <c r="E11" s="93">
        <v>342</v>
      </c>
      <c r="F11" s="93">
        <v>818</v>
      </c>
      <c r="G11" s="93">
        <v>1288</v>
      </c>
      <c r="H11" s="93">
        <v>1689</v>
      </c>
      <c r="I11" s="93">
        <v>2507</v>
      </c>
      <c r="J11" s="93">
        <v>4521</v>
      </c>
      <c r="K11" s="93">
        <v>6418</v>
      </c>
    </row>
    <row r="12" spans="2:11" ht="20.100000000000001" customHeight="1" x14ac:dyDescent="0.25">
      <c r="B12" s="175" t="s">
        <v>228</v>
      </c>
      <c r="C12" s="175"/>
      <c r="D12" s="175"/>
      <c r="E12" s="175"/>
      <c r="F12" s="175"/>
      <c r="G12" s="175"/>
      <c r="H12" s="175"/>
      <c r="I12" s="175"/>
      <c r="J12" s="175"/>
      <c r="K12" s="175"/>
    </row>
  </sheetData>
  <mergeCells count="2">
    <mergeCell ref="B2:K2"/>
    <mergeCell ref="B12:K12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72403-327B-4BE4-896D-BB2B5FC53098}">
  <sheetPr>
    <tabColor rgb="FFC00000"/>
  </sheetPr>
  <dimension ref="B2:P10"/>
  <sheetViews>
    <sheetView zoomScaleNormal="100" workbookViewId="0">
      <selection activeCell="B10" sqref="B10:K10"/>
    </sheetView>
  </sheetViews>
  <sheetFormatPr defaultRowHeight="15" x14ac:dyDescent="0.25"/>
  <cols>
    <col min="2" max="2" width="35.7109375" customWidth="1"/>
    <col min="3" max="3" width="7.7109375" customWidth="1"/>
    <col min="4" max="4" width="7.28515625" customWidth="1"/>
    <col min="5" max="5" width="7.5703125" customWidth="1"/>
    <col min="6" max="6" width="8.140625" customWidth="1"/>
    <col min="7" max="7" width="9.7109375" customWidth="1"/>
    <col min="8" max="8" width="8.42578125" customWidth="1"/>
    <col min="9" max="9" width="8.28515625" customWidth="1"/>
    <col min="10" max="10" width="9.28515625" customWidth="1"/>
    <col min="11" max="11" width="9.140625" customWidth="1"/>
  </cols>
  <sheetData>
    <row r="2" spans="2:16" ht="33" customHeight="1" x14ac:dyDescent="0.25">
      <c r="B2" s="196" t="s">
        <v>386</v>
      </c>
      <c r="C2" s="196"/>
      <c r="D2" s="196"/>
      <c r="E2" s="196"/>
      <c r="F2" s="196"/>
      <c r="G2" s="196"/>
      <c r="H2" s="196"/>
      <c r="I2" s="196"/>
      <c r="J2" s="196"/>
      <c r="K2" s="196"/>
    </row>
    <row r="3" spans="2:16" ht="30" customHeight="1" x14ac:dyDescent="0.25">
      <c r="B3" s="133" t="s">
        <v>380</v>
      </c>
      <c r="C3" s="133">
        <v>2011</v>
      </c>
      <c r="D3" s="133">
        <v>2012</v>
      </c>
      <c r="E3" s="133">
        <v>2013</v>
      </c>
      <c r="F3" s="133">
        <v>2014</v>
      </c>
      <c r="G3" s="133">
        <v>2015</v>
      </c>
      <c r="H3" s="133">
        <v>2016</v>
      </c>
      <c r="I3" s="133">
        <v>2017</v>
      </c>
      <c r="J3" s="133">
        <v>2018</v>
      </c>
      <c r="K3" s="133">
        <v>2019</v>
      </c>
    </row>
    <row r="4" spans="2:16" ht="15.75" x14ac:dyDescent="0.25">
      <c r="B4" s="99" t="s">
        <v>0</v>
      </c>
      <c r="C4" s="98">
        <v>240</v>
      </c>
      <c r="D4" s="98">
        <v>518</v>
      </c>
      <c r="E4" s="98">
        <v>2344</v>
      </c>
      <c r="F4" s="98">
        <v>5114</v>
      </c>
      <c r="G4" s="98">
        <v>6516</v>
      </c>
      <c r="H4" s="98">
        <v>6603</v>
      </c>
      <c r="I4" s="98">
        <v>8540</v>
      </c>
      <c r="J4" s="98">
        <v>14560</v>
      </c>
      <c r="K4" s="98">
        <v>22807</v>
      </c>
    </row>
    <row r="5" spans="2:16" ht="14.45" customHeight="1" x14ac:dyDescent="0.25">
      <c r="B5" s="154" t="s">
        <v>381</v>
      </c>
      <c r="C5" s="93">
        <v>1</v>
      </c>
      <c r="D5" s="93">
        <v>0</v>
      </c>
      <c r="E5" s="93">
        <v>6</v>
      </c>
      <c r="F5" s="93">
        <v>6</v>
      </c>
      <c r="G5" s="93">
        <v>8</v>
      </c>
      <c r="H5" s="93">
        <v>16</v>
      </c>
      <c r="I5" s="93">
        <v>26</v>
      </c>
      <c r="J5" s="93">
        <v>62</v>
      </c>
      <c r="K5" s="93">
        <v>184</v>
      </c>
    </row>
    <row r="6" spans="2:16" ht="14.45" customHeight="1" x14ac:dyDescent="0.25">
      <c r="B6" s="154" t="s">
        <v>382</v>
      </c>
      <c r="C6" s="93">
        <v>0</v>
      </c>
      <c r="D6" s="93">
        <v>0</v>
      </c>
      <c r="E6" s="93">
        <v>2</v>
      </c>
      <c r="F6" s="93">
        <v>2</v>
      </c>
      <c r="G6" s="93">
        <v>3</v>
      </c>
      <c r="H6" s="93">
        <v>3</v>
      </c>
      <c r="I6" s="93">
        <v>14</v>
      </c>
      <c r="J6" s="93">
        <v>9</v>
      </c>
      <c r="K6" s="93">
        <v>22</v>
      </c>
    </row>
    <row r="7" spans="2:16" ht="14.45" customHeight="1" x14ac:dyDescent="0.25">
      <c r="B7" s="154" t="s">
        <v>383</v>
      </c>
      <c r="C7" s="93">
        <v>1</v>
      </c>
      <c r="D7" s="93">
        <v>2</v>
      </c>
      <c r="E7" s="93">
        <v>5</v>
      </c>
      <c r="F7" s="93">
        <v>14</v>
      </c>
      <c r="G7" s="93">
        <v>18</v>
      </c>
      <c r="H7" s="93">
        <v>33</v>
      </c>
      <c r="I7" s="93">
        <v>53</v>
      </c>
      <c r="J7" s="93">
        <v>120</v>
      </c>
      <c r="K7" s="93">
        <v>180</v>
      </c>
    </row>
    <row r="8" spans="2:16" ht="14.45" customHeight="1" x14ac:dyDescent="0.25">
      <c r="B8" s="154" t="s">
        <v>384</v>
      </c>
      <c r="C8" s="93">
        <v>0</v>
      </c>
      <c r="D8" s="93">
        <v>11</v>
      </c>
      <c r="E8" s="93">
        <v>16</v>
      </c>
      <c r="F8" s="93">
        <v>109</v>
      </c>
      <c r="G8" s="93">
        <v>164</v>
      </c>
      <c r="H8" s="93">
        <v>217</v>
      </c>
      <c r="I8" s="93">
        <v>326</v>
      </c>
      <c r="J8" s="93">
        <v>607</v>
      </c>
      <c r="K8" s="93">
        <v>891</v>
      </c>
    </row>
    <row r="9" spans="2:16" ht="14.45" customHeight="1" x14ac:dyDescent="0.25">
      <c r="B9" s="154" t="s">
        <v>385</v>
      </c>
      <c r="C9" s="93">
        <v>238</v>
      </c>
      <c r="D9" s="93">
        <v>505</v>
      </c>
      <c r="E9" s="93">
        <v>2315</v>
      </c>
      <c r="F9" s="93">
        <v>4983</v>
      </c>
      <c r="G9" s="93">
        <v>6323</v>
      </c>
      <c r="H9" s="93">
        <v>6334</v>
      </c>
      <c r="I9" s="93">
        <v>8121</v>
      </c>
      <c r="J9" s="93">
        <v>13762</v>
      </c>
      <c r="K9" s="93">
        <v>21530</v>
      </c>
    </row>
    <row r="10" spans="2:16" ht="26.25" customHeight="1" x14ac:dyDescent="0.25">
      <c r="B10" s="175" t="s">
        <v>228</v>
      </c>
      <c r="C10" s="175"/>
      <c r="D10" s="175"/>
      <c r="E10" s="175"/>
      <c r="F10" s="175"/>
      <c r="G10" s="175"/>
      <c r="H10" s="175"/>
      <c r="I10" s="175"/>
      <c r="J10" s="175"/>
      <c r="K10" s="175"/>
      <c r="P10" s="48"/>
    </row>
  </sheetData>
  <mergeCells count="2">
    <mergeCell ref="B2:K2"/>
    <mergeCell ref="B10:K10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C3FE3-0226-4C4C-B554-02D915C0CE5F}">
  <sheetPr>
    <tabColor theme="2" tint="-0.249977111117893"/>
  </sheetPr>
  <dimension ref="B2:D103"/>
  <sheetViews>
    <sheetView zoomScaleNormal="100" workbookViewId="0">
      <selection activeCell="D12" sqref="D12"/>
    </sheetView>
  </sheetViews>
  <sheetFormatPr defaultRowHeight="15" x14ac:dyDescent="0.25"/>
  <cols>
    <col min="1" max="1" width="9.140625" style="52"/>
    <col min="2" max="2" width="35.140625" style="52" bestFit="1" customWidth="1"/>
    <col min="3" max="3" width="26.28515625" style="52" customWidth="1"/>
    <col min="4" max="4" width="9.140625" style="13"/>
    <col min="5" max="16384" width="9.140625" style="52"/>
  </cols>
  <sheetData>
    <row r="2" spans="2:4" ht="36" customHeight="1" x14ac:dyDescent="0.25">
      <c r="B2" s="169" t="s">
        <v>424</v>
      </c>
      <c r="C2" s="169"/>
    </row>
    <row r="3" spans="2:4" ht="48.75" customHeight="1" x14ac:dyDescent="0.25">
      <c r="B3" s="88" t="s">
        <v>113</v>
      </c>
      <c r="C3" s="88" t="s">
        <v>116</v>
      </c>
      <c r="D3" s="17"/>
    </row>
    <row r="4" spans="2:4" ht="15.75" x14ac:dyDescent="0.25">
      <c r="B4" s="99" t="s">
        <v>0</v>
      </c>
      <c r="C4" s="98">
        <v>33453</v>
      </c>
    </row>
    <row r="5" spans="2:4" ht="15.75" x14ac:dyDescent="0.25">
      <c r="B5" s="120" t="s">
        <v>151</v>
      </c>
      <c r="C5" s="93">
        <v>28133</v>
      </c>
    </row>
    <row r="6" spans="2:4" ht="15.75" x14ac:dyDescent="0.25">
      <c r="B6" s="120" t="s">
        <v>152</v>
      </c>
      <c r="C6" s="93">
        <v>665</v>
      </c>
    </row>
    <row r="7" spans="2:4" ht="15.75" x14ac:dyDescent="0.25">
      <c r="B7" s="120" t="s">
        <v>153</v>
      </c>
      <c r="C7" s="93">
        <v>548</v>
      </c>
    </row>
    <row r="8" spans="2:4" ht="15.75" x14ac:dyDescent="0.25">
      <c r="B8" s="120" t="s">
        <v>154</v>
      </c>
      <c r="C8" s="93">
        <v>484</v>
      </c>
    </row>
    <row r="9" spans="2:4" ht="15.75" x14ac:dyDescent="0.25">
      <c r="B9" s="120" t="s">
        <v>155</v>
      </c>
      <c r="C9" s="93">
        <v>479</v>
      </c>
    </row>
    <row r="10" spans="2:4" ht="15.75" x14ac:dyDescent="0.25">
      <c r="B10" s="120" t="s">
        <v>185</v>
      </c>
      <c r="C10" s="93">
        <v>379</v>
      </c>
    </row>
    <row r="11" spans="2:4" ht="15.75" x14ac:dyDescent="0.25">
      <c r="B11" s="120" t="s">
        <v>156</v>
      </c>
      <c r="C11" s="93">
        <v>301</v>
      </c>
    </row>
    <row r="12" spans="2:4" ht="15.75" x14ac:dyDescent="0.25">
      <c r="B12" s="120" t="s">
        <v>157</v>
      </c>
      <c r="C12" s="93">
        <v>245</v>
      </c>
    </row>
    <row r="13" spans="2:4" ht="15.75" x14ac:dyDescent="0.25">
      <c r="B13" s="120" t="s">
        <v>158</v>
      </c>
      <c r="C13" s="93">
        <v>220</v>
      </c>
    </row>
    <row r="14" spans="2:4" ht="15.75" x14ac:dyDescent="0.25">
      <c r="B14" s="120" t="s">
        <v>159</v>
      </c>
      <c r="C14" s="93">
        <v>215</v>
      </c>
    </row>
    <row r="15" spans="2:4" ht="15.75" x14ac:dyDescent="0.25">
      <c r="B15" s="120" t="s">
        <v>160</v>
      </c>
      <c r="C15" s="93">
        <v>145</v>
      </c>
    </row>
    <row r="16" spans="2:4" ht="15.75" x14ac:dyDescent="0.25">
      <c r="B16" s="120" t="s">
        <v>161</v>
      </c>
      <c r="C16" s="93">
        <v>140</v>
      </c>
    </row>
    <row r="17" spans="2:4" ht="15.75" x14ac:dyDescent="0.25">
      <c r="B17" s="120" t="s">
        <v>162</v>
      </c>
      <c r="C17" s="93">
        <v>130</v>
      </c>
    </row>
    <row r="18" spans="2:4" ht="15.75" x14ac:dyDescent="0.25">
      <c r="B18" s="120" t="s">
        <v>163</v>
      </c>
      <c r="C18" s="93">
        <v>121</v>
      </c>
    </row>
    <row r="19" spans="2:4" ht="15" customHeight="1" x14ac:dyDescent="0.25">
      <c r="B19" s="120" t="s">
        <v>164</v>
      </c>
      <c r="C19" s="93">
        <v>101</v>
      </c>
    </row>
    <row r="20" spans="2:4" ht="15.75" x14ac:dyDescent="0.25">
      <c r="B20" s="120" t="s">
        <v>1</v>
      </c>
      <c r="C20" s="93">
        <v>1147</v>
      </c>
    </row>
    <row r="21" spans="2:4" ht="38.25" customHeight="1" x14ac:dyDescent="0.25">
      <c r="B21" s="176" t="s">
        <v>403</v>
      </c>
      <c r="C21" s="176"/>
      <c r="D21" s="16"/>
    </row>
    <row r="22" spans="2:4" ht="15.75" x14ac:dyDescent="0.25">
      <c r="B22" s="14"/>
      <c r="C22" s="15"/>
      <c r="D22" s="16"/>
    </row>
    <row r="23" spans="2:4" ht="15.75" x14ac:dyDescent="0.25">
      <c r="B23" s="14"/>
      <c r="C23" s="15"/>
      <c r="D23" s="16"/>
    </row>
    <row r="24" spans="2:4" ht="15.75" x14ac:dyDescent="0.25">
      <c r="B24" s="14"/>
      <c r="C24" s="15"/>
      <c r="D24" s="16"/>
    </row>
    <row r="25" spans="2:4" ht="15.75" x14ac:dyDescent="0.25">
      <c r="B25" s="14"/>
      <c r="C25" s="15"/>
      <c r="D25" s="16"/>
    </row>
    <row r="26" spans="2:4" ht="15.75" x14ac:dyDescent="0.25">
      <c r="B26" s="14"/>
      <c r="C26" s="15"/>
      <c r="D26" s="16"/>
    </row>
    <row r="27" spans="2:4" ht="15.75" x14ac:dyDescent="0.25">
      <c r="B27" s="14"/>
      <c r="C27" s="15"/>
      <c r="D27" s="16"/>
    </row>
    <row r="28" spans="2:4" ht="15.75" x14ac:dyDescent="0.25">
      <c r="B28" s="14"/>
      <c r="C28" s="15"/>
      <c r="D28" s="16"/>
    </row>
    <row r="29" spans="2:4" ht="15.75" x14ac:dyDescent="0.25">
      <c r="B29" s="14"/>
      <c r="C29" s="15"/>
      <c r="D29" s="16"/>
    </row>
    <row r="30" spans="2:4" ht="15.75" x14ac:dyDescent="0.25">
      <c r="B30" s="14"/>
      <c r="C30" s="15"/>
      <c r="D30" s="16"/>
    </row>
    <row r="31" spans="2:4" ht="15.75" x14ac:dyDescent="0.25">
      <c r="B31" s="14"/>
      <c r="C31" s="15"/>
      <c r="D31" s="16"/>
    </row>
    <row r="32" spans="2:4" ht="15.75" x14ac:dyDescent="0.25">
      <c r="B32" s="14"/>
      <c r="C32" s="15"/>
      <c r="D32" s="16"/>
    </row>
    <row r="33" spans="2:4" ht="15.75" x14ac:dyDescent="0.25">
      <c r="B33" s="14"/>
      <c r="C33" s="15"/>
      <c r="D33" s="16"/>
    </row>
    <row r="34" spans="2:4" ht="15.75" x14ac:dyDescent="0.25">
      <c r="B34" s="14"/>
      <c r="C34" s="15"/>
      <c r="D34" s="16"/>
    </row>
    <row r="35" spans="2:4" ht="15.75" x14ac:dyDescent="0.25">
      <c r="B35" s="14"/>
      <c r="C35" s="15"/>
      <c r="D35" s="16"/>
    </row>
    <row r="36" spans="2:4" ht="15.75" x14ac:dyDescent="0.25">
      <c r="B36" s="14"/>
      <c r="C36" s="15"/>
      <c r="D36" s="16"/>
    </row>
    <row r="37" spans="2:4" ht="15.75" x14ac:dyDescent="0.25">
      <c r="B37" s="14"/>
      <c r="C37" s="15"/>
      <c r="D37" s="16"/>
    </row>
    <row r="38" spans="2:4" ht="15.75" x14ac:dyDescent="0.25">
      <c r="B38" s="14"/>
      <c r="C38" s="15"/>
      <c r="D38" s="16"/>
    </row>
    <row r="39" spans="2:4" ht="15.75" x14ac:dyDescent="0.25">
      <c r="B39" s="14"/>
      <c r="C39" s="15"/>
      <c r="D39" s="16"/>
    </row>
    <row r="40" spans="2:4" ht="15.75" x14ac:dyDescent="0.25">
      <c r="B40" s="14"/>
      <c r="C40" s="15"/>
      <c r="D40" s="16"/>
    </row>
    <row r="41" spans="2:4" ht="15.75" x14ac:dyDescent="0.25">
      <c r="B41" s="14"/>
      <c r="C41" s="15"/>
      <c r="D41" s="16"/>
    </row>
    <row r="42" spans="2:4" ht="15.75" x14ac:dyDescent="0.25">
      <c r="B42" s="14"/>
      <c r="C42" s="15"/>
      <c r="D42" s="16"/>
    </row>
    <row r="43" spans="2:4" ht="15.75" x14ac:dyDescent="0.25">
      <c r="B43" s="14"/>
      <c r="C43" s="15"/>
      <c r="D43" s="16"/>
    </row>
    <row r="44" spans="2:4" ht="15.75" x14ac:dyDescent="0.25">
      <c r="B44" s="14"/>
      <c r="C44" s="15"/>
      <c r="D44" s="16"/>
    </row>
    <row r="45" spans="2:4" ht="15.75" x14ac:dyDescent="0.25">
      <c r="B45" s="14"/>
      <c r="C45" s="15"/>
      <c r="D45" s="16"/>
    </row>
    <row r="46" spans="2:4" ht="15.75" x14ac:dyDescent="0.25">
      <c r="B46" s="14"/>
      <c r="C46" s="15"/>
      <c r="D46" s="16"/>
    </row>
    <row r="47" spans="2:4" ht="15.75" x14ac:dyDescent="0.25">
      <c r="B47" s="14"/>
      <c r="C47" s="15"/>
      <c r="D47" s="16"/>
    </row>
    <row r="48" spans="2:4" ht="15.75" x14ac:dyDescent="0.25">
      <c r="B48" s="14"/>
      <c r="C48" s="15"/>
      <c r="D48" s="16"/>
    </row>
    <row r="49" spans="2:4" ht="15.75" x14ac:dyDescent="0.25">
      <c r="B49" s="14"/>
      <c r="C49" s="15"/>
      <c r="D49" s="16"/>
    </row>
    <row r="50" spans="2:4" ht="15.75" x14ac:dyDescent="0.25">
      <c r="B50" s="14"/>
      <c r="C50" s="15"/>
      <c r="D50" s="16"/>
    </row>
    <row r="51" spans="2:4" ht="15.75" x14ac:dyDescent="0.25">
      <c r="B51" s="14"/>
      <c r="C51" s="15"/>
      <c r="D51" s="16"/>
    </row>
    <row r="52" spans="2:4" ht="15.75" x14ac:dyDescent="0.25">
      <c r="B52" s="14"/>
      <c r="C52" s="15"/>
      <c r="D52" s="16"/>
    </row>
    <row r="53" spans="2:4" ht="15.75" x14ac:dyDescent="0.25">
      <c r="B53" s="14"/>
      <c r="C53" s="15"/>
      <c r="D53" s="16"/>
    </row>
    <row r="54" spans="2:4" ht="15.75" x14ac:dyDescent="0.25">
      <c r="B54" s="14"/>
      <c r="C54" s="15"/>
      <c r="D54" s="16"/>
    </row>
    <row r="55" spans="2:4" ht="15.75" x14ac:dyDescent="0.25">
      <c r="B55" s="14"/>
      <c r="C55" s="15"/>
      <c r="D55" s="16"/>
    </row>
    <row r="56" spans="2:4" ht="15.75" x14ac:dyDescent="0.25">
      <c r="B56" s="14"/>
      <c r="C56" s="15"/>
      <c r="D56" s="16"/>
    </row>
    <row r="57" spans="2:4" ht="15.75" x14ac:dyDescent="0.25">
      <c r="B57" s="14"/>
      <c r="C57" s="15"/>
      <c r="D57" s="16"/>
    </row>
    <row r="58" spans="2:4" ht="15.75" x14ac:dyDescent="0.25">
      <c r="B58" s="14"/>
      <c r="C58" s="15"/>
      <c r="D58" s="16"/>
    </row>
    <row r="59" spans="2:4" ht="15.75" x14ac:dyDescent="0.25">
      <c r="B59" s="14"/>
      <c r="C59" s="15"/>
      <c r="D59" s="16"/>
    </row>
    <row r="60" spans="2:4" ht="15.75" x14ac:dyDescent="0.25">
      <c r="B60" s="14"/>
      <c r="C60" s="15"/>
      <c r="D60" s="16"/>
    </row>
    <row r="61" spans="2:4" ht="15.75" x14ac:dyDescent="0.25">
      <c r="B61" s="14"/>
      <c r="C61" s="15"/>
      <c r="D61" s="16"/>
    </row>
    <row r="62" spans="2:4" ht="15.75" x14ac:dyDescent="0.25">
      <c r="B62" s="14"/>
      <c r="C62" s="15"/>
      <c r="D62" s="16"/>
    </row>
    <row r="63" spans="2:4" ht="15.75" x14ac:dyDescent="0.25">
      <c r="B63" s="14"/>
      <c r="C63" s="15"/>
      <c r="D63" s="16"/>
    </row>
    <row r="64" spans="2:4" ht="15.75" x14ac:dyDescent="0.25">
      <c r="B64" s="14"/>
      <c r="C64" s="15"/>
      <c r="D64" s="16"/>
    </row>
    <row r="65" spans="2:4" ht="15.75" x14ac:dyDescent="0.25">
      <c r="B65" s="14"/>
      <c r="C65" s="15"/>
      <c r="D65" s="16"/>
    </row>
    <row r="66" spans="2:4" ht="15.75" x14ac:dyDescent="0.25">
      <c r="B66" s="14"/>
      <c r="C66" s="15"/>
      <c r="D66" s="16"/>
    </row>
    <row r="67" spans="2:4" ht="15.75" x14ac:dyDescent="0.25">
      <c r="B67" s="14"/>
      <c r="C67" s="15"/>
      <c r="D67" s="16"/>
    </row>
    <row r="68" spans="2:4" ht="15.75" x14ac:dyDescent="0.25">
      <c r="B68" s="14"/>
      <c r="C68" s="15"/>
      <c r="D68" s="16"/>
    </row>
    <row r="69" spans="2:4" ht="15.75" x14ac:dyDescent="0.25">
      <c r="B69" s="14"/>
      <c r="C69" s="15"/>
      <c r="D69" s="16"/>
    </row>
    <row r="70" spans="2:4" ht="15.75" x14ac:dyDescent="0.25">
      <c r="B70" s="14"/>
      <c r="C70" s="15"/>
      <c r="D70" s="16"/>
    </row>
    <row r="71" spans="2:4" ht="15.75" x14ac:dyDescent="0.25">
      <c r="B71" s="14"/>
      <c r="C71" s="15"/>
      <c r="D71" s="16"/>
    </row>
    <row r="72" spans="2:4" ht="15.75" x14ac:dyDescent="0.25">
      <c r="B72" s="14"/>
      <c r="C72" s="15"/>
      <c r="D72" s="16"/>
    </row>
    <row r="73" spans="2:4" ht="15.75" x14ac:dyDescent="0.25">
      <c r="B73" s="14"/>
      <c r="C73" s="15"/>
      <c r="D73" s="16"/>
    </row>
    <row r="74" spans="2:4" ht="15.75" x14ac:dyDescent="0.25">
      <c r="B74" s="14"/>
      <c r="C74" s="15"/>
      <c r="D74" s="16"/>
    </row>
    <row r="75" spans="2:4" ht="15.75" x14ac:dyDescent="0.25">
      <c r="B75" s="14"/>
      <c r="C75" s="15"/>
      <c r="D75" s="16"/>
    </row>
    <row r="76" spans="2:4" ht="15.75" x14ac:dyDescent="0.25">
      <c r="B76" s="14"/>
      <c r="C76" s="15"/>
      <c r="D76" s="16"/>
    </row>
    <row r="77" spans="2:4" ht="15.75" x14ac:dyDescent="0.25">
      <c r="B77" s="14"/>
      <c r="C77" s="15"/>
      <c r="D77" s="16"/>
    </row>
    <row r="78" spans="2:4" ht="15.75" x14ac:dyDescent="0.25">
      <c r="B78" s="14"/>
      <c r="C78" s="15"/>
      <c r="D78" s="16"/>
    </row>
    <row r="79" spans="2:4" ht="15.75" x14ac:dyDescent="0.25">
      <c r="B79" s="14"/>
      <c r="C79" s="15"/>
      <c r="D79" s="16"/>
    </row>
    <row r="80" spans="2:4" ht="15.75" x14ac:dyDescent="0.25">
      <c r="B80" s="14"/>
      <c r="C80" s="15"/>
      <c r="D80" s="16"/>
    </row>
    <row r="81" spans="2:4" ht="15.75" x14ac:dyDescent="0.25">
      <c r="B81" s="14"/>
      <c r="C81" s="15"/>
      <c r="D81" s="16"/>
    </row>
    <row r="82" spans="2:4" ht="15.75" x14ac:dyDescent="0.25">
      <c r="B82" s="14"/>
      <c r="C82" s="15"/>
      <c r="D82" s="16"/>
    </row>
    <row r="83" spans="2:4" ht="15.75" x14ac:dyDescent="0.25">
      <c r="B83" s="14"/>
      <c r="C83" s="15"/>
      <c r="D83" s="16"/>
    </row>
    <row r="84" spans="2:4" ht="15.75" x14ac:dyDescent="0.25">
      <c r="B84" s="14"/>
      <c r="C84" s="15"/>
      <c r="D84" s="16"/>
    </row>
    <row r="85" spans="2:4" ht="15.75" x14ac:dyDescent="0.25">
      <c r="B85" s="14"/>
      <c r="C85" s="15"/>
      <c r="D85" s="16"/>
    </row>
    <row r="86" spans="2:4" ht="15.75" x14ac:dyDescent="0.25">
      <c r="B86" s="14"/>
      <c r="C86" s="15"/>
      <c r="D86" s="16"/>
    </row>
    <row r="87" spans="2:4" ht="15.75" x14ac:dyDescent="0.25">
      <c r="B87" s="14"/>
      <c r="C87" s="15"/>
      <c r="D87" s="16"/>
    </row>
    <row r="88" spans="2:4" ht="15.75" x14ac:dyDescent="0.25">
      <c r="B88" s="14"/>
      <c r="C88" s="15"/>
      <c r="D88" s="16"/>
    </row>
    <row r="89" spans="2:4" ht="15.75" x14ac:dyDescent="0.25">
      <c r="B89" s="14"/>
      <c r="C89" s="15"/>
      <c r="D89" s="16"/>
    </row>
    <row r="90" spans="2:4" ht="15.75" x14ac:dyDescent="0.25">
      <c r="B90" s="14"/>
      <c r="C90" s="15"/>
      <c r="D90" s="16"/>
    </row>
    <row r="91" spans="2:4" ht="15.75" x14ac:dyDescent="0.25">
      <c r="B91" s="14"/>
      <c r="C91" s="15"/>
      <c r="D91" s="16"/>
    </row>
    <row r="92" spans="2:4" ht="15.75" x14ac:dyDescent="0.25">
      <c r="B92" s="14"/>
      <c r="C92" s="15"/>
      <c r="D92" s="16"/>
    </row>
    <row r="93" spans="2:4" ht="15.75" x14ac:dyDescent="0.25">
      <c r="B93" s="14"/>
      <c r="C93" s="15"/>
      <c r="D93" s="16"/>
    </row>
    <row r="94" spans="2:4" ht="15.75" x14ac:dyDescent="0.25">
      <c r="B94" s="14"/>
      <c r="C94" s="15"/>
      <c r="D94" s="16"/>
    </row>
    <row r="95" spans="2:4" ht="15.75" x14ac:dyDescent="0.25">
      <c r="B95" s="14"/>
      <c r="C95" s="15"/>
      <c r="D95" s="16"/>
    </row>
    <row r="96" spans="2:4" ht="15.75" x14ac:dyDescent="0.25">
      <c r="B96" s="14"/>
      <c r="C96" s="15"/>
      <c r="D96" s="16"/>
    </row>
    <row r="97" spans="2:4" ht="15.75" x14ac:dyDescent="0.25">
      <c r="B97" s="14"/>
      <c r="C97" s="15"/>
      <c r="D97" s="16"/>
    </row>
    <row r="98" spans="2:4" ht="15.75" x14ac:dyDescent="0.25">
      <c r="B98" s="14"/>
      <c r="C98" s="15"/>
      <c r="D98" s="16"/>
    </row>
    <row r="99" spans="2:4" ht="15.75" x14ac:dyDescent="0.25">
      <c r="B99" s="14"/>
      <c r="C99" s="15"/>
      <c r="D99" s="16"/>
    </row>
    <row r="100" spans="2:4" ht="15.75" x14ac:dyDescent="0.25">
      <c r="B100" s="14"/>
      <c r="C100" s="15"/>
      <c r="D100" s="16"/>
    </row>
    <row r="101" spans="2:4" ht="15.75" x14ac:dyDescent="0.25">
      <c r="B101" s="14"/>
      <c r="C101" s="15"/>
      <c r="D101" s="16"/>
    </row>
    <row r="102" spans="2:4" ht="15.75" x14ac:dyDescent="0.25">
      <c r="B102" s="14"/>
      <c r="C102" s="15"/>
      <c r="D102" s="16"/>
    </row>
    <row r="103" spans="2:4" ht="36" customHeight="1" x14ac:dyDescent="0.25">
      <c r="B103" s="177"/>
      <c r="C103" s="177"/>
      <c r="D103" s="16"/>
    </row>
  </sheetData>
  <mergeCells count="3">
    <mergeCell ref="B2:C2"/>
    <mergeCell ref="B21:C21"/>
    <mergeCell ref="B103:C103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40F43-A442-47F8-86EE-8871EADD4573}">
  <sheetPr>
    <tabColor rgb="FFC00000"/>
  </sheetPr>
  <dimension ref="B2:I14"/>
  <sheetViews>
    <sheetView zoomScaleNormal="100" workbookViewId="0">
      <selection activeCell="A13" sqref="A13"/>
    </sheetView>
  </sheetViews>
  <sheetFormatPr defaultRowHeight="15" x14ac:dyDescent="0.25"/>
  <cols>
    <col min="2" max="2" width="32" customWidth="1"/>
    <col min="3" max="3" width="40.28515625" customWidth="1"/>
  </cols>
  <sheetData>
    <row r="2" spans="2:9" ht="67.5" customHeight="1" x14ac:dyDescent="0.25">
      <c r="B2" s="196" t="s">
        <v>389</v>
      </c>
      <c r="C2" s="196"/>
    </row>
    <row r="3" spans="2:9" ht="30" customHeight="1" x14ac:dyDescent="0.25">
      <c r="B3" s="133" t="s">
        <v>2</v>
      </c>
      <c r="C3" s="133" t="s">
        <v>387</v>
      </c>
      <c r="I3" s="54"/>
    </row>
    <row r="4" spans="2:9" ht="14.45" customHeight="1" x14ac:dyDescent="0.25">
      <c r="B4" s="94" t="s">
        <v>139</v>
      </c>
      <c r="C4" s="93">
        <v>1574.2914434096469</v>
      </c>
    </row>
    <row r="5" spans="2:9" ht="14.45" customHeight="1" x14ac:dyDescent="0.25">
      <c r="B5" s="94" t="s">
        <v>140</v>
      </c>
      <c r="C5" s="93">
        <v>1714.744636548834</v>
      </c>
    </row>
    <row r="6" spans="2:9" ht="14.45" customHeight="1" x14ac:dyDescent="0.25">
      <c r="B6" s="94" t="s">
        <v>141</v>
      </c>
      <c r="C6" s="93">
        <v>1729.6067858625711</v>
      </c>
    </row>
    <row r="7" spans="2:9" ht="14.45" customHeight="1" x14ac:dyDescent="0.25">
      <c r="B7" s="94" t="s">
        <v>142</v>
      </c>
      <c r="C7" s="93">
        <v>1777.029000487657</v>
      </c>
    </row>
    <row r="8" spans="2:9" ht="14.45" customHeight="1" x14ac:dyDescent="0.25">
      <c r="B8" s="94" t="s">
        <v>143</v>
      </c>
      <c r="C8" s="93">
        <v>1723.1284499606791</v>
      </c>
    </row>
    <row r="9" spans="2:9" ht="14.45" customHeight="1" x14ac:dyDescent="0.25">
      <c r="B9" s="94" t="s">
        <v>144</v>
      </c>
      <c r="C9" s="93">
        <v>1741.8978399892701</v>
      </c>
    </row>
    <row r="10" spans="2:9" ht="14.45" customHeight="1" x14ac:dyDescent="0.25">
      <c r="B10" s="94" t="s">
        <v>145</v>
      </c>
      <c r="C10" s="93">
        <v>1722.150722049199</v>
      </c>
    </row>
    <row r="11" spans="2:9" ht="14.45" customHeight="1" x14ac:dyDescent="0.25">
      <c r="B11" s="94" t="s">
        <v>146</v>
      </c>
      <c r="C11" s="93">
        <v>1628.9495721904379</v>
      </c>
    </row>
    <row r="12" spans="2:9" ht="14.45" customHeight="1" x14ac:dyDescent="0.25">
      <c r="B12" s="94" t="s">
        <v>147</v>
      </c>
      <c r="C12" s="93">
        <v>1557.2119261630201</v>
      </c>
    </row>
    <row r="13" spans="2:9" ht="31.5" customHeight="1" thickBot="1" x14ac:dyDescent="0.3">
      <c r="B13" s="175" t="s">
        <v>228</v>
      </c>
      <c r="C13" s="175"/>
    </row>
    <row r="14" spans="2:9" ht="30" customHeight="1" x14ac:dyDescent="0.25">
      <c r="B14" s="214" t="s">
        <v>388</v>
      </c>
      <c r="C14" s="214"/>
    </row>
  </sheetData>
  <mergeCells count="3">
    <mergeCell ref="B2:C2"/>
    <mergeCell ref="B13:C13"/>
    <mergeCell ref="B14:C14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CD1E1-3F38-4028-A8DB-A0B209282461}">
  <sheetPr>
    <tabColor theme="2" tint="-0.249977111117893"/>
  </sheetPr>
  <dimension ref="B2:C103"/>
  <sheetViews>
    <sheetView zoomScaleNormal="100" workbookViewId="0">
      <selection activeCell="D3" sqref="D3"/>
    </sheetView>
  </sheetViews>
  <sheetFormatPr defaultRowHeight="15" x14ac:dyDescent="0.25"/>
  <cols>
    <col min="2" max="2" width="13.28515625" style="107" bestFit="1" customWidth="1"/>
    <col min="3" max="3" width="18.42578125" style="125" customWidth="1"/>
  </cols>
  <sheetData>
    <row r="2" spans="2:3" ht="65.25" customHeight="1" x14ac:dyDescent="0.25">
      <c r="B2" s="176" t="s">
        <v>406</v>
      </c>
      <c r="C2" s="176"/>
    </row>
    <row r="3" spans="2:3" ht="48.75" customHeight="1" x14ac:dyDescent="0.25">
      <c r="B3" s="88" t="s">
        <v>113</v>
      </c>
      <c r="C3" s="126" t="s">
        <v>150</v>
      </c>
    </row>
    <row r="4" spans="2:3" ht="15.75" x14ac:dyDescent="0.25">
      <c r="B4" s="97" t="s">
        <v>0</v>
      </c>
      <c r="C4" s="123">
        <v>100</v>
      </c>
    </row>
    <row r="5" spans="2:3" ht="15.75" x14ac:dyDescent="0.25">
      <c r="B5" s="112" t="s">
        <v>151</v>
      </c>
      <c r="C5" s="123">
        <v>84.097091441724217</v>
      </c>
    </row>
    <row r="6" spans="2:3" ht="15.75" x14ac:dyDescent="0.25">
      <c r="B6" s="112" t="s">
        <v>152</v>
      </c>
      <c r="C6" s="123">
        <v>1.987863569784474</v>
      </c>
    </row>
    <row r="7" spans="2:3" ht="15.75" x14ac:dyDescent="0.25">
      <c r="B7" s="112" t="s">
        <v>153</v>
      </c>
      <c r="C7" s="123">
        <v>1.638119152243446</v>
      </c>
    </row>
    <row r="8" spans="2:3" ht="15.75" x14ac:dyDescent="0.25">
      <c r="B8" s="112" t="s">
        <v>154</v>
      </c>
      <c r="C8" s="123">
        <v>1.4468059665799777</v>
      </c>
    </row>
    <row r="9" spans="2:3" ht="15.75" x14ac:dyDescent="0.25">
      <c r="B9" s="112" t="s">
        <v>155</v>
      </c>
      <c r="C9" s="123">
        <v>1.4318596239500194</v>
      </c>
    </row>
    <row r="10" spans="2:3" ht="15.75" x14ac:dyDescent="0.25">
      <c r="B10" s="112" t="s">
        <v>185</v>
      </c>
      <c r="C10" s="123">
        <v>1.1329327713508504</v>
      </c>
    </row>
    <row r="11" spans="2:3" ht="15.75" x14ac:dyDescent="0.25">
      <c r="B11" s="112" t="s">
        <v>156</v>
      </c>
      <c r="C11" s="123">
        <v>0.89976982632349856</v>
      </c>
    </row>
    <row r="12" spans="2:3" ht="15.75" x14ac:dyDescent="0.25">
      <c r="B12" s="112" t="s">
        <v>157</v>
      </c>
      <c r="C12" s="123">
        <v>0.73237078886796403</v>
      </c>
    </row>
    <row r="13" spans="2:3" ht="15.75" x14ac:dyDescent="0.25">
      <c r="B13" s="112" t="s">
        <v>158</v>
      </c>
      <c r="C13" s="123">
        <v>0.65763907571817182</v>
      </c>
    </row>
    <row r="14" spans="2:3" ht="15.75" x14ac:dyDescent="0.25">
      <c r="B14" s="112" t="s">
        <v>159</v>
      </c>
      <c r="C14" s="123">
        <v>0.64269273308821329</v>
      </c>
    </row>
    <row r="15" spans="2:3" ht="15.75" x14ac:dyDescent="0.25">
      <c r="B15" s="112" t="s">
        <v>160</v>
      </c>
      <c r="C15" s="123">
        <v>0.43344393626879507</v>
      </c>
    </row>
    <row r="16" spans="2:3" ht="15.75" x14ac:dyDescent="0.25">
      <c r="B16" s="112" t="s">
        <v>161</v>
      </c>
      <c r="C16" s="123">
        <v>0.4184975936388366</v>
      </c>
    </row>
    <row r="17" spans="2:3" ht="15.75" x14ac:dyDescent="0.25">
      <c r="B17" s="112" t="s">
        <v>162</v>
      </c>
      <c r="C17" s="123">
        <v>0.3886049083789197</v>
      </c>
    </row>
    <row r="18" spans="2:3" ht="15.75" x14ac:dyDescent="0.25">
      <c r="B18" s="112" t="s">
        <v>163</v>
      </c>
      <c r="C18" s="123">
        <v>0.36170149164499443</v>
      </c>
    </row>
    <row r="19" spans="2:3" ht="15.75" x14ac:dyDescent="0.25">
      <c r="B19" s="112" t="s">
        <v>164</v>
      </c>
      <c r="C19" s="123">
        <v>0.3019161211251607</v>
      </c>
    </row>
    <row r="20" spans="2:3" ht="15.75" x14ac:dyDescent="0.25">
      <c r="B20" s="112" t="s">
        <v>1</v>
      </c>
      <c r="C20" s="123">
        <v>3.4286909993124683</v>
      </c>
    </row>
    <row r="21" spans="2:3" ht="38.25" customHeight="1" x14ac:dyDescent="0.25">
      <c r="B21" s="178" t="s">
        <v>403</v>
      </c>
      <c r="C21" s="178"/>
    </row>
    <row r="22" spans="2:3" ht="15.75" x14ac:dyDescent="0.25">
      <c r="B22" s="121"/>
      <c r="C22" s="124"/>
    </row>
    <row r="23" spans="2:3" ht="15.75" x14ac:dyDescent="0.25">
      <c r="B23" s="121"/>
      <c r="C23" s="124"/>
    </row>
    <row r="24" spans="2:3" ht="15.75" x14ac:dyDescent="0.25">
      <c r="B24" s="121"/>
      <c r="C24" s="124"/>
    </row>
    <row r="25" spans="2:3" ht="15.75" x14ac:dyDescent="0.25">
      <c r="B25" s="121"/>
      <c r="C25" s="124"/>
    </row>
    <row r="26" spans="2:3" ht="15.75" x14ac:dyDescent="0.25">
      <c r="B26" s="121"/>
      <c r="C26" s="124"/>
    </row>
    <row r="27" spans="2:3" ht="15.75" x14ac:dyDescent="0.25">
      <c r="B27" s="121"/>
      <c r="C27" s="124"/>
    </row>
    <row r="28" spans="2:3" ht="15.75" x14ac:dyDescent="0.25">
      <c r="B28" s="121"/>
      <c r="C28" s="124"/>
    </row>
    <row r="29" spans="2:3" ht="15.75" x14ac:dyDescent="0.25">
      <c r="B29" s="121"/>
      <c r="C29" s="124"/>
    </row>
    <row r="30" spans="2:3" ht="15.75" x14ac:dyDescent="0.25">
      <c r="B30" s="121"/>
      <c r="C30" s="124"/>
    </row>
    <row r="31" spans="2:3" ht="15.75" x14ac:dyDescent="0.25">
      <c r="B31" s="121"/>
      <c r="C31" s="124"/>
    </row>
    <row r="32" spans="2:3" ht="15.75" x14ac:dyDescent="0.25">
      <c r="B32" s="121"/>
      <c r="C32" s="124"/>
    </row>
    <row r="33" spans="2:3" ht="15.75" x14ac:dyDescent="0.25">
      <c r="B33" s="121"/>
      <c r="C33" s="124"/>
    </row>
    <row r="34" spans="2:3" ht="15.75" x14ac:dyDescent="0.25">
      <c r="B34" s="121"/>
      <c r="C34" s="124"/>
    </row>
    <row r="35" spans="2:3" ht="15.75" x14ac:dyDescent="0.25">
      <c r="B35" s="121"/>
      <c r="C35" s="124"/>
    </row>
    <row r="36" spans="2:3" ht="15.75" x14ac:dyDescent="0.25">
      <c r="B36" s="121"/>
      <c r="C36" s="124"/>
    </row>
    <row r="37" spans="2:3" ht="15.75" x14ac:dyDescent="0.25">
      <c r="B37" s="121"/>
      <c r="C37" s="124"/>
    </row>
    <row r="38" spans="2:3" ht="15.75" x14ac:dyDescent="0.25">
      <c r="B38" s="121"/>
      <c r="C38" s="124"/>
    </row>
    <row r="39" spans="2:3" ht="15.75" x14ac:dyDescent="0.25">
      <c r="B39" s="121"/>
      <c r="C39" s="124"/>
    </row>
    <row r="40" spans="2:3" ht="15.75" x14ac:dyDescent="0.25">
      <c r="B40" s="121"/>
      <c r="C40" s="124"/>
    </row>
    <row r="41" spans="2:3" ht="15.75" x14ac:dyDescent="0.25">
      <c r="B41" s="121"/>
      <c r="C41" s="124"/>
    </row>
    <row r="42" spans="2:3" ht="15.75" x14ac:dyDescent="0.25">
      <c r="B42" s="121"/>
      <c r="C42" s="124"/>
    </row>
    <row r="43" spans="2:3" ht="15.75" x14ac:dyDescent="0.25">
      <c r="B43" s="121"/>
      <c r="C43" s="124"/>
    </row>
    <row r="44" spans="2:3" ht="15.75" x14ac:dyDescent="0.25">
      <c r="B44" s="121"/>
      <c r="C44" s="124"/>
    </row>
    <row r="45" spans="2:3" ht="15.75" x14ac:dyDescent="0.25">
      <c r="B45" s="121"/>
      <c r="C45" s="124"/>
    </row>
    <row r="46" spans="2:3" ht="15.75" x14ac:dyDescent="0.25">
      <c r="B46" s="121"/>
      <c r="C46" s="124"/>
    </row>
    <row r="47" spans="2:3" ht="15.75" x14ac:dyDescent="0.25">
      <c r="B47" s="121"/>
      <c r="C47" s="124"/>
    </row>
    <row r="48" spans="2:3" ht="15.75" x14ac:dyDescent="0.25">
      <c r="B48" s="121"/>
      <c r="C48" s="124"/>
    </row>
    <row r="49" spans="2:3" ht="15.75" x14ac:dyDescent="0.25">
      <c r="B49" s="121"/>
      <c r="C49" s="124"/>
    </row>
    <row r="50" spans="2:3" ht="15.75" x14ac:dyDescent="0.25">
      <c r="B50" s="121"/>
      <c r="C50" s="124"/>
    </row>
    <row r="51" spans="2:3" ht="15.75" x14ac:dyDescent="0.25">
      <c r="B51" s="121"/>
      <c r="C51" s="124"/>
    </row>
    <row r="52" spans="2:3" ht="15.75" x14ac:dyDescent="0.25">
      <c r="B52" s="121"/>
      <c r="C52" s="124"/>
    </row>
    <row r="53" spans="2:3" ht="15.75" x14ac:dyDescent="0.25">
      <c r="B53" s="121"/>
      <c r="C53" s="124"/>
    </row>
    <row r="54" spans="2:3" ht="15.75" x14ac:dyDescent="0.25">
      <c r="B54" s="121"/>
      <c r="C54" s="124"/>
    </row>
    <row r="55" spans="2:3" ht="15.75" x14ac:dyDescent="0.25">
      <c r="B55" s="121"/>
      <c r="C55" s="124"/>
    </row>
    <row r="56" spans="2:3" ht="15.75" x14ac:dyDescent="0.25">
      <c r="B56" s="121"/>
      <c r="C56" s="124"/>
    </row>
    <row r="57" spans="2:3" ht="15.75" x14ac:dyDescent="0.25">
      <c r="B57" s="121"/>
      <c r="C57" s="124"/>
    </row>
    <row r="58" spans="2:3" ht="15.75" x14ac:dyDescent="0.25">
      <c r="B58" s="121"/>
      <c r="C58" s="124"/>
    </row>
    <row r="59" spans="2:3" ht="15.75" x14ac:dyDescent="0.25">
      <c r="B59" s="121"/>
      <c r="C59" s="124"/>
    </row>
    <row r="60" spans="2:3" ht="15.75" x14ac:dyDescent="0.25">
      <c r="B60" s="121"/>
      <c r="C60" s="124"/>
    </row>
    <row r="61" spans="2:3" ht="15.75" x14ac:dyDescent="0.25">
      <c r="B61" s="121"/>
      <c r="C61" s="124"/>
    </row>
    <row r="62" spans="2:3" ht="15.75" x14ac:dyDescent="0.25">
      <c r="B62" s="121"/>
      <c r="C62" s="124"/>
    </row>
    <row r="63" spans="2:3" ht="15.75" x14ac:dyDescent="0.25">
      <c r="B63" s="121"/>
      <c r="C63" s="124"/>
    </row>
    <row r="64" spans="2:3" ht="15.75" x14ac:dyDescent="0.25">
      <c r="B64" s="121"/>
      <c r="C64" s="124"/>
    </row>
    <row r="65" spans="2:3" ht="15.75" x14ac:dyDescent="0.25">
      <c r="B65" s="121"/>
      <c r="C65" s="124"/>
    </row>
    <row r="66" spans="2:3" ht="15.75" x14ac:dyDescent="0.25">
      <c r="B66" s="121"/>
      <c r="C66" s="124"/>
    </row>
    <row r="67" spans="2:3" ht="15.75" x14ac:dyDescent="0.25">
      <c r="B67" s="121"/>
      <c r="C67" s="124"/>
    </row>
    <row r="68" spans="2:3" ht="15.75" x14ac:dyDescent="0.25">
      <c r="B68" s="121"/>
      <c r="C68" s="124"/>
    </row>
    <row r="69" spans="2:3" ht="15.75" x14ac:dyDescent="0.25">
      <c r="B69" s="121"/>
      <c r="C69" s="124"/>
    </row>
    <row r="70" spans="2:3" ht="15.75" x14ac:dyDescent="0.25">
      <c r="B70" s="121"/>
      <c r="C70" s="124"/>
    </row>
    <row r="71" spans="2:3" ht="15.75" x14ac:dyDescent="0.25">
      <c r="B71" s="121"/>
      <c r="C71" s="124"/>
    </row>
    <row r="72" spans="2:3" ht="15.75" x14ac:dyDescent="0.25">
      <c r="B72" s="121"/>
      <c r="C72" s="124"/>
    </row>
    <row r="73" spans="2:3" ht="15.75" x14ac:dyDescent="0.25">
      <c r="B73" s="121"/>
      <c r="C73" s="124"/>
    </row>
    <row r="74" spans="2:3" ht="15.75" x14ac:dyDescent="0.25">
      <c r="B74" s="121"/>
      <c r="C74" s="124"/>
    </row>
    <row r="75" spans="2:3" ht="15.75" x14ac:dyDescent="0.25">
      <c r="B75" s="121"/>
      <c r="C75" s="124"/>
    </row>
    <row r="76" spans="2:3" ht="15.75" x14ac:dyDescent="0.25">
      <c r="B76" s="121"/>
      <c r="C76" s="124"/>
    </row>
    <row r="77" spans="2:3" ht="15.75" x14ac:dyDescent="0.25">
      <c r="B77" s="121"/>
      <c r="C77" s="124"/>
    </row>
    <row r="78" spans="2:3" ht="15.75" x14ac:dyDescent="0.25">
      <c r="B78" s="121"/>
      <c r="C78" s="124"/>
    </row>
    <row r="79" spans="2:3" ht="15.75" x14ac:dyDescent="0.25">
      <c r="B79" s="121"/>
      <c r="C79" s="124"/>
    </row>
    <row r="80" spans="2:3" ht="15.75" x14ac:dyDescent="0.25">
      <c r="B80" s="121"/>
      <c r="C80" s="124"/>
    </row>
    <row r="81" spans="2:3" ht="15.75" x14ac:dyDescent="0.25">
      <c r="B81" s="121"/>
      <c r="C81" s="124"/>
    </row>
    <row r="82" spans="2:3" ht="15.75" x14ac:dyDescent="0.25">
      <c r="B82" s="121"/>
      <c r="C82" s="124"/>
    </row>
    <row r="83" spans="2:3" ht="15.75" x14ac:dyDescent="0.25">
      <c r="B83" s="121"/>
      <c r="C83" s="124"/>
    </row>
    <row r="84" spans="2:3" ht="15.75" x14ac:dyDescent="0.25">
      <c r="B84" s="121"/>
      <c r="C84" s="124"/>
    </row>
    <row r="85" spans="2:3" ht="15.75" x14ac:dyDescent="0.25">
      <c r="B85" s="121"/>
      <c r="C85" s="124"/>
    </row>
    <row r="86" spans="2:3" ht="15.75" x14ac:dyDescent="0.25">
      <c r="B86" s="121"/>
      <c r="C86" s="124"/>
    </row>
    <row r="87" spans="2:3" ht="15.75" x14ac:dyDescent="0.25">
      <c r="B87" s="121"/>
      <c r="C87" s="124"/>
    </row>
    <row r="88" spans="2:3" ht="15.75" x14ac:dyDescent="0.25">
      <c r="B88" s="121"/>
      <c r="C88" s="124"/>
    </row>
    <row r="89" spans="2:3" ht="15.75" x14ac:dyDescent="0.25">
      <c r="B89" s="121"/>
      <c r="C89" s="124"/>
    </row>
    <row r="90" spans="2:3" ht="15.75" x14ac:dyDescent="0.25">
      <c r="B90" s="121"/>
      <c r="C90" s="124"/>
    </row>
    <row r="91" spans="2:3" ht="15.75" x14ac:dyDescent="0.25">
      <c r="B91" s="121"/>
      <c r="C91" s="124"/>
    </row>
    <row r="92" spans="2:3" ht="15.75" x14ac:dyDescent="0.25">
      <c r="B92" s="121"/>
      <c r="C92" s="124"/>
    </row>
    <row r="93" spans="2:3" ht="15.75" x14ac:dyDescent="0.25">
      <c r="B93" s="121"/>
      <c r="C93" s="124"/>
    </row>
    <row r="94" spans="2:3" ht="15.75" x14ac:dyDescent="0.25">
      <c r="B94" s="121"/>
      <c r="C94" s="124"/>
    </row>
    <row r="95" spans="2:3" ht="15.75" x14ac:dyDescent="0.25">
      <c r="B95" s="121"/>
      <c r="C95" s="124"/>
    </row>
    <row r="96" spans="2:3" ht="15.75" x14ac:dyDescent="0.25">
      <c r="B96" s="121"/>
      <c r="C96" s="124"/>
    </row>
    <row r="97" spans="2:3" ht="15.75" x14ac:dyDescent="0.25">
      <c r="B97" s="121"/>
      <c r="C97" s="124"/>
    </row>
    <row r="98" spans="2:3" ht="15.75" x14ac:dyDescent="0.25">
      <c r="B98" s="121"/>
      <c r="C98" s="124"/>
    </row>
    <row r="99" spans="2:3" ht="15.75" x14ac:dyDescent="0.25">
      <c r="B99" s="121"/>
      <c r="C99" s="124"/>
    </row>
    <row r="100" spans="2:3" ht="15.75" x14ac:dyDescent="0.25">
      <c r="B100" s="121"/>
      <c r="C100" s="124"/>
    </row>
    <row r="101" spans="2:3" ht="15.75" x14ac:dyDescent="0.25">
      <c r="B101" s="121"/>
      <c r="C101" s="124"/>
    </row>
    <row r="102" spans="2:3" ht="15.75" x14ac:dyDescent="0.25">
      <c r="B102" s="121"/>
      <c r="C102" s="124"/>
    </row>
    <row r="103" spans="2:3" ht="36" customHeight="1" x14ac:dyDescent="0.25">
      <c r="B103" s="122"/>
      <c r="C103" s="124"/>
    </row>
  </sheetData>
  <mergeCells count="2">
    <mergeCell ref="B2:C2"/>
    <mergeCell ref="B21:C21"/>
  </mergeCells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8337F-9601-4747-979A-83182A0419E6}">
  <sheetPr>
    <tabColor theme="5" tint="0.39997558519241921"/>
  </sheetPr>
  <dimension ref="B2:D16"/>
  <sheetViews>
    <sheetView zoomScaleNormal="100" workbookViewId="0">
      <selection activeCell="F19" sqref="F19"/>
    </sheetView>
  </sheetViews>
  <sheetFormatPr defaultRowHeight="15" x14ac:dyDescent="0.25"/>
  <cols>
    <col min="1" max="1" width="9.140625" style="52"/>
    <col min="2" max="2" width="48.85546875" style="52" customWidth="1"/>
    <col min="3" max="3" width="38.28515625" style="52" customWidth="1"/>
    <col min="4" max="4" width="9.140625" style="13"/>
    <col min="5" max="16384" width="9.140625" style="52"/>
  </cols>
  <sheetData>
    <row r="2" spans="2:4" ht="52.5" customHeight="1" x14ac:dyDescent="0.25">
      <c r="B2" s="179" t="s">
        <v>213</v>
      </c>
      <c r="C2" s="179"/>
    </row>
    <row r="3" spans="2:4" ht="15.75" x14ac:dyDescent="0.25">
      <c r="B3" s="60" t="s">
        <v>114</v>
      </c>
      <c r="C3" s="60" t="s">
        <v>115</v>
      </c>
      <c r="D3" s="17"/>
    </row>
    <row r="4" spans="2:4" ht="15.75" x14ac:dyDescent="0.25">
      <c r="B4" s="97" t="s">
        <v>0</v>
      </c>
      <c r="C4" s="98">
        <f>SUM(C5:C14)</f>
        <v>33453</v>
      </c>
    </row>
    <row r="5" spans="2:4" ht="15.75" x14ac:dyDescent="0.25">
      <c r="B5" s="87" t="s">
        <v>166</v>
      </c>
      <c r="C5" s="93">
        <v>21304</v>
      </c>
    </row>
    <row r="6" spans="2:4" ht="15.75" x14ac:dyDescent="0.25">
      <c r="B6" s="87" t="s">
        <v>170</v>
      </c>
      <c r="C6" s="93">
        <v>585</v>
      </c>
    </row>
    <row r="7" spans="2:4" ht="15.75" x14ac:dyDescent="0.25">
      <c r="B7" s="87" t="s">
        <v>167</v>
      </c>
      <c r="C7" s="93">
        <v>211</v>
      </c>
    </row>
    <row r="8" spans="2:4" ht="15.75" x14ac:dyDescent="0.25">
      <c r="B8" s="87" t="s">
        <v>168</v>
      </c>
      <c r="C8" s="93">
        <v>19</v>
      </c>
    </row>
    <row r="9" spans="2:4" ht="15.75" x14ac:dyDescent="0.25">
      <c r="B9" s="87" t="s">
        <v>402</v>
      </c>
      <c r="C9" s="93">
        <v>2685</v>
      </c>
    </row>
    <row r="10" spans="2:4" ht="15.75" x14ac:dyDescent="0.25">
      <c r="B10" s="87" t="s">
        <v>169</v>
      </c>
      <c r="C10" s="93">
        <v>8584</v>
      </c>
    </row>
    <row r="11" spans="2:4" ht="15.75" x14ac:dyDescent="0.25">
      <c r="B11" s="87" t="s">
        <v>172</v>
      </c>
      <c r="C11" s="93">
        <v>33</v>
      </c>
    </row>
    <row r="12" spans="2:4" ht="15.75" x14ac:dyDescent="0.25">
      <c r="B12" s="87" t="s">
        <v>400</v>
      </c>
      <c r="C12" s="93">
        <v>3</v>
      </c>
    </row>
    <row r="13" spans="2:4" ht="15.75" x14ac:dyDescent="0.25">
      <c r="B13" s="87" t="s">
        <v>171</v>
      </c>
      <c r="C13" s="93">
        <v>1</v>
      </c>
    </row>
    <row r="14" spans="2:4" ht="15.75" x14ac:dyDescent="0.25">
      <c r="B14" s="87" t="s">
        <v>173</v>
      </c>
      <c r="C14" s="93">
        <v>28</v>
      </c>
    </row>
    <row r="15" spans="2:4" ht="39.75" customHeight="1" x14ac:dyDescent="0.25">
      <c r="B15" s="180" t="s">
        <v>403</v>
      </c>
      <c r="C15" s="180"/>
    </row>
    <row r="16" spans="2:4" ht="15.75" x14ac:dyDescent="0.25">
      <c r="B16" s="179"/>
      <c r="C16" s="179"/>
    </row>
  </sheetData>
  <mergeCells count="3">
    <mergeCell ref="B2:C2"/>
    <mergeCell ref="B15:C15"/>
    <mergeCell ref="B16:C1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70</vt:i4>
      </vt:variant>
      <vt:variant>
        <vt:lpstr>Gráficos</vt:lpstr>
      </vt:variant>
      <vt:variant>
        <vt:i4>4</vt:i4>
      </vt:variant>
    </vt:vector>
  </HeadingPairs>
  <TitlesOfParts>
    <vt:vector size="74" baseType="lpstr">
      <vt:lpstr>Quadro 1.2.1</vt:lpstr>
      <vt:lpstr> gráfico 1.2.1</vt:lpstr>
      <vt:lpstr>Tabela 2.1.1. Número de solicit</vt:lpstr>
      <vt:lpstr>Gráfico 2.1.1. </vt:lpstr>
      <vt:lpstr>Tabela 2.1.2</vt:lpstr>
      <vt:lpstr>Tabela 2.1.3</vt:lpstr>
      <vt:lpstr>Tabela 2.1.4.</vt:lpstr>
      <vt:lpstr> Gráfico 2.1.2.</vt:lpstr>
      <vt:lpstr>Tabela 2.2.1</vt:lpstr>
      <vt:lpstr>Gráfico 2.2.1.</vt:lpstr>
      <vt:lpstr>Tabela 2.2.2. </vt:lpstr>
      <vt:lpstr>Tabela 2.2.3. </vt:lpstr>
      <vt:lpstr>Gráfico 2.2.2. </vt:lpstr>
      <vt:lpstr>Tabela 2.2.4. </vt:lpstr>
      <vt:lpstr>GRÁFICO 2.2.3</vt:lpstr>
      <vt:lpstr>Tabela 2.2.5.</vt:lpstr>
      <vt:lpstr>Gráfico 2.2.4.</vt:lpstr>
      <vt:lpstr>Tabela 2.2.6. </vt:lpstr>
      <vt:lpstr>Gáfico 2.2.5</vt:lpstr>
      <vt:lpstr>Tabela 2.2.7. </vt:lpstr>
      <vt:lpstr>Tabela 2.3.1.</vt:lpstr>
      <vt:lpstr>Tabela 2.3.2. </vt:lpstr>
      <vt:lpstr>Tabela 2.3.3.</vt:lpstr>
      <vt:lpstr>Tabela 2.3.4.</vt:lpstr>
      <vt:lpstr>Tabela 2.3.5. </vt:lpstr>
      <vt:lpstr>Tabela 2.3.6</vt:lpstr>
      <vt:lpstr>Tabela 2.3.7 </vt:lpstr>
      <vt:lpstr> Gráfico 2.3.4.</vt:lpstr>
      <vt:lpstr>Tabela 2.3.8</vt:lpstr>
      <vt:lpstr>Gráfico 2.3.5</vt:lpstr>
      <vt:lpstr>Tabela 2.4.1. </vt:lpstr>
      <vt:lpstr>Gráfico 2.4.1. </vt:lpstr>
      <vt:lpstr>Tabela 2.4.2. </vt:lpstr>
      <vt:lpstr>Gráfico 2.4.2</vt:lpstr>
      <vt:lpstr>Tabela 3.1.1. </vt:lpstr>
      <vt:lpstr>Tabela 3.1.2.</vt:lpstr>
      <vt:lpstr>Tabela 3.1.3. </vt:lpstr>
      <vt:lpstr>Gráfico 3.1.2</vt:lpstr>
      <vt:lpstr>Gráfico 3.2.1</vt:lpstr>
      <vt:lpstr>Tabela 3.2.1. </vt:lpstr>
      <vt:lpstr>Tabela 3.2.2.</vt:lpstr>
      <vt:lpstr>Tabela 3.2.3.</vt:lpstr>
      <vt:lpstr>Tabela 3.2.4. </vt:lpstr>
      <vt:lpstr>Tabela 3.2.5. </vt:lpstr>
      <vt:lpstr>Tabela 3.2.6. </vt:lpstr>
      <vt:lpstr>Tabela 3.2.7. </vt:lpstr>
      <vt:lpstr>Tabela 3.2.8. </vt:lpstr>
      <vt:lpstr>Tabela 3.2.9. </vt:lpstr>
      <vt:lpstr>Tabela 3.2.10.</vt:lpstr>
      <vt:lpstr>Tabela 3.3.1. </vt:lpstr>
      <vt:lpstr>Tabela 3.3.2</vt:lpstr>
      <vt:lpstr>Tabela 3.3.3. </vt:lpstr>
      <vt:lpstr>Tabela 3.3.4. </vt:lpstr>
      <vt:lpstr>Tabela 3.3.5. </vt:lpstr>
      <vt:lpstr>Tabela 3.3.6. </vt:lpstr>
      <vt:lpstr>Tabela 3.3.7</vt:lpstr>
      <vt:lpstr>Tabela 3.3.8. </vt:lpstr>
      <vt:lpstr>Tabela 3.3.9. </vt:lpstr>
      <vt:lpstr>Tabela 3.3.10. </vt:lpstr>
      <vt:lpstr>Tabela 3.3.11. </vt:lpstr>
      <vt:lpstr>Tabela 3.3.12.</vt:lpstr>
      <vt:lpstr>Tabela 3.3.13. </vt:lpstr>
      <vt:lpstr>Tabela 3.3.14.  </vt:lpstr>
      <vt:lpstr>Tabela 3.3.15.  </vt:lpstr>
      <vt:lpstr>Tabela 3.4.1. </vt:lpstr>
      <vt:lpstr>Tabela 3.4.2. </vt:lpstr>
      <vt:lpstr>Tabela 3.4.3. </vt:lpstr>
      <vt:lpstr>Tabela 3.4.4. </vt:lpstr>
      <vt:lpstr>Tabela 3.4.5</vt:lpstr>
      <vt:lpstr>Tabela 3.4.6. </vt:lpstr>
      <vt:lpstr>Gráfico 2.3.2. </vt:lpstr>
      <vt:lpstr>Gráfico 2.3.3. </vt:lpstr>
      <vt:lpstr>Gráfico 2.4.2. </vt:lpstr>
      <vt:lpstr>Gráfico 3.1.1. 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Parecerista</cp:lastModifiedBy>
  <cp:lastPrinted>2020-07-18T14:19:19Z</cp:lastPrinted>
  <dcterms:created xsi:type="dcterms:W3CDTF">2018-08-24T12:25:30Z</dcterms:created>
  <dcterms:modified xsi:type="dcterms:W3CDTF">2021-01-14T14:40:45Z</dcterms:modified>
</cp:coreProperties>
</file>