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BMigra\2019\Relatórios\Mensal\09\"/>
    </mc:Choice>
  </mc:AlternateContent>
  <bookViews>
    <workbookView xWindow="-105" yWindow="-105" windowWidth="19425" windowHeight="10425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CGIL!$M$13:$M$129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1" i="2" l="1"/>
  <c r="H81" i="2"/>
  <c r="E81" i="2"/>
  <c r="K80" i="2"/>
  <c r="H80" i="2"/>
  <c r="E80" i="2"/>
  <c r="K79" i="2"/>
  <c r="H79" i="2"/>
  <c r="E79" i="2"/>
  <c r="J78" i="2"/>
  <c r="I78" i="2"/>
  <c r="G78" i="2"/>
  <c r="F78" i="2"/>
  <c r="D78" i="2"/>
  <c r="C78" i="2"/>
  <c r="K77" i="2"/>
  <c r="H77" i="2"/>
  <c r="E77" i="2"/>
  <c r="K76" i="2"/>
  <c r="H76" i="2"/>
  <c r="E76" i="2"/>
  <c r="K75" i="2"/>
  <c r="H75" i="2"/>
  <c r="E75" i="2"/>
  <c r="J74" i="2"/>
  <c r="I74" i="2"/>
  <c r="G74" i="2"/>
  <c r="F74" i="2"/>
  <c r="D74" i="2"/>
  <c r="C74" i="2"/>
  <c r="K73" i="2"/>
  <c r="H73" i="2"/>
  <c r="E73" i="2"/>
  <c r="K72" i="2"/>
  <c r="H72" i="2"/>
  <c r="E72" i="2"/>
  <c r="K71" i="2"/>
  <c r="H71" i="2"/>
  <c r="E71" i="2"/>
  <c r="K70" i="2"/>
  <c r="H70" i="2"/>
  <c r="E70" i="2"/>
  <c r="J69" i="2"/>
  <c r="I69" i="2"/>
  <c r="G69" i="2"/>
  <c r="F69" i="2"/>
  <c r="D69" i="2"/>
  <c r="C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J60" i="2"/>
  <c r="I60" i="2"/>
  <c r="G60" i="2"/>
  <c r="F60" i="2"/>
  <c r="D60" i="2"/>
  <c r="C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J52" i="2"/>
  <c r="I52" i="2"/>
  <c r="G52" i="2"/>
  <c r="F52" i="2"/>
  <c r="D52" i="2"/>
  <c r="C52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E23" i="2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J6" i="2"/>
  <c r="I6" i="2"/>
  <c r="G6" i="2"/>
  <c r="F6" i="2"/>
  <c r="D6" i="2"/>
  <c r="C6" i="2"/>
  <c r="I104" i="1"/>
  <c r="F104" i="1"/>
  <c r="C104" i="1"/>
  <c r="I103" i="1"/>
  <c r="F103" i="1"/>
  <c r="C103" i="1"/>
  <c r="I102" i="1"/>
  <c r="F102" i="1"/>
  <c r="C102" i="1"/>
  <c r="I101" i="1"/>
  <c r="F101" i="1"/>
  <c r="C101" i="1"/>
  <c r="I100" i="1"/>
  <c r="F100" i="1"/>
  <c r="C100" i="1"/>
  <c r="I99" i="1"/>
  <c r="F99" i="1"/>
  <c r="C99" i="1"/>
  <c r="I98" i="1"/>
  <c r="F98" i="1"/>
  <c r="C98" i="1"/>
  <c r="I97" i="1"/>
  <c r="F97" i="1"/>
  <c r="C97" i="1"/>
  <c r="I96" i="1"/>
  <c r="F96" i="1"/>
  <c r="C96" i="1"/>
  <c r="I95" i="1"/>
  <c r="F95" i="1"/>
  <c r="C95" i="1"/>
  <c r="I94" i="1"/>
  <c r="I93" i="1" s="1"/>
  <c r="F94" i="1"/>
  <c r="C94" i="1"/>
  <c r="K93" i="1"/>
  <c r="J93" i="1"/>
  <c r="H93" i="1"/>
  <c r="G93" i="1"/>
  <c r="E93" i="1"/>
  <c r="D93" i="1"/>
  <c r="I85" i="1"/>
  <c r="F85" i="1"/>
  <c r="C85" i="1"/>
  <c r="I84" i="1"/>
  <c r="F84" i="1"/>
  <c r="C84" i="1"/>
  <c r="I83" i="1"/>
  <c r="F83" i="1"/>
  <c r="C83" i="1"/>
  <c r="I82" i="1"/>
  <c r="F82" i="1"/>
  <c r="C82" i="1"/>
  <c r="I81" i="1"/>
  <c r="F81" i="1"/>
  <c r="C81" i="1"/>
  <c r="K80" i="1"/>
  <c r="J80" i="1"/>
  <c r="H80" i="1"/>
  <c r="G80" i="1"/>
  <c r="E80" i="1"/>
  <c r="D80" i="1"/>
  <c r="I79" i="1"/>
  <c r="F79" i="1"/>
  <c r="C79" i="1"/>
  <c r="I78" i="1"/>
  <c r="F78" i="1"/>
  <c r="C78" i="1"/>
  <c r="C76" i="1" s="1"/>
  <c r="I77" i="1"/>
  <c r="I76" i="1" s="1"/>
  <c r="F77" i="1"/>
  <c r="C77" i="1"/>
  <c r="K76" i="1"/>
  <c r="J76" i="1"/>
  <c r="H76" i="1"/>
  <c r="G76" i="1"/>
  <c r="E76" i="1"/>
  <c r="D76" i="1"/>
  <c r="I75" i="1"/>
  <c r="F75" i="1"/>
  <c r="C75" i="1"/>
  <c r="I74" i="1"/>
  <c r="F74" i="1"/>
  <c r="C74" i="1"/>
  <c r="I73" i="1"/>
  <c r="F73" i="1"/>
  <c r="C73" i="1"/>
  <c r="I72" i="1"/>
  <c r="F72" i="1"/>
  <c r="C72" i="1"/>
  <c r="K71" i="1"/>
  <c r="J71" i="1"/>
  <c r="H71" i="1"/>
  <c r="G71" i="1"/>
  <c r="E71" i="1"/>
  <c r="D71" i="1"/>
  <c r="I70" i="1"/>
  <c r="F70" i="1"/>
  <c r="C70" i="1"/>
  <c r="I69" i="1"/>
  <c r="F69" i="1"/>
  <c r="C69" i="1"/>
  <c r="I68" i="1"/>
  <c r="F68" i="1"/>
  <c r="C68" i="1"/>
  <c r="I67" i="1"/>
  <c r="F67" i="1"/>
  <c r="C67" i="1"/>
  <c r="I66" i="1"/>
  <c r="F66" i="1"/>
  <c r="C66" i="1"/>
  <c r="I65" i="1"/>
  <c r="F65" i="1"/>
  <c r="C65" i="1"/>
  <c r="I64" i="1"/>
  <c r="F64" i="1"/>
  <c r="C64" i="1"/>
  <c r="I63" i="1"/>
  <c r="F63" i="1"/>
  <c r="C63" i="1"/>
  <c r="I62" i="1"/>
  <c r="F62" i="1"/>
  <c r="C62" i="1"/>
  <c r="K61" i="1"/>
  <c r="J61" i="1"/>
  <c r="H61" i="1"/>
  <c r="G61" i="1"/>
  <c r="E61" i="1"/>
  <c r="D61" i="1"/>
  <c r="I60" i="1"/>
  <c r="F60" i="1"/>
  <c r="C60" i="1"/>
  <c r="I59" i="1"/>
  <c r="F59" i="1"/>
  <c r="C59" i="1"/>
  <c r="I58" i="1"/>
  <c r="F58" i="1"/>
  <c r="C58" i="1"/>
  <c r="I57" i="1"/>
  <c r="F57" i="1"/>
  <c r="C57" i="1"/>
  <c r="I56" i="1"/>
  <c r="F56" i="1"/>
  <c r="C56" i="1"/>
  <c r="I55" i="1"/>
  <c r="F55" i="1"/>
  <c r="C55" i="1"/>
  <c r="I54" i="1"/>
  <c r="F54" i="1"/>
  <c r="C54" i="1"/>
  <c r="K53" i="1"/>
  <c r="J53" i="1"/>
  <c r="H53" i="1"/>
  <c r="H52" i="1" s="1"/>
  <c r="G53" i="1"/>
  <c r="E53" i="1"/>
  <c r="D53" i="1"/>
  <c r="K52" i="1"/>
  <c r="G52" i="1"/>
  <c r="I44" i="1"/>
  <c r="F44" i="1"/>
  <c r="C44" i="1"/>
  <c r="I43" i="1"/>
  <c r="I39" i="1" s="1"/>
  <c r="F43" i="1"/>
  <c r="C43" i="1"/>
  <c r="I42" i="1"/>
  <c r="F42" i="1"/>
  <c r="C42" i="1"/>
  <c r="I41" i="1"/>
  <c r="F41" i="1"/>
  <c r="C41" i="1"/>
  <c r="C39" i="1" s="1"/>
  <c r="I40" i="1"/>
  <c r="F40" i="1"/>
  <c r="C40" i="1"/>
  <c r="K39" i="1"/>
  <c r="J39" i="1"/>
  <c r="H39" i="1"/>
  <c r="G39" i="1"/>
  <c r="E39" i="1"/>
  <c r="D39" i="1"/>
  <c r="I31" i="1"/>
  <c r="F31" i="1"/>
  <c r="C31" i="1"/>
  <c r="I30" i="1"/>
  <c r="F30" i="1"/>
  <c r="C30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F20" i="1"/>
  <c r="C20" i="1"/>
  <c r="K19" i="1"/>
  <c r="J19" i="1"/>
  <c r="H19" i="1"/>
  <c r="G19" i="1"/>
  <c r="E19" i="1"/>
  <c r="D19" i="1"/>
  <c r="I10" i="1"/>
  <c r="F10" i="1"/>
  <c r="C10" i="1"/>
  <c r="I9" i="1"/>
  <c r="F9" i="1"/>
  <c r="C9" i="1"/>
  <c r="I8" i="1"/>
  <c r="F8" i="1"/>
  <c r="C8" i="1"/>
  <c r="I7" i="1"/>
  <c r="F7" i="1"/>
  <c r="C7" i="1"/>
  <c r="K6" i="1"/>
  <c r="J6" i="1"/>
  <c r="H6" i="1"/>
  <c r="G6" i="1"/>
  <c r="E6" i="1"/>
  <c r="D6" i="1"/>
  <c r="E52" i="1" l="1"/>
  <c r="F93" i="1"/>
  <c r="C93" i="1"/>
  <c r="K6" i="2"/>
  <c r="K69" i="2"/>
  <c r="D52" i="1"/>
  <c r="J52" i="1"/>
  <c r="F53" i="1"/>
  <c r="C61" i="1"/>
  <c r="F61" i="1"/>
  <c r="I80" i="1"/>
  <c r="E78" i="2"/>
  <c r="I19" i="1"/>
  <c r="C71" i="1"/>
  <c r="F71" i="1"/>
  <c r="I6" i="1"/>
  <c r="I61" i="1"/>
  <c r="F76" i="1"/>
  <c r="F80" i="1"/>
  <c r="C80" i="1"/>
  <c r="I53" i="1"/>
  <c r="C53" i="1"/>
  <c r="I71" i="1"/>
  <c r="F39" i="1"/>
  <c r="C19" i="1"/>
  <c r="F19" i="1"/>
  <c r="C6" i="1"/>
  <c r="F6" i="1"/>
  <c r="F51" i="2"/>
  <c r="H6" i="2"/>
  <c r="K60" i="2"/>
  <c r="J51" i="2"/>
  <c r="H52" i="2"/>
  <c r="E52" i="2"/>
  <c r="H78" i="2"/>
  <c r="E6" i="2"/>
  <c r="K22" i="2"/>
  <c r="I51" i="2"/>
  <c r="K52" i="2"/>
  <c r="D51" i="2"/>
  <c r="H69" i="2"/>
  <c r="H74" i="2"/>
  <c r="K78" i="2"/>
  <c r="C51" i="2"/>
  <c r="E22" i="2"/>
  <c r="H22" i="2"/>
  <c r="E69" i="2"/>
  <c r="K74" i="2"/>
  <c r="G51" i="2"/>
  <c r="E60" i="2"/>
  <c r="H60" i="2"/>
  <c r="H51" i="2" s="1"/>
  <c r="E74" i="2"/>
  <c r="F52" i="1" l="1"/>
  <c r="C52" i="1"/>
  <c r="I52" i="1"/>
  <c r="E51" i="2"/>
  <c r="K51" i="2"/>
</calcChain>
</file>

<file path=xl/sharedStrings.xml><?xml version="1.0" encoding="utf-8"?>
<sst xmlns="http://schemas.openxmlformats.org/spreadsheetml/2006/main" count="1128" uniqueCount="314">
  <si>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</si>
  <si>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</si>
  <si>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</si>
  <si>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</si>
  <si>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</si>
  <si>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</si>
  <si>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</si>
  <si>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</si>
  <si>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</si>
  <si>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</si>
  <si>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</si>
  <si>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</si>
  <si>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</si>
  <si>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</si>
  <si>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</si>
  <si>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</si>
  <si>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</si>
  <si>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</si>
  <si>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</si>
  <si>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</si>
  <si>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</si>
  <si>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</si>
  <si>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</si>
  <si>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</si>
  <si>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</si>
  <si>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</si>
  <si>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</si>
  <si>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</si>
  <si>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</si>
  <si>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</si>
  <si>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</si>
  <si>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</si>
  <si>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</si>
  <si>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</si>
  <si>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</si>
  <si>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</si>
  <si>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</si>
  <si>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</si>
  <si>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</si>
  <si>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</si>
  <si>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</si>
  <si>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</si>
  <si>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</si>
  <si>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</si>
  <si>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</si>
  <si>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</si>
  <si>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</si>
  <si>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</si>
  <si>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</si>
  <si>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</si>
  <si>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</si>
  <si>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</si>
  <si>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</si>
  <si>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</si>
  <si>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</si>
  <si>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</si>
  <si>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</si>
  <si>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</si>
  <si>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</si>
  <si>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</si>
  <si>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</si>
  <si>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</si>
  <si>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</si>
  <si>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</si>
  <si>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</si>
  <si>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</si>
  <si>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</si>
  <si>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</si>
  <si>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</si>
  <si>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</si>
  <si>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</si>
  <si>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</si>
  <si>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</si>
  <si>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</si>
  <si>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</si>
  <si>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</si>
  <si>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</si>
  <si>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</si>
  <si>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Angola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</si>
  <si>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</si>
  <si>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</si>
  <si>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</si>
  <si>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</si>
  <si>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</si>
  <si>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</si>
  <si>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</si>
  <si>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</si>
  <si>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</si>
  <si>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</si>
  <si>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</si>
  <si>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</si>
  <si>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</si>
  <si>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</si>
  <si>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</si>
  <si>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</si>
  <si>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</si>
  <si>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</si>
  <si>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</si>
  <si>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</si>
  <si>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</si>
  <si>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</si>
  <si>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</si>
  <si>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</si>
  <si>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</si>
  <si>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</si>
  <si>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</si>
  <si>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</si>
  <si>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</si>
  <si>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</si>
  <si>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</si>
  <si>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</si>
  <si>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</si>
  <si>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</si>
  <si>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</si>
  <si>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Superior Completo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</si>
  <si>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</si>
  <si>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</si>
  <si>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</si>
  <si>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</si>
  <si>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</si>
  <si>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</si>
  <si>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</si>
  <si>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</si>
  <si>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</si>
  <si>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ÍNDIA</t>
  </si>
  <si>
    <t>CORÉIA DO SUL</t>
  </si>
  <si>
    <t>POLÔNIA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</si>
  <si>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</si>
  <si>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</si>
  <si>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</si>
  <si>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</si>
  <si>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</si>
  <si>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</si>
  <si>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</si>
  <si>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</si>
  <si>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</si>
  <si>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Fundamental 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</si>
  <si>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</si>
  <si>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</si>
  <si>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</si>
  <si>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</si>
  <si>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</si>
  <si>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</si>
  <si>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</si>
  <si>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</si>
  <si>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</si>
  <si>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</si>
  <si>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</si>
  <si>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</si>
  <si>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</si>
  <si>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</si>
  <si>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</si>
  <si>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</si>
  <si>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</si>
  <si>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SENEGAL</t>
  </si>
  <si>
    <t>NIGÉRIA</t>
  </si>
  <si>
    <t>PAQUISTÃO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</si>
  <si>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</si>
  <si>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</si>
  <si>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</si>
  <si>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</si>
  <si>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</si>
  <si>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</si>
  <si>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REPÚBLICA DEMOCRÁTICA DO CONGO</t>
  </si>
  <si>
    <t>EGITO</t>
  </si>
  <si>
    <t>Confecção de peças do vestuário, exceto roupas íntimas e as confeccionadas sob medida</t>
  </si>
  <si>
    <t>4_2018</t>
  </si>
  <si>
    <t>4_2019</t>
  </si>
  <si>
    <t>ESTADOS UNIDOS DA AMÉRICA</t>
  </si>
  <si>
    <t>NORUEGA</t>
  </si>
  <si>
    <t>CANADÁ</t>
  </si>
  <si>
    <t>ROMÊNIA</t>
  </si>
  <si>
    <t>HOLANDA</t>
  </si>
  <si>
    <t>MALÁSIA</t>
  </si>
  <si>
    <t>OUTROS</t>
  </si>
  <si>
    <t>Idade</t>
  </si>
  <si>
    <t>Grupos Ocupacionais</t>
  </si>
  <si>
    <t>China</t>
  </si>
  <si>
    <t>Atendente de Lanchonete</t>
  </si>
  <si>
    <t>Comércio varejista de artigos do vestuário e acessórios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</si>
  <si>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</si>
  <si>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</si>
  <si>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</si>
  <si>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</si>
  <si>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</si>
  <si>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</si>
  <si>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</si>
  <si>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NEPAL</t>
  </si>
  <si>
    <t>PACARAIMA-RR</t>
  </si>
  <si>
    <t>BONFIM-RR</t>
  </si>
  <si>
    <t>SÃO PAULO-SP</t>
  </si>
  <si>
    <t>GUARULHOS-SP</t>
  </si>
  <si>
    <t>CORUMBÁ-MS</t>
  </si>
  <si>
    <t>BOA VISTA-RR</t>
  </si>
  <si>
    <t>RIO DE JANEIRO-RJ</t>
  </si>
  <si>
    <t>BRASÍLIA-DF</t>
  </si>
  <si>
    <t>RIO BRANCO-AC</t>
  </si>
  <si>
    <t>FOZ DO IGUAÇU-PR</t>
  </si>
  <si>
    <t>ASSIS BRASIL-AC</t>
  </si>
  <si>
    <t>MANAUS-AM</t>
  </si>
  <si>
    <t>FORTALEZA-CE</t>
  </si>
  <si>
    <t>CÁCERES-MT</t>
  </si>
  <si>
    <t>PORTO ALEGRE-RS</t>
  </si>
  <si>
    <t>TABATINGA-AM</t>
  </si>
  <si>
    <t>OIAPOQUE-AP</t>
  </si>
  <si>
    <t>MACAPÁ-AP</t>
  </si>
  <si>
    <t>Brasil e principais municípios</t>
  </si>
  <si>
    <t>agosto/19</t>
  </si>
  <si>
    <t>Fonte: Coordenação Geral de Imigração Laboral/ Ministério da Justiça e Segurança Pública, setembro/2018 e agosto e setembro/2019.</t>
  </si>
  <si>
    <t>Fonte: Elaborado pelo OBMigra, a partir dos dados do Ministério da Economia, base harmonizada RAIS-CTPS-CAGED, setembro/2018 e agosto e setembro/2019.</t>
  </si>
  <si>
    <t>Movimentação de trabalhadores migrantes no mercado de trabalho formal, por mês e sexo, segundo grupos de idade - Brasil, setembro/2018 e agosto e setembro/2019.</t>
  </si>
  <si>
    <t>Movimentação de trabalhadores migrantes no mercado de trabalho formal, por mês e sexo, segundo escolaridade - Brasil, setembro/2018 e agosto e setembro/2019.</t>
  </si>
  <si>
    <t>Movimentação de trabalhadores migrantes no mercado de trabalho formal, por mês e sexo, segundo principais ocupações - Brasil, setembro/2018 e agosto e setembro/2019.</t>
  </si>
  <si>
    <t>Movimentação de trabalhadores migrantes no mercado de trabalho formal, por mês e sexo, segundo principais atividades econômicas - Brasil, setembro/2018 e agosto e setembro/2019.</t>
  </si>
  <si>
    <t>Movimentação de trabalhadores migrantes no mercado de trabalho formal, por mês e sexo, segundo Brasil, Grandes Regiões e Unidades da Federação, setembro/2018 e agosto e setembro/2019.</t>
  </si>
  <si>
    <t>Movimentação de trabalhadores migrantes no mercado de trabalho formal, por mês e sexo, segundo principais cidades, setembro/2018 e agosto e setembro/2019.</t>
  </si>
  <si>
    <t>Fonte: Elaborado pelo OBMigra, a partir dos dados da Polícia Federal, Sistema de Registro Nacional Migratório (SISMIGRA), setembro/2018 e agosto e setembro/2019.</t>
  </si>
  <si>
    <t>Número de registros de migrantes, por mês de entrada e sexo, segundo principais países - Brasil, setembro/2018 e agosto e setembro/2019.</t>
  </si>
  <si>
    <t>Número de registros de migrantes, por mês de entrada e sexo, segundo grupos de idade - Brasil, setembro/2018 e agosto e setembro/2019.</t>
  </si>
  <si>
    <t>Número de registros de migrantes, por mês de entrada e sexo, segundo Brasil,  Grandes Regiões e Unidades da Federação, setembro/2018 e agosto e setembro/2019.</t>
  </si>
  <si>
    <t>Número de registros de migrantes, por mês de entrada e sexo, segundo principais municípios, setembro/2018 e agosto e setembro/2019.</t>
  </si>
  <si>
    <t>Fonte: Elaborado pelo OBMigra, a partir dos dados da Polícia Federal, Sistema de Tráfego Internacional (STI), setembro/2018 e agosto e setembro/2019.</t>
  </si>
  <si>
    <t>Entrada e saídas do território brasileiro nos pontos de fronteira, por mês, segundo principais países - Brasil, setembro/2018 e agosto e setembro/2019.</t>
  </si>
  <si>
    <t>Entrada e saídas do território brasileiro nos pontos de fronteira, por mês, segundo Brasil, Grandes Regiões e Unidades da Federação, setembro/2018 e agosto e setembro/2019.</t>
  </si>
  <si>
    <t>Fonte: Elaborado pelo OBMigra, a partir dos dados da Polícia Federal, Solicitações de refúgio, setembro/2018 e agosto e setembro/2019.</t>
  </si>
  <si>
    <t>setembro/18</t>
  </si>
  <si>
    <t>setembro/19</t>
  </si>
  <si>
    <t>RR - BOA VISTA</t>
  </si>
  <si>
    <t>AM - MANAUS</t>
  </si>
  <si>
    <t>RR - PACARAIMA</t>
  </si>
  <si>
    <t>SP - SÃO PAULO</t>
  </si>
  <si>
    <t>RJ - RIO DE JANEIRO</t>
  </si>
  <si>
    <t>PR - CURITIBA</t>
  </si>
  <si>
    <t>RJ - MACAÉ</t>
  </si>
  <si>
    <t>MS - DOURADOS</t>
  </si>
  <si>
    <t>RO - GUAJARÁ-MIRIM</t>
  </si>
  <si>
    <t>RR - RORAINÓPOLIS</t>
  </si>
  <si>
    <t>OUTROS MUNICÍPIOS</t>
  </si>
  <si>
    <t>Tabela 1.2</t>
  </si>
  <si>
    <t>Tabela 1.1</t>
  </si>
  <si>
    <t>Tabela 1.3</t>
  </si>
  <si>
    <t>Tabela 1.4</t>
  </si>
  <si>
    <t>Tabela 1.5</t>
  </si>
  <si>
    <t>Tabela 1.6</t>
  </si>
  <si>
    <t>Tabela 1.7</t>
  </si>
  <si>
    <t>Tabela 1.8</t>
  </si>
  <si>
    <t>Tabela 1.9</t>
  </si>
  <si>
    <t>Tabela 1.10</t>
  </si>
  <si>
    <t>Tabela 1.11</t>
  </si>
  <si>
    <t>Tabela 1.12</t>
  </si>
  <si>
    <t>Tabela 2.1</t>
  </si>
  <si>
    <t>Tabela 2.2</t>
  </si>
  <si>
    <t>Tabela 2.3</t>
  </si>
  <si>
    <t>Tabela 2.4</t>
  </si>
  <si>
    <t>Tabela 2.5</t>
  </si>
  <si>
    <t>Tabela 2.6</t>
  </si>
  <si>
    <t>Tabela 2.7</t>
  </si>
  <si>
    <t>Tabela 2.8</t>
  </si>
  <si>
    <t>Tabela 3.1</t>
  </si>
  <si>
    <t>Tabela 3.2</t>
  </si>
  <si>
    <t>Tabela 3.3</t>
  </si>
  <si>
    <t>Tabela 3.4</t>
  </si>
  <si>
    <t>Tabela 3.5</t>
  </si>
  <si>
    <t>Tabela 4.1</t>
  </si>
  <si>
    <t>Tabela 4.2</t>
  </si>
  <si>
    <t>Tabela 4.3</t>
  </si>
  <si>
    <t>Tabela 5.1</t>
  </si>
  <si>
    <t>Tabela 5.3</t>
  </si>
  <si>
    <t>Tabela 5.2</t>
  </si>
  <si>
    <t>Haiti</t>
  </si>
  <si>
    <t>Vendedor de Comércio Varejista</t>
  </si>
  <si>
    <t>Abatedor</t>
  </si>
  <si>
    <t>São Paulo - SP</t>
  </si>
  <si>
    <t>Curitiba - PR</t>
  </si>
  <si>
    <t>Rio de Janeiro - RJ</t>
  </si>
  <si>
    <t>Porto Alegre - RS</t>
  </si>
  <si>
    <t>Manaus - AM</t>
  </si>
  <si>
    <t>Boa Vista - RR</t>
  </si>
  <si>
    <t>Florianópolis - SC</t>
  </si>
  <si>
    <t>Chapecó - SC</t>
  </si>
  <si>
    <t>Brasília - DF</t>
  </si>
  <si>
    <t>Dourados - MS</t>
  </si>
  <si>
    <t>Outros municípios</t>
  </si>
  <si>
    <t>DIONÍSIO CERQUEIRA-SC</t>
  </si>
  <si>
    <t>CAMPO GRANDE-MS</t>
  </si>
  <si>
    <t>DINAMARCA</t>
  </si>
  <si>
    <t>RÚSSIA</t>
  </si>
  <si>
    <t>BÉLGICA</t>
  </si>
  <si>
    <t>Número de autorizações de residência concedidas, por mês e sexo, segundo principais países - Brasil, setembro/2018 e agosto e setembro/2019.</t>
  </si>
  <si>
    <t>Número de autorizações de residência concedidas, por mês e sexo, segundo grupos de idade - Brasil, setembro/2018 e agosto e setembro/2019.</t>
  </si>
  <si>
    <t>Número de autorizações de residência concedidas, por mês e sexo, segundo escolaridade - Brasil, setembro/2018 e agosto e setembro/2019.</t>
  </si>
  <si>
    <t>Número de autorizações de residência concedidas, por mês e sexo, segundo grupos ocupacionais - Brasil, setembro/2018 e agosto e setembro/2019.</t>
  </si>
  <si>
    <t>Número de autorizações de residência concedidas, por mês e sexo, segundo Brasil, Grandes Regiões e Unidades da Federação, setembro/2018 e agosto e setembro/2019.</t>
  </si>
  <si>
    <t>Número de autorizações de residência concedidas para trabalhadores qualificados, segundo tipo de autorização, Brasil, setembro/2018 e agosto e setembro/2019.</t>
  </si>
  <si>
    <t>Número de autorizações de residência concedidas para trabalhadores qualificados, segundo principais países - Brasil, setembro/2018 e agosto e setembro/2019.</t>
  </si>
  <si>
    <t>Número de autorizações de residência concedidas para trabalhadores qualificados, segundo idade, Brasil,  setembro/2018 e agosto e setembro/2019.</t>
  </si>
  <si>
    <t>Número de autorizações de residência concedidas para trabalhadores qualificados, segundo escolaridade,  Brasil, setembro/2018 e agosto e setembro/2019.</t>
  </si>
  <si>
    <t>Número de autorizações de residência concedidas para trabalhadores qualificados, segundo grupos ocupacionais, Brasil, setembro/2018 e agosto e setembro/2019.</t>
  </si>
  <si>
    <t>Número de autorizações de residência concedidas para trabalhadores qualificados, segundo Brasil, Grandes Regiões e Unidades da Federação, setembro/2018 e agosto e setembro/2019.</t>
  </si>
  <si>
    <t>Tipo de residência</t>
  </si>
  <si>
    <r>
      <t xml:space="preserve">Fonte: Coordenação Geral de Imigração Laboral/ Ministério da Justiça e Segurança Pública, </t>
    </r>
    <r>
      <rPr>
        <b/>
        <sz val="10"/>
        <color rgb="FFFF0000"/>
        <rFont val="Calibri"/>
        <family val="2"/>
      </rPr>
      <t>setembro/2018 e agosto e setembro/2019.</t>
    </r>
  </si>
  <si>
    <r>
      <t>Número de carteiras de trabalho e previdência social emitidas para migrantes, por mês e sexo, segundo principais países - Brasil,</t>
    </r>
    <r>
      <rPr>
        <b/>
        <sz val="12"/>
        <color rgb="FFFF0000"/>
        <rFont val="Calibri"/>
        <family val="2"/>
        <scheme val="minor"/>
      </rPr>
      <t xml:space="preserve"> setembro/2018 e agosto e setembro/2019.</t>
    </r>
  </si>
  <si>
    <r>
      <t xml:space="preserve">Fonte: Elaborado pelo OBMigra, a partir dos dados do Ministério da Economia, CTPS, </t>
    </r>
    <r>
      <rPr>
        <b/>
        <sz val="12"/>
        <color rgb="FFFF0000"/>
        <rFont val="Calibri"/>
        <family val="2"/>
        <scheme val="minor"/>
      </rPr>
      <t>setembro/2018 e agosto e setembro/2019</t>
    </r>
    <r>
      <rPr>
        <b/>
        <sz val="12"/>
        <color rgb="FFFFFFFF"/>
        <rFont val="Calibri"/>
        <family val="2"/>
        <scheme val="minor"/>
      </rPr>
      <t>.</t>
    </r>
  </si>
  <si>
    <r>
      <t xml:space="preserve">Movimentação de trabalhadores migrantes no mercado de trabalho formal, por mês e sexo, segundo principais países - Brasil, </t>
    </r>
    <r>
      <rPr>
        <b/>
        <sz val="12"/>
        <color rgb="FFFF0000"/>
        <rFont val="Calibri"/>
        <family val="2"/>
        <scheme val="minor"/>
      </rPr>
      <t>setembro/2018 e agosto e setembro/2019.</t>
    </r>
  </si>
  <si>
    <r>
      <t xml:space="preserve">Fonte: Elaborado pelo OBMigra, a partir dos dados do Ministério da Economia, base harmonizada RAIS-CTPS-CAGED, </t>
    </r>
    <r>
      <rPr>
        <b/>
        <sz val="12"/>
        <color rgb="FFFF0000"/>
        <rFont val="Calibri"/>
        <family val="2"/>
        <scheme val="minor"/>
      </rPr>
      <t>setembro/2018 e agosto e setembro/2019.</t>
    </r>
  </si>
  <si>
    <r>
      <t xml:space="preserve">Número de registros de migrantes, por mês de entrada e sexo, segundo classificação - Brasil, </t>
    </r>
    <r>
      <rPr>
        <b/>
        <sz val="12"/>
        <color rgb="FFFF0000"/>
        <rFont val="Calibri"/>
        <family val="2"/>
        <scheme val="minor"/>
      </rPr>
      <t>setembro/2018 e agosto e setembro/2019</t>
    </r>
    <r>
      <rPr>
        <b/>
        <sz val="12"/>
        <color theme="0"/>
        <rFont val="Calibri"/>
        <family val="2"/>
        <scheme val="minor"/>
      </rPr>
      <t>.</t>
    </r>
  </si>
  <si>
    <r>
      <t xml:space="preserve">Fonte: Elaborado pelo OBMigra, a partir dos dados da Polícia Federal, Sistema de Registro Nacional Migratório (SISMIGRA), </t>
    </r>
    <r>
      <rPr>
        <b/>
        <sz val="11"/>
        <color rgb="FFFF0000"/>
        <rFont val="Calibri"/>
        <family val="2"/>
        <scheme val="minor"/>
      </rPr>
      <t>setembro/2018 e agosto e setembro/2019.</t>
    </r>
  </si>
  <si>
    <r>
      <t xml:space="preserve">Entrada e saídas do território brasileiro nos pontos de fronteira, por mês, segundo tipologias de classificação - Brasil, </t>
    </r>
    <r>
      <rPr>
        <b/>
        <sz val="12"/>
        <color rgb="FFFF0000"/>
        <rFont val="Calibri"/>
        <family val="2"/>
        <scheme val="minor"/>
      </rPr>
      <t>setembro/2018 e agosto e setembro/2019.</t>
    </r>
  </si>
  <si>
    <r>
      <t xml:space="preserve">Fonte: Elaborado pelo OBMigra, a partir dos dados da Polícia Federal, Sistema de Tráfego Internacional (STI), </t>
    </r>
    <r>
      <rPr>
        <b/>
        <sz val="11"/>
        <color rgb="FFFF0000"/>
        <rFont val="Calibri"/>
        <family val="2"/>
        <scheme val="minor"/>
      </rPr>
      <t>setembro/2018 e agosto e setembro/2019.</t>
    </r>
  </si>
  <si>
    <r>
      <t xml:space="preserve">Número de solicitações de refúgio, por mês e sexo, segundo principais países - Brasil, </t>
    </r>
    <r>
      <rPr>
        <sz val="11"/>
        <color rgb="FFFF0000"/>
        <rFont val="Calibri"/>
        <family val="2"/>
        <scheme val="minor"/>
      </rPr>
      <t>setembro/2018 e agosto e setembro/2019.</t>
    </r>
  </si>
  <si>
    <r>
      <t xml:space="preserve">Fonte: Elaborado pelo OBMigra, a partir dos dados da Polícia Federal, Solicitações de refúgio, </t>
    </r>
    <r>
      <rPr>
        <sz val="11"/>
        <color rgb="FFFF0000"/>
        <rFont val="Calibri"/>
        <family val="2"/>
        <scheme val="minor"/>
      </rPr>
      <t>setembro/2018 e agosto e setembro/2019.</t>
    </r>
  </si>
  <si>
    <t>Número de solicitações de refúgio, por mês e sexo, segundo principais municípios de solicitação - Brasil, setembro/2018 e agosto e setembro/2019.</t>
  </si>
  <si>
    <t>Número de  solicitações de refúgio, por mês e sexo, segundo Brasil, Grandes Regiões e Unidades da Federação de solicitação, setembro/2018 e agosto e setembro/2019.</t>
  </si>
  <si>
    <r>
      <t xml:space="preserve">Número de autorizações de residência concedidas, por mês e sexo, segundo o tipo de residência - Brasil, </t>
    </r>
    <r>
      <rPr>
        <b/>
        <sz val="12"/>
        <color rgb="FFFF0000"/>
        <rFont val="Calibri"/>
        <family val="2"/>
      </rPr>
      <t>setembro/2018 e agosto e setembro/2019</t>
    </r>
    <r>
      <rPr>
        <b/>
        <sz val="12"/>
        <color theme="1" tint="0.249977111117893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</si>
</sst>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</fills>
  <borders count="38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4" fillId="8" borderId="2" xfId="0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4" fontId="4" fillId="6" borderId="1" xfId="1" applyNumberFormat="1" applyFont="1" applyFill="1" applyBorder="1" applyAlignment="1">
      <alignment horizontal="right" vertical="center"/>
    </xf>
    <xf numFmtId="0" fontId="4" fillId="8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vertical="center"/>
    </xf>
    <xf numFmtId="0" fontId="9" fillId="13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164" fontId="6" fillId="6" borderId="20" xfId="1" applyNumberFormat="1" applyFont="1" applyFill="1" applyBorder="1" applyAlignment="1">
      <alignment horizontal="right" vertical="center"/>
    </xf>
    <xf numFmtId="164" fontId="4" fillId="14" borderId="20" xfId="1" applyNumberFormat="1" applyFont="1" applyFill="1" applyBorder="1" applyAlignment="1">
      <alignment horizontal="left" vertical="center"/>
    </xf>
    <xf numFmtId="164" fontId="4" fillId="14" borderId="20" xfId="1" applyNumberFormat="1" applyFont="1" applyFill="1" applyBorder="1" applyAlignment="1">
      <alignment horizontal="right" vertical="center"/>
    </xf>
    <xf numFmtId="164" fontId="4" fillId="15" borderId="20" xfId="1" applyNumberFormat="1" applyFont="1" applyFill="1" applyBorder="1" applyAlignment="1">
      <alignment horizontal="left" vertical="center"/>
    </xf>
    <xf numFmtId="164" fontId="4" fillId="15" borderId="20" xfId="1" applyNumberFormat="1" applyFont="1" applyFill="1" applyBorder="1" applyAlignment="1">
      <alignment horizontal="right" vertical="center"/>
    </xf>
    <xf numFmtId="0" fontId="4" fillId="14" borderId="20" xfId="0" applyFont="1" applyFill="1" applyBorder="1" applyAlignment="1">
      <alignment vertical="center"/>
    </xf>
    <xf numFmtId="0" fontId="4" fillId="15" borderId="20" xfId="0" applyFont="1" applyFill="1" applyBorder="1" applyAlignment="1">
      <alignment vertical="center"/>
    </xf>
    <xf numFmtId="0" fontId="6" fillId="14" borderId="20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wrapText="1"/>
    </xf>
    <xf numFmtId="3" fontId="2" fillId="6" borderId="20" xfId="1" applyNumberFormat="1" applyFont="1" applyFill="1" applyBorder="1" applyAlignment="1">
      <alignment horizontal="center" vertical="center"/>
    </xf>
    <xf numFmtId="0" fontId="0" fillId="5" borderId="20" xfId="0" applyFill="1" applyBorder="1"/>
    <xf numFmtId="0" fontId="0" fillId="19" borderId="20" xfId="0" applyFill="1" applyBorder="1"/>
    <xf numFmtId="0" fontId="3" fillId="5" borderId="20" xfId="0" applyFont="1" applyFill="1" applyBorder="1" applyAlignment="1">
      <alignment vertical="center"/>
    </xf>
    <xf numFmtId="0" fontId="3" fillId="19" borderId="20" xfId="0" applyFon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0" fillId="18" borderId="20" xfId="0" applyFill="1" applyBorder="1"/>
    <xf numFmtId="3" fontId="0" fillId="18" borderId="20" xfId="1" applyNumberFormat="1" applyFont="1" applyFill="1" applyBorder="1" applyAlignment="1">
      <alignment horizontal="center" vertical="center"/>
    </xf>
    <xf numFmtId="0" fontId="0" fillId="4" borderId="20" xfId="0" applyFill="1" applyBorder="1"/>
    <xf numFmtId="3" fontId="0" fillId="4" borderId="20" xfId="1" applyNumberFormat="1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/>
    </xf>
    <xf numFmtId="3" fontId="2" fillId="18" borderId="20" xfId="1" applyNumberFormat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9" borderId="20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wrapText="1"/>
    </xf>
    <xf numFmtId="0" fontId="2" fillId="18" borderId="20" xfId="0" applyFont="1" applyFill="1" applyBorder="1" applyAlignment="1">
      <alignment horizontal="center" vertical="center"/>
    </xf>
    <xf numFmtId="165" fontId="4" fillId="9" borderId="1" xfId="1" applyNumberFormat="1" applyFont="1" applyFill="1" applyBorder="1" applyAlignment="1">
      <alignment horizontal="right" vertical="center"/>
    </xf>
    <xf numFmtId="165" fontId="4" fillId="8" borderId="1" xfId="1" applyNumberFormat="1" applyFont="1" applyFill="1" applyBorder="1" applyAlignment="1">
      <alignment horizontal="right" vertical="center"/>
    </xf>
    <xf numFmtId="165" fontId="4" fillId="9" borderId="2" xfId="0" applyNumberFormat="1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0" fontId="2" fillId="0" borderId="0" xfId="0" applyFont="1"/>
    <xf numFmtId="165" fontId="4" fillId="8" borderId="18" xfId="0" applyNumberFormat="1" applyFont="1" applyFill="1" applyBorder="1" applyAlignment="1">
      <alignment vertical="center"/>
    </xf>
    <xf numFmtId="165" fontId="4" fillId="9" borderId="6" xfId="1" applyNumberFormat="1" applyFont="1" applyFill="1" applyBorder="1" applyAlignment="1">
      <alignment horizontal="right" vertical="center"/>
    </xf>
    <xf numFmtId="165" fontId="4" fillId="8" borderId="10" xfId="1" applyNumberFormat="1" applyFont="1" applyFill="1" applyBorder="1" applyAlignment="1">
      <alignment horizontal="right" vertical="center"/>
    </xf>
    <xf numFmtId="165" fontId="4" fillId="8" borderId="11" xfId="1" applyNumberFormat="1" applyFont="1" applyFill="1" applyBorder="1" applyAlignment="1">
      <alignment horizontal="right" vertical="center"/>
    </xf>
    <xf numFmtId="165" fontId="4" fillId="8" borderId="12" xfId="0" applyNumberFormat="1" applyFont="1" applyFill="1" applyBorder="1" applyAlignment="1">
      <alignment vertical="center"/>
    </xf>
    <xf numFmtId="165" fontId="4" fillId="8" borderId="13" xfId="1" applyNumberFormat="1" applyFont="1" applyFill="1" applyBorder="1" applyAlignment="1">
      <alignment horizontal="right" vertical="center"/>
    </xf>
    <xf numFmtId="165" fontId="4" fillId="8" borderId="14" xfId="0" applyNumberFormat="1" applyFont="1" applyFill="1" applyBorder="1" applyAlignment="1">
      <alignment vertical="center"/>
    </xf>
    <xf numFmtId="165" fontId="4" fillId="8" borderId="17" xfId="1" applyNumberFormat="1" applyFont="1" applyFill="1" applyBorder="1" applyAlignment="1">
      <alignment horizontal="right" vertical="center"/>
    </xf>
    <xf numFmtId="165" fontId="4" fillId="8" borderId="16" xfId="1" applyNumberFormat="1" applyFont="1" applyFill="1" applyBorder="1" applyAlignment="1">
      <alignment horizontal="right" vertical="center"/>
    </xf>
    <xf numFmtId="165" fontId="4" fillId="8" borderId="15" xfId="0" applyNumberFormat="1" applyFont="1" applyFill="1" applyBorder="1" applyAlignment="1">
      <alignment vertical="center"/>
    </xf>
    <xf numFmtId="3" fontId="2" fillId="19" borderId="20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6" fillId="6" borderId="26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4" borderId="20" xfId="0" applyFont="1" applyFill="1" applyBorder="1" applyAlignment="1">
      <alignment vertical="center" wrapText="1"/>
    </xf>
    <xf numFmtId="0" fontId="4" fillId="15" borderId="20" xfId="0" applyFont="1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Font="1"/>
    <xf numFmtId="0" fontId="12" fillId="26" borderId="1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vertical="center"/>
    </xf>
    <xf numFmtId="0" fontId="14" fillId="9" borderId="1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2" fillId="26" borderId="20" xfId="0" applyFont="1" applyFill="1" applyBorder="1" applyAlignment="1">
      <alignment horizontal="center" vertical="center"/>
    </xf>
    <xf numFmtId="165" fontId="6" fillId="6" borderId="20" xfId="1" applyNumberFormat="1" applyFont="1" applyFill="1" applyBorder="1" applyAlignment="1">
      <alignment horizontal="right" vertical="center"/>
    </xf>
    <xf numFmtId="0" fontId="4" fillId="8" borderId="20" xfId="0" applyFont="1" applyFill="1" applyBorder="1" applyAlignment="1">
      <alignment vertical="center"/>
    </xf>
    <xf numFmtId="165" fontId="4" fillId="8" borderId="20" xfId="1" applyNumberFormat="1" applyFont="1" applyFill="1" applyBorder="1" applyAlignment="1">
      <alignment horizontal="right" vertical="center"/>
    </xf>
    <xf numFmtId="0" fontId="4" fillId="9" borderId="20" xfId="0" applyFont="1" applyFill="1" applyBorder="1" applyAlignment="1">
      <alignment vertical="center"/>
    </xf>
    <xf numFmtId="165" fontId="4" fillId="9" borderId="20" xfId="1" applyNumberFormat="1" applyFont="1" applyFill="1" applyBorder="1" applyAlignment="1">
      <alignment horizontal="right" vertical="center"/>
    </xf>
    <xf numFmtId="0" fontId="6" fillId="27" borderId="20" xfId="0" applyFont="1" applyFill="1" applyBorder="1" applyAlignment="1">
      <alignment horizontal="center" vertical="center"/>
    </xf>
    <xf numFmtId="165" fontId="6" fillId="27" borderId="20" xfId="1" applyNumberFormat="1" applyFont="1" applyFill="1" applyBorder="1" applyAlignment="1">
      <alignment horizontal="center" vertical="center"/>
    </xf>
    <xf numFmtId="165" fontId="6" fillId="27" borderId="20" xfId="0" applyNumberFormat="1" applyFont="1" applyFill="1" applyBorder="1" applyAlignment="1">
      <alignment horizontal="center" vertical="center"/>
    </xf>
    <xf numFmtId="165" fontId="4" fillId="8" borderId="20" xfId="0" applyNumberFormat="1" applyFont="1" applyFill="1" applyBorder="1" applyAlignment="1">
      <alignment vertical="center"/>
    </xf>
    <xf numFmtId="165" fontId="4" fillId="9" borderId="20" xfId="0" applyNumberFormat="1" applyFont="1" applyFill="1" applyBorder="1" applyAlignment="1">
      <alignment vertical="center"/>
    </xf>
    <xf numFmtId="165" fontId="6" fillId="27" borderId="20" xfId="1" applyNumberFormat="1" applyFont="1" applyFill="1" applyBorder="1" applyAlignment="1">
      <alignment horizontal="right" vertical="center"/>
    </xf>
    <xf numFmtId="165" fontId="6" fillId="27" borderId="20" xfId="0" applyNumberFormat="1" applyFont="1" applyFill="1" applyBorder="1" applyAlignment="1">
      <alignment vertical="center"/>
    </xf>
    <xf numFmtId="0" fontId="4" fillId="8" borderId="20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33" xfId="0" applyFont="1" applyFill="1" applyBorder="1" applyAlignment="1">
      <alignment vertical="center"/>
    </xf>
    <xf numFmtId="164" fontId="1" fillId="4" borderId="3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3" fillId="30" borderId="1" xfId="0" applyFont="1" applyFill="1" applyBorder="1" applyAlignment="1">
      <alignment horizontal="center" vertical="center"/>
    </xf>
    <xf numFmtId="0" fontId="13" fillId="31" borderId="1" xfId="0" applyFont="1" applyFill="1" applyBorder="1" applyAlignment="1">
      <alignment horizontal="center" vertical="center"/>
    </xf>
    <xf numFmtId="0" fontId="13" fillId="31" borderId="36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3" fontId="1" fillId="5" borderId="20" xfId="1" applyNumberFormat="1" applyFill="1" applyBorder="1" applyAlignment="1">
      <alignment horizontal="center" vertical="center"/>
    </xf>
    <xf numFmtId="3" fontId="1" fillId="19" borderId="20" xfId="1" applyNumberFormat="1" applyFill="1" applyBorder="1" applyAlignment="1">
      <alignment horizontal="center" vertical="center"/>
    </xf>
    <xf numFmtId="3" fontId="5" fillId="19" borderId="2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 wrapText="1"/>
    </xf>
    <xf numFmtId="0" fontId="10" fillId="32" borderId="8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wrapText="1"/>
    </xf>
    <xf numFmtId="0" fontId="8" fillId="6" borderId="0" xfId="0" applyFont="1" applyFill="1" applyAlignment="1">
      <alignment horizontal="left" wrapText="1"/>
    </xf>
    <xf numFmtId="164" fontId="1" fillId="5" borderId="0" xfId="1" applyNumberFormat="1" applyFont="1" applyFill="1" applyAlignment="1">
      <alignment horizontal="center" vertical="center"/>
    </xf>
    <xf numFmtId="164" fontId="6" fillId="14" borderId="20" xfId="1" applyNumberFormat="1" applyFont="1" applyFill="1" applyBorder="1" applyAlignment="1">
      <alignment horizontal="center" vertical="center"/>
    </xf>
    <xf numFmtId="164" fontId="6" fillId="15" borderId="20" xfId="1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24" xfId="0" applyFont="1" applyFill="1" applyBorder="1" applyAlignment="1">
      <alignment horizontal="center" vertical="center" wrapText="1"/>
    </xf>
    <xf numFmtId="0" fontId="9" fillId="10" borderId="25" xfId="0" applyFont="1" applyFill="1" applyBorder="1" applyAlignment="1">
      <alignment horizontal="center" vertical="center" wrapText="1"/>
    </xf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9" fillId="11" borderId="21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49" fontId="9" fillId="12" borderId="20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horizontal="center"/>
    </xf>
    <xf numFmtId="0" fontId="9" fillId="10" borderId="2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/>
    </xf>
    <xf numFmtId="49" fontId="17" fillId="12" borderId="20" xfId="0" applyNumberFormat="1" applyFont="1" applyFill="1" applyBorder="1" applyAlignment="1">
      <alignment horizontal="center" vertical="center" wrapText="1"/>
    </xf>
    <xf numFmtId="0" fontId="11" fillId="23" borderId="20" xfId="0" applyFont="1" applyFill="1" applyBorder="1" applyAlignment="1">
      <alignment horizontal="left" vertical="center" wrapText="1"/>
    </xf>
    <xf numFmtId="0" fontId="11" fillId="23" borderId="20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49" fontId="12" fillId="25" borderId="20" xfId="0" applyNumberFormat="1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23" borderId="4" xfId="0" applyFont="1" applyFill="1" applyBorder="1" applyAlignment="1">
      <alignment horizontal="center" vertical="center" wrapText="1"/>
    </xf>
    <xf numFmtId="0" fontId="11" fillId="23" borderId="5" xfId="0" applyFont="1" applyFill="1" applyBorder="1" applyAlignment="1">
      <alignment horizontal="center" vertical="center" wrapText="1"/>
    </xf>
    <xf numFmtId="0" fontId="11" fillId="23" borderId="19" xfId="0" applyFont="1" applyFill="1" applyBorder="1" applyAlignment="1">
      <alignment horizontal="center" vertical="center" wrapText="1"/>
    </xf>
    <xf numFmtId="0" fontId="12" fillId="24" borderId="3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49" fontId="19" fillId="25" borderId="4" xfId="0" applyNumberFormat="1" applyFont="1" applyFill="1" applyBorder="1" applyAlignment="1">
      <alignment horizontal="center" vertical="center"/>
    </xf>
    <xf numFmtId="49" fontId="19" fillId="25" borderId="5" xfId="0" applyNumberFormat="1" applyFont="1" applyFill="1" applyBorder="1" applyAlignment="1">
      <alignment horizontal="center" vertical="center"/>
    </xf>
    <xf numFmtId="49" fontId="19" fillId="25" borderId="19" xfId="0" applyNumberFormat="1" applyFont="1" applyFill="1" applyBorder="1" applyAlignment="1">
      <alignment horizontal="center" vertical="center"/>
    </xf>
    <xf numFmtId="49" fontId="19" fillId="25" borderId="20" xfId="0" applyNumberFormat="1" applyFont="1" applyFill="1" applyBorder="1" applyAlignment="1">
      <alignment horizontal="center" vertical="center"/>
    </xf>
    <xf numFmtId="0" fontId="8" fillId="20" borderId="0" xfId="0" applyFont="1" applyFill="1" applyAlignment="1">
      <alignment horizontal="left" wrapText="1"/>
    </xf>
    <xf numFmtId="49" fontId="2" fillId="17" borderId="23" xfId="0" applyNumberFormat="1" applyFont="1" applyFill="1" applyBorder="1" applyAlignment="1">
      <alignment horizontal="center" vertical="center"/>
    </xf>
    <xf numFmtId="49" fontId="2" fillId="17" borderId="24" xfId="0" applyNumberFormat="1" applyFont="1" applyFill="1" applyBorder="1" applyAlignment="1">
      <alignment horizontal="center" vertical="center"/>
    </xf>
    <xf numFmtId="49" fontId="2" fillId="17" borderId="25" xfId="0" applyNumberFormat="1" applyFont="1" applyFill="1" applyBorder="1" applyAlignment="1">
      <alignment horizontal="center" vertical="center"/>
    </xf>
    <xf numFmtId="0" fontId="7" fillId="16" borderId="20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8" fillId="20" borderId="7" xfId="0" applyFont="1" applyFill="1" applyBorder="1" applyAlignment="1">
      <alignment horizontal="left" wrapText="1"/>
    </xf>
    <xf numFmtId="0" fontId="8" fillId="20" borderId="8" xfId="0" applyFont="1" applyFill="1" applyBorder="1" applyAlignment="1">
      <alignment horizontal="left" wrapText="1"/>
    </xf>
    <xf numFmtId="0" fontId="8" fillId="20" borderId="9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center"/>
    </xf>
    <xf numFmtId="49" fontId="20" fillId="17" borderId="23" xfId="0" applyNumberFormat="1" applyFont="1" applyFill="1" applyBorder="1" applyAlignment="1">
      <alignment horizontal="center" vertical="center"/>
    </xf>
    <xf numFmtId="49" fontId="20" fillId="17" borderId="24" xfId="0" applyNumberFormat="1" applyFont="1" applyFill="1" applyBorder="1" applyAlignment="1">
      <alignment horizontal="center" vertical="center"/>
    </xf>
    <xf numFmtId="49" fontId="20" fillId="17" borderId="25" xfId="0" applyNumberFormat="1" applyFont="1" applyFill="1" applyBorder="1" applyAlignment="1">
      <alignment horizontal="center" vertical="center"/>
    </xf>
    <xf numFmtId="0" fontId="8" fillId="22" borderId="20" xfId="0" applyFont="1" applyFill="1" applyBorder="1" applyAlignment="1">
      <alignment horizontal="left"/>
    </xf>
    <xf numFmtId="0" fontId="7" fillId="21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5" fillId="29" borderId="35" xfId="0" applyFont="1" applyFill="1" applyBorder="1" applyAlignment="1">
      <alignment horizontal="left" wrapText="1"/>
    </xf>
    <xf numFmtId="0" fontId="15" fillId="3" borderId="29" xfId="0" applyFont="1" applyFill="1" applyBorder="1" applyAlignment="1">
      <alignment horizontal="center" vertical="center" wrapText="1"/>
    </xf>
    <xf numFmtId="49" fontId="2" fillId="4" borderId="31" xfId="0" applyNumberFormat="1" applyFont="1" applyFill="1" applyBorder="1" applyAlignment="1">
      <alignment horizontal="center" vertical="center"/>
    </xf>
    <xf numFmtId="49" fontId="2" fillId="4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49" fontId="20" fillId="4" borderId="31" xfId="0" applyNumberFormat="1" applyFont="1" applyFill="1" applyBorder="1" applyAlignment="1">
      <alignment horizontal="center" vertical="center"/>
    </xf>
    <xf numFmtId="49" fontId="20" fillId="4" borderId="32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7"/>
  <sheetViews>
    <sheetView tabSelected="1" topLeftCell="A43" workbookViewId="0">
      <selection activeCell="B44" sqref="B44:K44"/>
    </sheetView>
  </sheetViews>
  <sheetFormatPr defaultRowHeight="15" x14ac:dyDescent="0.25"/>
  <cols>
    <col min="1" max="1" width="9.140625" style="3"/>
    <col min="2" max="2" width="56.85546875" customWidth="1"/>
    <col min="5" max="5" width="10.140625" bestFit="1" customWidth="1"/>
    <col min="11" max="11" width="13.28515625" customWidth="1"/>
    <col min="12" max="12" width="9.140625" style="3"/>
    <col min="13" max="13" width="25.42578125" customWidth="1"/>
  </cols>
  <sheetData>
    <row r="2" spans="2:11" x14ac:dyDescent="0.25">
      <c r="B2" s="134" t="s">
        <v>239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ht="34.5" customHeight="1" x14ac:dyDescent="0.25">
      <c r="B3" s="135" t="s">
        <v>313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2:11" ht="15.75" x14ac:dyDescent="0.25">
      <c r="B4" s="136" t="s">
        <v>299</v>
      </c>
      <c r="C4" s="137" t="s">
        <v>225</v>
      </c>
      <c r="D4" s="137"/>
      <c r="E4" s="137" t="s">
        <v>166</v>
      </c>
      <c r="F4" s="137" t="s">
        <v>207</v>
      </c>
      <c r="G4" s="137"/>
      <c r="H4" s="137" t="s">
        <v>167</v>
      </c>
      <c r="I4" s="137" t="s">
        <v>226</v>
      </c>
      <c r="J4" s="137"/>
      <c r="K4" s="137" t="s">
        <v>167</v>
      </c>
    </row>
    <row r="5" spans="2:11" ht="16.5" thickBot="1" x14ac:dyDescent="0.3">
      <c r="B5" s="136"/>
      <c r="C5" s="105" t="s">
        <v>1</v>
      </c>
      <c r="D5" s="106" t="s">
        <v>6</v>
      </c>
      <c r="E5" s="107" t="s">
        <v>7</v>
      </c>
      <c r="F5" s="105" t="s">
        <v>1</v>
      </c>
      <c r="G5" s="106" t="s">
        <v>6</v>
      </c>
      <c r="H5" s="107" t="s">
        <v>7</v>
      </c>
      <c r="I5" s="105" t="s">
        <v>1</v>
      </c>
      <c r="J5" s="15" t="s">
        <v>6</v>
      </c>
      <c r="K5" s="15" t="s">
        <v>7</v>
      </c>
    </row>
    <row r="6" spans="2:11" ht="15.75" x14ac:dyDescent="0.25">
      <c r="B6" s="16" t="s">
        <v>1</v>
      </c>
      <c r="C6" s="17">
        <v>2402</v>
      </c>
      <c r="D6" s="17">
        <v>2197</v>
      </c>
      <c r="E6" s="17">
        <v>205</v>
      </c>
      <c r="F6" s="17">
        <v>2624</v>
      </c>
      <c r="G6" s="17">
        <v>2384</v>
      </c>
      <c r="H6" s="17">
        <v>240</v>
      </c>
      <c r="I6" s="17">
        <v>2903</v>
      </c>
      <c r="J6" s="17">
        <v>2635</v>
      </c>
      <c r="K6" s="17">
        <v>268</v>
      </c>
    </row>
    <row r="7" spans="2:11" ht="15.75" x14ac:dyDescent="0.25">
      <c r="B7" s="22" t="s">
        <v>128</v>
      </c>
      <c r="C7" s="19">
        <v>405</v>
      </c>
      <c r="D7" s="19">
        <v>322</v>
      </c>
      <c r="E7" s="19">
        <v>83</v>
      </c>
      <c r="F7" s="19">
        <v>746</v>
      </c>
      <c r="G7" s="19">
        <v>610</v>
      </c>
      <c r="H7" s="19">
        <v>136</v>
      </c>
      <c r="I7" s="19">
        <v>630</v>
      </c>
      <c r="J7" s="19">
        <v>523</v>
      </c>
      <c r="K7" s="19">
        <v>107</v>
      </c>
    </row>
    <row r="8" spans="2:11" ht="15.75" x14ac:dyDescent="0.25">
      <c r="B8" s="23" t="s">
        <v>129</v>
      </c>
      <c r="C8" s="21">
        <v>1997</v>
      </c>
      <c r="D8" s="21">
        <v>1875</v>
      </c>
      <c r="E8" s="21">
        <v>122</v>
      </c>
      <c r="F8" s="21">
        <v>1878</v>
      </c>
      <c r="G8" s="21">
        <v>1774</v>
      </c>
      <c r="H8" s="21">
        <v>104</v>
      </c>
      <c r="I8" s="21">
        <v>2273</v>
      </c>
      <c r="J8" s="21">
        <v>2112</v>
      </c>
      <c r="K8" s="21">
        <v>161</v>
      </c>
    </row>
    <row r="9" spans="2:11" x14ac:dyDescent="0.25">
      <c r="B9" s="127" t="s">
        <v>300</v>
      </c>
      <c r="C9" s="127"/>
      <c r="D9" s="127"/>
      <c r="E9" s="127"/>
      <c r="F9" s="127"/>
      <c r="G9" s="127"/>
      <c r="H9" s="127"/>
      <c r="I9" s="127"/>
      <c r="J9" s="127"/>
      <c r="K9" s="127"/>
    </row>
    <row r="10" spans="2:11" s="3" customFormat="1" x14ac:dyDescent="0.25"/>
    <row r="11" spans="2:11" s="3" customFormat="1" x14ac:dyDescent="0.25"/>
    <row r="12" spans="2:11" s="3" customFormat="1" x14ac:dyDescent="0.25"/>
    <row r="13" spans="2:11" x14ac:dyDescent="0.25">
      <c r="B13" s="134" t="s">
        <v>238</v>
      </c>
      <c r="C13" s="134"/>
      <c r="D13" s="134"/>
      <c r="E13" s="134"/>
      <c r="F13" s="134"/>
      <c r="G13" s="134"/>
      <c r="H13" s="134"/>
      <c r="I13" s="134"/>
      <c r="J13" s="134"/>
      <c r="K13" s="134"/>
    </row>
    <row r="14" spans="2:11" ht="40.5" customHeight="1" x14ac:dyDescent="0.25">
      <c r="B14" s="122" t="s">
        <v>288</v>
      </c>
      <c r="C14" s="123"/>
      <c r="D14" s="123"/>
      <c r="E14" s="123"/>
      <c r="F14" s="123"/>
      <c r="G14" s="123"/>
      <c r="H14" s="123"/>
      <c r="I14" s="123"/>
      <c r="J14" s="123"/>
      <c r="K14" s="124"/>
    </row>
    <row r="15" spans="2:11" ht="15.75" customHeight="1" x14ac:dyDescent="0.25">
      <c r="B15" s="136" t="s">
        <v>8</v>
      </c>
      <c r="C15" s="130" t="s">
        <v>225</v>
      </c>
      <c r="D15" s="130"/>
      <c r="E15" s="130" t="s">
        <v>166</v>
      </c>
      <c r="F15" s="130" t="s">
        <v>207</v>
      </c>
      <c r="G15" s="130"/>
      <c r="H15" s="130" t="s">
        <v>167</v>
      </c>
      <c r="I15" s="130" t="s">
        <v>226</v>
      </c>
      <c r="J15" s="130"/>
      <c r="K15" s="130" t="s">
        <v>167</v>
      </c>
    </row>
    <row r="16" spans="2:11" ht="16.5" thickBot="1" x14ac:dyDescent="0.3">
      <c r="B16" s="136"/>
      <c r="C16" s="105" t="s">
        <v>1</v>
      </c>
      <c r="D16" s="106" t="s">
        <v>6</v>
      </c>
      <c r="E16" s="107" t="s">
        <v>7</v>
      </c>
      <c r="F16" s="105" t="s">
        <v>1</v>
      </c>
      <c r="G16" s="106" t="s">
        <v>6</v>
      </c>
      <c r="H16" s="107" t="s">
        <v>7</v>
      </c>
      <c r="I16" s="105" t="s">
        <v>1</v>
      </c>
      <c r="J16" s="15" t="s">
        <v>6</v>
      </c>
      <c r="K16" s="15" t="s">
        <v>7</v>
      </c>
    </row>
    <row r="17" spans="2:11" ht="15.75" x14ac:dyDescent="0.25">
      <c r="B17" s="16" t="s">
        <v>1</v>
      </c>
      <c r="C17" s="17">
        <v>2402</v>
      </c>
      <c r="D17" s="17">
        <v>2197</v>
      </c>
      <c r="E17" s="17">
        <v>205</v>
      </c>
      <c r="F17" s="17">
        <v>2624</v>
      </c>
      <c r="G17" s="17">
        <v>2384</v>
      </c>
      <c r="H17" s="17">
        <v>240</v>
      </c>
      <c r="I17" s="17">
        <v>2903</v>
      </c>
      <c r="J17" s="17">
        <v>2635</v>
      </c>
      <c r="K17" s="17">
        <v>268</v>
      </c>
    </row>
    <row r="18" spans="2:11" ht="15.75" x14ac:dyDescent="0.25">
      <c r="B18" s="18" t="s">
        <v>168</v>
      </c>
      <c r="C18" s="19">
        <v>185</v>
      </c>
      <c r="D18" s="19">
        <v>163</v>
      </c>
      <c r="E18" s="19">
        <v>22</v>
      </c>
      <c r="F18" s="19">
        <v>263</v>
      </c>
      <c r="G18" s="19">
        <v>236</v>
      </c>
      <c r="H18" s="19">
        <v>27</v>
      </c>
      <c r="I18" s="19">
        <v>297</v>
      </c>
      <c r="J18" s="19">
        <v>267</v>
      </c>
      <c r="K18" s="19">
        <v>30</v>
      </c>
    </row>
    <row r="19" spans="2:11" ht="15.75" x14ac:dyDescent="0.25">
      <c r="B19" s="20" t="s">
        <v>61</v>
      </c>
      <c r="C19" s="21">
        <v>273</v>
      </c>
      <c r="D19" s="21">
        <v>265</v>
      </c>
      <c r="E19" s="21">
        <v>8</v>
      </c>
      <c r="F19" s="21">
        <v>294</v>
      </c>
      <c r="G19" s="21">
        <v>276</v>
      </c>
      <c r="H19" s="21">
        <v>18</v>
      </c>
      <c r="I19" s="21">
        <v>282</v>
      </c>
      <c r="J19" s="21">
        <v>278</v>
      </c>
      <c r="K19" s="21">
        <v>4</v>
      </c>
    </row>
    <row r="20" spans="2:11" ht="15.75" x14ac:dyDescent="0.25">
      <c r="B20" s="18" t="s">
        <v>124</v>
      </c>
      <c r="C20" s="19">
        <v>183</v>
      </c>
      <c r="D20" s="19">
        <v>168</v>
      </c>
      <c r="E20" s="19">
        <v>15</v>
      </c>
      <c r="F20" s="19">
        <v>272</v>
      </c>
      <c r="G20" s="19">
        <v>252</v>
      </c>
      <c r="H20" s="19">
        <v>20</v>
      </c>
      <c r="I20" s="19">
        <v>215</v>
      </c>
      <c r="J20" s="19">
        <v>201</v>
      </c>
      <c r="K20" s="19">
        <v>14</v>
      </c>
    </row>
    <row r="21" spans="2:11" ht="15.75" x14ac:dyDescent="0.25">
      <c r="B21" s="20" t="s">
        <v>70</v>
      </c>
      <c r="C21" s="21">
        <v>55</v>
      </c>
      <c r="D21" s="21">
        <v>52</v>
      </c>
      <c r="E21" s="21">
        <v>3</v>
      </c>
      <c r="F21" s="21">
        <v>151</v>
      </c>
      <c r="G21" s="21">
        <v>143</v>
      </c>
      <c r="H21" s="21">
        <v>8</v>
      </c>
      <c r="I21" s="21">
        <v>209</v>
      </c>
      <c r="J21" s="21">
        <v>198</v>
      </c>
      <c r="K21" s="21">
        <v>11</v>
      </c>
    </row>
    <row r="22" spans="2:11" ht="15.75" x14ac:dyDescent="0.25">
      <c r="B22" s="18" t="s">
        <v>57</v>
      </c>
      <c r="C22" s="19">
        <v>282</v>
      </c>
      <c r="D22" s="19">
        <v>265</v>
      </c>
      <c r="E22" s="19">
        <v>17</v>
      </c>
      <c r="F22" s="19">
        <v>222</v>
      </c>
      <c r="G22" s="19">
        <v>193</v>
      </c>
      <c r="H22" s="19">
        <v>29</v>
      </c>
      <c r="I22" s="19">
        <v>194</v>
      </c>
      <c r="J22" s="19">
        <v>183</v>
      </c>
      <c r="K22" s="19">
        <v>11</v>
      </c>
    </row>
    <row r="23" spans="2:11" ht="15.75" x14ac:dyDescent="0.25">
      <c r="B23" s="20" t="s">
        <v>64</v>
      </c>
      <c r="C23" s="21">
        <v>134</v>
      </c>
      <c r="D23" s="21">
        <v>133</v>
      </c>
      <c r="E23" s="21">
        <v>1</v>
      </c>
      <c r="F23" s="21">
        <v>118</v>
      </c>
      <c r="G23" s="21">
        <v>114</v>
      </c>
      <c r="H23" s="21">
        <v>4</v>
      </c>
      <c r="I23" s="21">
        <v>159</v>
      </c>
      <c r="J23" s="21">
        <v>152</v>
      </c>
      <c r="K23" s="21">
        <v>7</v>
      </c>
    </row>
    <row r="24" spans="2:11" ht="15.75" x14ac:dyDescent="0.25">
      <c r="B24" s="18" t="s">
        <v>63</v>
      </c>
      <c r="C24" s="19">
        <v>112</v>
      </c>
      <c r="D24" s="19">
        <v>101</v>
      </c>
      <c r="E24" s="19">
        <v>11</v>
      </c>
      <c r="F24" s="19">
        <v>114</v>
      </c>
      <c r="G24" s="19">
        <v>102</v>
      </c>
      <c r="H24" s="19">
        <v>12</v>
      </c>
      <c r="I24" s="19">
        <v>152</v>
      </c>
      <c r="J24" s="19">
        <v>135</v>
      </c>
      <c r="K24" s="19">
        <v>17</v>
      </c>
    </row>
    <row r="25" spans="2:11" ht="15.75" x14ac:dyDescent="0.25">
      <c r="B25" s="20" t="s">
        <v>53</v>
      </c>
      <c r="C25" s="21">
        <v>118</v>
      </c>
      <c r="D25" s="21">
        <v>113</v>
      </c>
      <c r="E25" s="21">
        <v>5</v>
      </c>
      <c r="F25" s="21">
        <v>143</v>
      </c>
      <c r="G25" s="21">
        <v>124</v>
      </c>
      <c r="H25" s="21">
        <v>19</v>
      </c>
      <c r="I25" s="21">
        <v>132</v>
      </c>
      <c r="J25" s="21">
        <v>117</v>
      </c>
      <c r="K25" s="21">
        <v>15</v>
      </c>
    </row>
    <row r="26" spans="2:11" ht="15.75" x14ac:dyDescent="0.25">
      <c r="B26" s="18" t="s">
        <v>173</v>
      </c>
      <c r="C26" s="19">
        <v>18</v>
      </c>
      <c r="D26" s="19">
        <v>18</v>
      </c>
      <c r="E26" s="19">
        <v>0</v>
      </c>
      <c r="F26" s="19">
        <v>37</v>
      </c>
      <c r="G26" s="19">
        <v>37</v>
      </c>
      <c r="H26" s="19">
        <v>0</v>
      </c>
      <c r="I26" s="19">
        <v>109</v>
      </c>
      <c r="J26" s="19">
        <v>106</v>
      </c>
      <c r="K26" s="19">
        <v>3</v>
      </c>
    </row>
    <row r="27" spans="2:11" ht="15.75" x14ac:dyDescent="0.25">
      <c r="B27" s="20" t="s">
        <v>65</v>
      </c>
      <c r="C27" s="21">
        <v>74</v>
      </c>
      <c r="D27" s="21">
        <v>68</v>
      </c>
      <c r="E27" s="21">
        <v>6</v>
      </c>
      <c r="F27" s="21">
        <v>68</v>
      </c>
      <c r="G27" s="21">
        <v>51</v>
      </c>
      <c r="H27" s="21">
        <v>17</v>
      </c>
      <c r="I27" s="21">
        <v>98</v>
      </c>
      <c r="J27" s="21">
        <v>77</v>
      </c>
      <c r="K27" s="21">
        <v>21</v>
      </c>
    </row>
    <row r="28" spans="2:11" ht="15.75" x14ac:dyDescent="0.25">
      <c r="B28" s="18" t="s">
        <v>62</v>
      </c>
      <c r="C28" s="19">
        <v>92</v>
      </c>
      <c r="D28" s="19">
        <v>62</v>
      </c>
      <c r="E28" s="19">
        <v>30</v>
      </c>
      <c r="F28" s="19">
        <v>102</v>
      </c>
      <c r="G28" s="19">
        <v>88</v>
      </c>
      <c r="H28" s="19">
        <v>14</v>
      </c>
      <c r="I28" s="19">
        <v>80</v>
      </c>
      <c r="J28" s="19">
        <v>70</v>
      </c>
      <c r="K28" s="19">
        <v>10</v>
      </c>
    </row>
    <row r="29" spans="2:11" ht="15.75" x14ac:dyDescent="0.25">
      <c r="B29" s="20" t="s">
        <v>69</v>
      </c>
      <c r="C29" s="21">
        <v>54</v>
      </c>
      <c r="D29" s="21">
        <v>47</v>
      </c>
      <c r="E29" s="21">
        <v>7</v>
      </c>
      <c r="F29" s="21">
        <v>58</v>
      </c>
      <c r="G29" s="21">
        <v>48</v>
      </c>
      <c r="H29" s="21">
        <v>10</v>
      </c>
      <c r="I29" s="21">
        <v>76</v>
      </c>
      <c r="J29" s="21">
        <v>59</v>
      </c>
      <c r="K29" s="21">
        <v>17</v>
      </c>
    </row>
    <row r="30" spans="2:11" ht="15.75" x14ac:dyDescent="0.25">
      <c r="B30" s="18" t="s">
        <v>59</v>
      </c>
      <c r="C30" s="19">
        <v>52</v>
      </c>
      <c r="D30" s="19">
        <v>44</v>
      </c>
      <c r="E30" s="19">
        <v>8</v>
      </c>
      <c r="F30" s="19">
        <v>64</v>
      </c>
      <c r="G30" s="19">
        <v>58</v>
      </c>
      <c r="H30" s="19">
        <v>6</v>
      </c>
      <c r="I30" s="19">
        <v>74</v>
      </c>
      <c r="J30" s="19">
        <v>63</v>
      </c>
      <c r="K30" s="19">
        <v>11</v>
      </c>
    </row>
    <row r="31" spans="2:11" ht="15.75" x14ac:dyDescent="0.25">
      <c r="B31" s="20" t="s">
        <v>169</v>
      </c>
      <c r="C31" s="21">
        <v>23</v>
      </c>
      <c r="D31" s="21">
        <v>22</v>
      </c>
      <c r="E31" s="21">
        <v>1</v>
      </c>
      <c r="F31" s="21">
        <v>42</v>
      </c>
      <c r="G31" s="21">
        <v>41</v>
      </c>
      <c r="H31" s="21">
        <v>1</v>
      </c>
      <c r="I31" s="21">
        <v>66</v>
      </c>
      <c r="J31" s="21">
        <v>65</v>
      </c>
      <c r="K31" s="21">
        <v>1</v>
      </c>
    </row>
    <row r="32" spans="2:11" ht="15.75" x14ac:dyDescent="0.25">
      <c r="B32" s="18" t="s">
        <v>126</v>
      </c>
      <c r="C32" s="19">
        <v>48</v>
      </c>
      <c r="D32" s="19">
        <v>45</v>
      </c>
      <c r="E32" s="19">
        <v>3</v>
      </c>
      <c r="F32" s="19">
        <v>56</v>
      </c>
      <c r="G32" s="19">
        <v>54</v>
      </c>
      <c r="H32" s="19">
        <v>2</v>
      </c>
      <c r="I32" s="19">
        <v>65</v>
      </c>
      <c r="J32" s="19">
        <v>62</v>
      </c>
      <c r="K32" s="19">
        <v>3</v>
      </c>
    </row>
    <row r="33" spans="2:11" ht="15.75" x14ac:dyDescent="0.25">
      <c r="B33" s="20" t="s">
        <v>125</v>
      </c>
      <c r="C33" s="21">
        <v>120</v>
      </c>
      <c r="D33" s="21">
        <v>117</v>
      </c>
      <c r="E33" s="21">
        <v>3</v>
      </c>
      <c r="F33" s="21">
        <v>43</v>
      </c>
      <c r="G33" s="21">
        <v>35</v>
      </c>
      <c r="H33" s="21">
        <v>8</v>
      </c>
      <c r="I33" s="21">
        <v>55</v>
      </c>
      <c r="J33" s="21">
        <v>41</v>
      </c>
      <c r="K33" s="21">
        <v>14</v>
      </c>
    </row>
    <row r="34" spans="2:11" ht="15.75" x14ac:dyDescent="0.25">
      <c r="B34" s="18" t="s">
        <v>172</v>
      </c>
      <c r="C34" s="19">
        <v>33</v>
      </c>
      <c r="D34" s="19">
        <v>31</v>
      </c>
      <c r="E34" s="19">
        <v>2</v>
      </c>
      <c r="F34" s="19">
        <v>59</v>
      </c>
      <c r="G34" s="19">
        <v>56</v>
      </c>
      <c r="H34" s="19">
        <v>3</v>
      </c>
      <c r="I34" s="19">
        <v>41</v>
      </c>
      <c r="J34" s="19">
        <v>41</v>
      </c>
      <c r="K34" s="19">
        <v>0</v>
      </c>
    </row>
    <row r="35" spans="2:11" ht="15.75" x14ac:dyDescent="0.25">
      <c r="B35" s="20" t="s">
        <v>285</v>
      </c>
      <c r="C35" s="21">
        <v>31</v>
      </c>
      <c r="D35" s="21">
        <v>27</v>
      </c>
      <c r="E35" s="21">
        <v>4</v>
      </c>
      <c r="F35" s="21">
        <v>51</v>
      </c>
      <c r="G35" s="21">
        <v>50</v>
      </c>
      <c r="H35" s="21">
        <v>1</v>
      </c>
      <c r="I35" s="21">
        <v>31</v>
      </c>
      <c r="J35" s="21">
        <v>30</v>
      </c>
      <c r="K35" s="21">
        <v>1</v>
      </c>
    </row>
    <row r="36" spans="2:11" ht="15.75" x14ac:dyDescent="0.25">
      <c r="B36" s="18" t="s">
        <v>286</v>
      </c>
      <c r="C36" s="19">
        <v>62</v>
      </c>
      <c r="D36" s="19">
        <v>60</v>
      </c>
      <c r="E36" s="19">
        <v>2</v>
      </c>
      <c r="F36" s="19">
        <v>24</v>
      </c>
      <c r="G36" s="19">
        <v>19</v>
      </c>
      <c r="H36" s="19">
        <v>5</v>
      </c>
      <c r="I36" s="19">
        <v>29</v>
      </c>
      <c r="J36" s="19">
        <v>26</v>
      </c>
      <c r="K36" s="19">
        <v>3</v>
      </c>
    </row>
    <row r="37" spans="2:11" ht="15.75" x14ac:dyDescent="0.25">
      <c r="B37" s="20" t="s">
        <v>171</v>
      </c>
      <c r="C37" s="21">
        <v>53</v>
      </c>
      <c r="D37" s="21">
        <v>51</v>
      </c>
      <c r="E37" s="21">
        <v>2</v>
      </c>
      <c r="F37" s="21">
        <v>25</v>
      </c>
      <c r="G37" s="21">
        <v>24</v>
      </c>
      <c r="H37" s="21">
        <v>1</v>
      </c>
      <c r="I37" s="21">
        <v>26</v>
      </c>
      <c r="J37" s="21">
        <v>26</v>
      </c>
      <c r="K37" s="21">
        <v>0</v>
      </c>
    </row>
    <row r="38" spans="2:11" ht="15.75" x14ac:dyDescent="0.25">
      <c r="B38" s="18" t="s">
        <v>174</v>
      </c>
      <c r="C38" s="19">
        <v>400</v>
      </c>
      <c r="D38" s="19">
        <v>345</v>
      </c>
      <c r="E38" s="19">
        <v>55</v>
      </c>
      <c r="F38" s="19">
        <v>418</v>
      </c>
      <c r="G38" s="19">
        <v>383</v>
      </c>
      <c r="H38" s="19">
        <v>35</v>
      </c>
      <c r="I38" s="19">
        <v>513</v>
      </c>
      <c r="J38" s="19">
        <v>438</v>
      </c>
      <c r="K38" s="19">
        <v>75</v>
      </c>
    </row>
    <row r="39" spans="2:11" x14ac:dyDescent="0.25">
      <c r="B39" s="127" t="s">
        <v>208</v>
      </c>
      <c r="C39" s="127"/>
      <c r="D39" s="127"/>
      <c r="E39" s="127"/>
      <c r="F39" s="127"/>
      <c r="G39" s="127"/>
      <c r="H39" s="127"/>
      <c r="I39" s="127"/>
      <c r="J39" s="127"/>
      <c r="K39" s="127"/>
    </row>
    <row r="40" spans="2:11" x14ac:dyDescent="0.25"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2:11" x14ac:dyDescent="0.25"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2:11" s="3" customFormat="1" x14ac:dyDescent="0.25"/>
    <row r="43" spans="2:11" x14ac:dyDescent="0.25">
      <c r="B43" s="134" t="s">
        <v>240</v>
      </c>
      <c r="C43" s="134"/>
      <c r="D43" s="134"/>
      <c r="E43" s="134"/>
      <c r="F43" s="134"/>
      <c r="G43" s="134"/>
      <c r="H43" s="134"/>
      <c r="I43" s="134"/>
      <c r="J43" s="134"/>
      <c r="K43" s="134"/>
    </row>
    <row r="44" spans="2:11" ht="47.25" customHeight="1" x14ac:dyDescent="0.25">
      <c r="B44" s="135" t="s">
        <v>289</v>
      </c>
      <c r="C44" s="135"/>
      <c r="D44" s="135"/>
      <c r="E44" s="135"/>
      <c r="F44" s="135"/>
      <c r="G44" s="135"/>
      <c r="H44" s="135"/>
      <c r="I44" s="135"/>
      <c r="J44" s="135"/>
      <c r="K44" s="135"/>
    </row>
    <row r="45" spans="2:11" ht="15.75" customHeight="1" x14ac:dyDescent="0.25">
      <c r="B45" s="136" t="s">
        <v>175</v>
      </c>
      <c r="C45" s="130" t="s">
        <v>225</v>
      </c>
      <c r="D45" s="130"/>
      <c r="E45" s="130" t="s">
        <v>166</v>
      </c>
      <c r="F45" s="130" t="s">
        <v>207</v>
      </c>
      <c r="G45" s="130"/>
      <c r="H45" s="130" t="s">
        <v>167</v>
      </c>
      <c r="I45" s="130" t="s">
        <v>226</v>
      </c>
      <c r="J45" s="130"/>
      <c r="K45" s="130" t="s">
        <v>167</v>
      </c>
    </row>
    <row r="46" spans="2:11" ht="16.5" thickBot="1" x14ac:dyDescent="0.3">
      <c r="B46" s="136"/>
      <c r="C46" s="105" t="s">
        <v>1</v>
      </c>
      <c r="D46" s="106" t="s">
        <v>6</v>
      </c>
      <c r="E46" s="107" t="s">
        <v>7</v>
      </c>
      <c r="F46" s="105" t="s">
        <v>1</v>
      </c>
      <c r="G46" s="106" t="s">
        <v>6</v>
      </c>
      <c r="H46" s="107" t="s">
        <v>7</v>
      </c>
      <c r="I46" s="105" t="s">
        <v>1</v>
      </c>
      <c r="J46" s="15" t="s">
        <v>6</v>
      </c>
      <c r="K46" s="15" t="s">
        <v>7</v>
      </c>
    </row>
    <row r="47" spans="2:11" ht="15.75" x14ac:dyDescent="0.25">
      <c r="B47" s="16" t="s">
        <v>1</v>
      </c>
      <c r="C47" s="17">
        <v>2402</v>
      </c>
      <c r="D47" s="17">
        <v>2197</v>
      </c>
      <c r="E47" s="17">
        <v>205</v>
      </c>
      <c r="F47" s="17">
        <v>2624</v>
      </c>
      <c r="G47" s="17">
        <v>2384</v>
      </c>
      <c r="H47" s="17">
        <v>240</v>
      </c>
      <c r="I47" s="17">
        <v>2903</v>
      </c>
      <c r="J47" s="17">
        <v>2635</v>
      </c>
      <c r="K47" s="17">
        <v>268</v>
      </c>
    </row>
    <row r="48" spans="2:11" ht="15.75" x14ac:dyDescent="0.25">
      <c r="B48" s="22" t="s">
        <v>109</v>
      </c>
      <c r="C48" s="19">
        <v>11</v>
      </c>
      <c r="D48" s="19">
        <v>11</v>
      </c>
      <c r="E48" s="19">
        <v>0</v>
      </c>
      <c r="F48" s="19">
        <v>74</v>
      </c>
      <c r="G48" s="19">
        <v>69</v>
      </c>
      <c r="H48" s="19">
        <v>5</v>
      </c>
      <c r="I48" s="19">
        <v>65</v>
      </c>
      <c r="J48" s="19">
        <v>61</v>
      </c>
      <c r="K48" s="19">
        <v>4</v>
      </c>
    </row>
    <row r="49" spans="2:11" ht="15.75" x14ac:dyDescent="0.25">
      <c r="B49" s="23" t="s">
        <v>110</v>
      </c>
      <c r="C49" s="21">
        <v>1047</v>
      </c>
      <c r="D49" s="21">
        <v>920</v>
      </c>
      <c r="E49" s="21">
        <v>127</v>
      </c>
      <c r="F49" s="21">
        <v>1009</v>
      </c>
      <c r="G49" s="21">
        <v>860</v>
      </c>
      <c r="H49" s="21">
        <v>149</v>
      </c>
      <c r="I49" s="21">
        <v>1037</v>
      </c>
      <c r="J49" s="21">
        <v>875</v>
      </c>
      <c r="K49" s="21">
        <v>162</v>
      </c>
    </row>
    <row r="50" spans="2:11" ht="15.75" x14ac:dyDescent="0.25">
      <c r="B50" s="22" t="s">
        <v>111</v>
      </c>
      <c r="C50" s="19">
        <v>944</v>
      </c>
      <c r="D50" s="19">
        <v>893</v>
      </c>
      <c r="E50" s="19">
        <v>51</v>
      </c>
      <c r="F50" s="19">
        <v>1046</v>
      </c>
      <c r="G50" s="19">
        <v>986</v>
      </c>
      <c r="H50" s="19">
        <v>60</v>
      </c>
      <c r="I50" s="19">
        <v>1188</v>
      </c>
      <c r="J50" s="19">
        <v>1127</v>
      </c>
      <c r="K50" s="19">
        <v>61</v>
      </c>
    </row>
    <row r="51" spans="2:11" ht="15.75" x14ac:dyDescent="0.25">
      <c r="B51" s="23" t="s">
        <v>112</v>
      </c>
      <c r="C51" s="21">
        <v>378</v>
      </c>
      <c r="D51" s="21">
        <v>358</v>
      </c>
      <c r="E51" s="21">
        <v>20</v>
      </c>
      <c r="F51" s="21">
        <v>461</v>
      </c>
      <c r="G51" s="21">
        <v>440</v>
      </c>
      <c r="H51" s="21">
        <v>21</v>
      </c>
      <c r="I51" s="21">
        <v>574</v>
      </c>
      <c r="J51" s="21">
        <v>535</v>
      </c>
      <c r="K51" s="21">
        <v>39</v>
      </c>
    </row>
    <row r="52" spans="2:11" ht="15.75" x14ac:dyDescent="0.25">
      <c r="B52" s="22" t="s">
        <v>113</v>
      </c>
      <c r="C52" s="19">
        <v>22</v>
      </c>
      <c r="D52" s="19">
        <v>15</v>
      </c>
      <c r="E52" s="19">
        <v>7</v>
      </c>
      <c r="F52" s="19">
        <v>33</v>
      </c>
      <c r="G52" s="19">
        <v>28</v>
      </c>
      <c r="H52" s="19">
        <v>5</v>
      </c>
      <c r="I52" s="19">
        <v>39</v>
      </c>
      <c r="J52" s="19">
        <v>37</v>
      </c>
      <c r="K52" s="19">
        <v>2</v>
      </c>
    </row>
    <row r="53" spans="2:11" ht="15.75" x14ac:dyDescent="0.25">
      <c r="B53" s="23" t="s">
        <v>14</v>
      </c>
      <c r="C53" s="21">
        <v>0</v>
      </c>
      <c r="D53" s="21">
        <v>0</v>
      </c>
      <c r="E53" s="21">
        <v>0</v>
      </c>
      <c r="F53" s="21">
        <v>1</v>
      </c>
      <c r="G53" s="21">
        <v>1</v>
      </c>
      <c r="H53" s="21">
        <v>0</v>
      </c>
      <c r="I53" s="21">
        <v>0</v>
      </c>
      <c r="J53" s="21">
        <v>0</v>
      </c>
      <c r="K53" s="21">
        <v>0</v>
      </c>
    </row>
    <row r="54" spans="2:11" x14ac:dyDescent="0.25">
      <c r="B54" s="127" t="s">
        <v>208</v>
      </c>
      <c r="C54" s="127"/>
      <c r="D54" s="127"/>
      <c r="E54" s="127"/>
      <c r="F54" s="127"/>
      <c r="G54" s="127"/>
      <c r="H54" s="127"/>
      <c r="I54" s="127"/>
      <c r="J54" s="127"/>
      <c r="K54" s="127"/>
    </row>
    <row r="55" spans="2:11" x14ac:dyDescent="0.25"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2:11" x14ac:dyDescent="0.25"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8" spans="2:11" x14ac:dyDescent="0.25">
      <c r="B58" s="134" t="s">
        <v>241</v>
      </c>
      <c r="C58" s="134"/>
      <c r="D58" s="134"/>
      <c r="E58" s="134"/>
      <c r="F58" s="134"/>
      <c r="G58" s="134"/>
      <c r="H58" s="134"/>
      <c r="I58" s="134"/>
      <c r="J58" s="134"/>
      <c r="K58" s="134"/>
    </row>
    <row r="59" spans="2:11" ht="45" customHeight="1" x14ac:dyDescent="0.25">
      <c r="B59" s="135" t="s">
        <v>290</v>
      </c>
      <c r="C59" s="135"/>
      <c r="D59" s="135"/>
      <c r="E59" s="135"/>
      <c r="F59" s="135"/>
      <c r="G59" s="135"/>
      <c r="H59" s="135"/>
      <c r="I59" s="135"/>
      <c r="J59" s="135"/>
      <c r="K59" s="135"/>
    </row>
    <row r="60" spans="2:11" ht="15.75" customHeight="1" x14ac:dyDescent="0.25">
      <c r="B60" s="136" t="s">
        <v>81</v>
      </c>
      <c r="C60" s="130" t="s">
        <v>225</v>
      </c>
      <c r="D60" s="130"/>
      <c r="E60" s="130" t="s">
        <v>166</v>
      </c>
      <c r="F60" s="130" t="s">
        <v>207</v>
      </c>
      <c r="G60" s="130"/>
      <c r="H60" s="130" t="s">
        <v>167</v>
      </c>
      <c r="I60" s="130" t="s">
        <v>226</v>
      </c>
      <c r="J60" s="130"/>
      <c r="K60" s="130" t="s">
        <v>167</v>
      </c>
    </row>
    <row r="61" spans="2:11" ht="16.5" thickBot="1" x14ac:dyDescent="0.3">
      <c r="B61" s="136"/>
      <c r="C61" s="105" t="s">
        <v>1</v>
      </c>
      <c r="D61" s="106" t="s">
        <v>6</v>
      </c>
      <c r="E61" s="107" t="s">
        <v>7</v>
      </c>
      <c r="F61" s="105" t="s">
        <v>1</v>
      </c>
      <c r="G61" s="106" t="s">
        <v>6</v>
      </c>
      <c r="H61" s="107" t="s">
        <v>7</v>
      </c>
      <c r="I61" s="105" t="s">
        <v>1</v>
      </c>
      <c r="J61" s="15" t="s">
        <v>6</v>
      </c>
      <c r="K61" s="15" t="s">
        <v>7</v>
      </c>
    </row>
    <row r="62" spans="2:11" ht="15.75" x14ac:dyDescent="0.25">
      <c r="B62" s="16" t="s">
        <v>1</v>
      </c>
      <c r="C62" s="17">
        <v>2402</v>
      </c>
      <c r="D62" s="17">
        <v>2197</v>
      </c>
      <c r="E62" s="17">
        <v>205</v>
      </c>
      <c r="F62" s="17">
        <v>2624</v>
      </c>
      <c r="G62" s="17">
        <v>2384</v>
      </c>
      <c r="H62" s="17">
        <v>240</v>
      </c>
      <c r="I62" s="17">
        <v>2903</v>
      </c>
      <c r="J62" s="17">
        <v>2635</v>
      </c>
      <c r="K62" s="17">
        <v>268</v>
      </c>
    </row>
    <row r="63" spans="2:11" ht="15.75" x14ac:dyDescent="0.25">
      <c r="B63" s="22" t="s">
        <v>135</v>
      </c>
      <c r="C63" s="19">
        <v>2</v>
      </c>
      <c r="D63" s="19">
        <v>2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2:11" ht="15.75" x14ac:dyDescent="0.25">
      <c r="B64" s="23" t="s">
        <v>136</v>
      </c>
      <c r="C64" s="21">
        <v>9</v>
      </c>
      <c r="D64" s="21">
        <v>8</v>
      </c>
      <c r="E64" s="21">
        <v>1</v>
      </c>
      <c r="F64" s="21">
        <v>13</v>
      </c>
      <c r="G64" s="21">
        <v>12</v>
      </c>
      <c r="H64" s="21">
        <v>1</v>
      </c>
      <c r="I64" s="21">
        <v>7</v>
      </c>
      <c r="J64" s="21">
        <v>5</v>
      </c>
      <c r="K64" s="21">
        <v>2</v>
      </c>
    </row>
    <row r="65" spans="2:11" ht="15.75" x14ac:dyDescent="0.25">
      <c r="B65" s="22" t="s">
        <v>86</v>
      </c>
      <c r="C65" s="19">
        <v>808</v>
      </c>
      <c r="D65" s="19">
        <v>761</v>
      </c>
      <c r="E65" s="19">
        <v>47</v>
      </c>
      <c r="F65" s="19">
        <v>785</v>
      </c>
      <c r="G65" s="19">
        <v>714</v>
      </c>
      <c r="H65" s="19">
        <v>71</v>
      </c>
      <c r="I65" s="19">
        <v>1011</v>
      </c>
      <c r="J65" s="19">
        <v>928</v>
      </c>
      <c r="K65" s="19">
        <v>83</v>
      </c>
    </row>
    <row r="66" spans="2:11" ht="15.75" x14ac:dyDescent="0.25">
      <c r="B66" s="23" t="s">
        <v>114</v>
      </c>
      <c r="C66" s="21">
        <v>1360</v>
      </c>
      <c r="D66" s="21">
        <v>1248</v>
      </c>
      <c r="E66" s="21">
        <v>112</v>
      </c>
      <c r="F66" s="21">
        <v>1537</v>
      </c>
      <c r="G66" s="21">
        <v>1424</v>
      </c>
      <c r="H66" s="21">
        <v>113</v>
      </c>
      <c r="I66" s="21">
        <v>1667</v>
      </c>
      <c r="J66" s="21">
        <v>1521</v>
      </c>
      <c r="K66" s="21">
        <v>146</v>
      </c>
    </row>
    <row r="67" spans="2:11" ht="15.75" x14ac:dyDescent="0.25">
      <c r="B67" s="22" t="s">
        <v>137</v>
      </c>
      <c r="C67" s="19">
        <v>31</v>
      </c>
      <c r="D67" s="19">
        <v>29</v>
      </c>
      <c r="E67" s="19">
        <v>2</v>
      </c>
      <c r="F67" s="19">
        <v>54</v>
      </c>
      <c r="G67" s="19">
        <v>45</v>
      </c>
      <c r="H67" s="19">
        <v>9</v>
      </c>
      <c r="I67" s="19">
        <v>41</v>
      </c>
      <c r="J67" s="19">
        <v>35</v>
      </c>
      <c r="K67" s="19">
        <v>6</v>
      </c>
    </row>
    <row r="68" spans="2:11" ht="15.75" x14ac:dyDescent="0.25">
      <c r="B68" s="23" t="s">
        <v>138</v>
      </c>
      <c r="C68" s="21">
        <v>122</v>
      </c>
      <c r="D68" s="21">
        <v>96</v>
      </c>
      <c r="E68" s="21">
        <v>26</v>
      </c>
      <c r="F68" s="21">
        <v>203</v>
      </c>
      <c r="G68" s="21">
        <v>160</v>
      </c>
      <c r="H68" s="21">
        <v>43</v>
      </c>
      <c r="I68" s="21">
        <v>135</v>
      </c>
      <c r="J68" s="21">
        <v>112</v>
      </c>
      <c r="K68" s="21">
        <v>23</v>
      </c>
    </row>
    <row r="69" spans="2:11" ht="15.75" x14ac:dyDescent="0.25">
      <c r="B69" s="22" t="s">
        <v>14</v>
      </c>
      <c r="C69" s="19">
        <v>70</v>
      </c>
      <c r="D69" s="19">
        <v>53</v>
      </c>
      <c r="E69" s="19">
        <v>17</v>
      </c>
      <c r="F69" s="19">
        <v>32</v>
      </c>
      <c r="G69" s="19">
        <v>29</v>
      </c>
      <c r="H69" s="19">
        <v>3</v>
      </c>
      <c r="I69" s="19">
        <v>42</v>
      </c>
      <c r="J69" s="19">
        <v>34</v>
      </c>
      <c r="K69" s="19">
        <v>8</v>
      </c>
    </row>
    <row r="70" spans="2:11" x14ac:dyDescent="0.25">
      <c r="B70" s="127" t="s">
        <v>208</v>
      </c>
      <c r="C70" s="127"/>
      <c r="D70" s="127"/>
      <c r="E70" s="127"/>
      <c r="F70" s="127"/>
      <c r="G70" s="127"/>
      <c r="H70" s="127"/>
      <c r="I70" s="127"/>
      <c r="J70" s="127"/>
      <c r="K70" s="127"/>
    </row>
    <row r="71" spans="2:11" x14ac:dyDescent="0.25">
      <c r="B71" s="121"/>
      <c r="C71" s="121"/>
      <c r="D71" s="121"/>
      <c r="E71" s="121"/>
      <c r="F71" s="121"/>
      <c r="G71" s="121"/>
      <c r="H71" s="121"/>
      <c r="I71" s="121"/>
      <c r="J71" s="121"/>
      <c r="K71" s="121"/>
    </row>
    <row r="72" spans="2:11" s="3" customFormat="1" x14ac:dyDescent="0.25"/>
    <row r="73" spans="2:11" x14ac:dyDescent="0.25">
      <c r="B73" s="134" t="s">
        <v>242</v>
      </c>
      <c r="C73" s="134"/>
      <c r="D73" s="134"/>
      <c r="E73" s="134"/>
      <c r="F73" s="134"/>
      <c r="G73" s="134"/>
      <c r="H73" s="134"/>
      <c r="I73" s="134"/>
      <c r="J73" s="134"/>
      <c r="K73" s="134"/>
    </row>
    <row r="74" spans="2:11" ht="47.25" customHeight="1" x14ac:dyDescent="0.25">
      <c r="B74" s="135" t="s">
        <v>291</v>
      </c>
      <c r="C74" s="135"/>
      <c r="D74" s="135"/>
      <c r="E74" s="135"/>
      <c r="F74" s="135"/>
      <c r="G74" s="135"/>
      <c r="H74" s="135"/>
      <c r="I74" s="135"/>
      <c r="J74" s="135"/>
      <c r="K74" s="135"/>
    </row>
    <row r="75" spans="2:11" ht="15.75" customHeight="1" x14ac:dyDescent="0.25">
      <c r="B75" s="136" t="s">
        <v>176</v>
      </c>
      <c r="C75" s="130" t="s">
        <v>225</v>
      </c>
      <c r="D75" s="130"/>
      <c r="E75" s="130" t="s">
        <v>166</v>
      </c>
      <c r="F75" s="130" t="s">
        <v>207</v>
      </c>
      <c r="G75" s="130"/>
      <c r="H75" s="130" t="s">
        <v>167</v>
      </c>
      <c r="I75" s="130" t="s">
        <v>226</v>
      </c>
      <c r="J75" s="130"/>
      <c r="K75" s="130" t="s">
        <v>167</v>
      </c>
    </row>
    <row r="76" spans="2:11" ht="16.5" thickBot="1" x14ac:dyDescent="0.3">
      <c r="B76" s="136"/>
      <c r="C76" s="105" t="s">
        <v>1</v>
      </c>
      <c r="D76" s="106" t="s">
        <v>6</v>
      </c>
      <c r="E76" s="107" t="s">
        <v>7</v>
      </c>
      <c r="F76" s="105" t="s">
        <v>1</v>
      </c>
      <c r="G76" s="106" t="s">
        <v>6</v>
      </c>
      <c r="H76" s="107" t="s">
        <v>7</v>
      </c>
      <c r="I76" s="105" t="s">
        <v>1</v>
      </c>
      <c r="J76" s="15" t="s">
        <v>6</v>
      </c>
      <c r="K76" s="15" t="s">
        <v>7</v>
      </c>
    </row>
    <row r="77" spans="2:11" ht="15.75" x14ac:dyDescent="0.25">
      <c r="B77" s="16" t="s">
        <v>1</v>
      </c>
      <c r="C77" s="17">
        <v>2402</v>
      </c>
      <c r="D77" s="17">
        <v>2197</v>
      </c>
      <c r="E77" s="17">
        <v>205</v>
      </c>
      <c r="F77" s="17">
        <v>2624</v>
      </c>
      <c r="G77" s="17">
        <v>2384</v>
      </c>
      <c r="H77" s="17">
        <v>240</v>
      </c>
      <c r="I77" s="17">
        <v>2903</v>
      </c>
      <c r="J77" s="17">
        <v>2635</v>
      </c>
      <c r="K77" s="17">
        <v>268</v>
      </c>
    </row>
    <row r="78" spans="2:11" ht="15.75" x14ac:dyDescent="0.25">
      <c r="B78" s="22" t="s">
        <v>115</v>
      </c>
      <c r="C78" s="19">
        <v>973</v>
      </c>
      <c r="D78" s="19">
        <v>931</v>
      </c>
      <c r="E78" s="19">
        <v>42</v>
      </c>
      <c r="F78" s="19">
        <v>848</v>
      </c>
      <c r="G78" s="19">
        <v>814</v>
      </c>
      <c r="H78" s="19">
        <v>34</v>
      </c>
      <c r="I78" s="19">
        <v>1125</v>
      </c>
      <c r="J78" s="19">
        <v>1066</v>
      </c>
      <c r="K78" s="19">
        <v>59</v>
      </c>
    </row>
    <row r="79" spans="2:11" ht="15.75" x14ac:dyDescent="0.25">
      <c r="B79" s="23" t="s">
        <v>116</v>
      </c>
      <c r="C79" s="21">
        <v>737</v>
      </c>
      <c r="D79" s="21">
        <v>635</v>
      </c>
      <c r="E79" s="21">
        <v>102</v>
      </c>
      <c r="F79" s="21">
        <v>992</v>
      </c>
      <c r="G79" s="21">
        <v>847</v>
      </c>
      <c r="H79" s="21">
        <v>145</v>
      </c>
      <c r="I79" s="21">
        <v>943</v>
      </c>
      <c r="J79" s="21">
        <v>816</v>
      </c>
      <c r="K79" s="21">
        <v>127</v>
      </c>
    </row>
    <row r="80" spans="2:11" ht="31.5" x14ac:dyDescent="0.25">
      <c r="B80" s="66" t="s">
        <v>117</v>
      </c>
      <c r="C80" s="19">
        <v>242</v>
      </c>
      <c r="D80" s="19">
        <v>239</v>
      </c>
      <c r="E80" s="19">
        <v>3</v>
      </c>
      <c r="F80" s="19">
        <v>320</v>
      </c>
      <c r="G80" s="19">
        <v>316</v>
      </c>
      <c r="H80" s="19">
        <v>4</v>
      </c>
      <c r="I80" s="19">
        <v>323</v>
      </c>
      <c r="J80" s="19">
        <v>319</v>
      </c>
      <c r="K80" s="19">
        <v>4</v>
      </c>
    </row>
    <row r="81" spans="2:11" ht="47.25" x14ac:dyDescent="0.25">
      <c r="B81" s="67" t="s">
        <v>118</v>
      </c>
      <c r="C81" s="21">
        <v>185</v>
      </c>
      <c r="D81" s="21">
        <v>158</v>
      </c>
      <c r="E81" s="21">
        <v>27</v>
      </c>
      <c r="F81" s="21">
        <v>234</v>
      </c>
      <c r="G81" s="21">
        <v>205</v>
      </c>
      <c r="H81" s="21">
        <v>29</v>
      </c>
      <c r="I81" s="21">
        <v>200</v>
      </c>
      <c r="J81" s="21">
        <v>168</v>
      </c>
      <c r="K81" s="21">
        <v>32</v>
      </c>
    </row>
    <row r="82" spans="2:11" ht="31.5" x14ac:dyDescent="0.25">
      <c r="B82" s="66" t="s">
        <v>119</v>
      </c>
      <c r="C82" s="19">
        <v>112</v>
      </c>
      <c r="D82" s="19">
        <v>111</v>
      </c>
      <c r="E82" s="19">
        <v>1</v>
      </c>
      <c r="F82" s="19">
        <v>115</v>
      </c>
      <c r="G82" s="19">
        <v>110</v>
      </c>
      <c r="H82" s="19">
        <v>5</v>
      </c>
      <c r="I82" s="19">
        <v>138</v>
      </c>
      <c r="J82" s="19">
        <v>134</v>
      </c>
      <c r="K82" s="19">
        <v>4</v>
      </c>
    </row>
    <row r="83" spans="2:11" ht="31.5" x14ac:dyDescent="0.25">
      <c r="B83" s="67" t="s">
        <v>120</v>
      </c>
      <c r="C83" s="21">
        <v>132</v>
      </c>
      <c r="D83" s="21">
        <v>111</v>
      </c>
      <c r="E83" s="21">
        <v>21</v>
      </c>
      <c r="F83" s="21">
        <v>78</v>
      </c>
      <c r="G83" s="21">
        <v>64</v>
      </c>
      <c r="H83" s="21">
        <v>14</v>
      </c>
      <c r="I83" s="21">
        <v>137</v>
      </c>
      <c r="J83" s="21">
        <v>109</v>
      </c>
      <c r="K83" s="21">
        <v>28</v>
      </c>
    </row>
    <row r="84" spans="2:11" ht="15.75" x14ac:dyDescent="0.25">
      <c r="B84" s="22" t="s">
        <v>121</v>
      </c>
      <c r="C84" s="19">
        <v>20</v>
      </c>
      <c r="D84" s="19">
        <v>11</v>
      </c>
      <c r="E84" s="19">
        <v>9</v>
      </c>
      <c r="F84" s="19">
        <v>22</v>
      </c>
      <c r="G84" s="19">
        <v>14</v>
      </c>
      <c r="H84" s="19">
        <v>8</v>
      </c>
      <c r="I84" s="19">
        <v>35</v>
      </c>
      <c r="J84" s="19">
        <v>21</v>
      </c>
      <c r="K84" s="19">
        <v>14</v>
      </c>
    </row>
    <row r="85" spans="2:11" ht="31.5" x14ac:dyDescent="0.25">
      <c r="B85" s="67" t="s">
        <v>122</v>
      </c>
      <c r="C85" s="21">
        <v>1</v>
      </c>
      <c r="D85" s="21">
        <v>1</v>
      </c>
      <c r="E85" s="21">
        <v>0</v>
      </c>
      <c r="F85" s="21">
        <v>12</v>
      </c>
      <c r="G85" s="21">
        <v>11</v>
      </c>
      <c r="H85" s="21">
        <v>1</v>
      </c>
      <c r="I85" s="21">
        <v>1</v>
      </c>
      <c r="J85" s="21">
        <v>1</v>
      </c>
      <c r="K85" s="21">
        <v>0</v>
      </c>
    </row>
    <row r="86" spans="2:11" ht="15.75" x14ac:dyDescent="0.25">
      <c r="B86" s="22" t="s">
        <v>123</v>
      </c>
      <c r="C86" s="19">
        <v>0</v>
      </c>
      <c r="D86" s="19">
        <v>0</v>
      </c>
      <c r="E86" s="19">
        <v>0</v>
      </c>
      <c r="F86" s="19">
        <v>3</v>
      </c>
      <c r="G86" s="19">
        <v>3</v>
      </c>
      <c r="H86" s="19">
        <v>0</v>
      </c>
      <c r="I86" s="19">
        <v>1</v>
      </c>
      <c r="J86" s="19">
        <v>1</v>
      </c>
      <c r="K86" s="19">
        <v>0</v>
      </c>
    </row>
    <row r="87" spans="2:11" x14ac:dyDescent="0.25">
      <c r="B87" s="127" t="s">
        <v>208</v>
      </c>
      <c r="C87" s="127"/>
      <c r="D87" s="127"/>
      <c r="E87" s="127"/>
      <c r="F87" s="127"/>
      <c r="G87" s="127"/>
      <c r="H87" s="127"/>
      <c r="I87" s="127"/>
      <c r="J87" s="127"/>
      <c r="K87" s="127"/>
    </row>
    <row r="88" spans="2:11" x14ac:dyDescent="0.25">
      <c r="B88" s="121"/>
      <c r="C88" s="121"/>
      <c r="D88" s="121"/>
      <c r="E88" s="121"/>
      <c r="F88" s="121"/>
      <c r="G88" s="121"/>
      <c r="H88" s="121"/>
      <c r="I88" s="121"/>
      <c r="J88" s="121"/>
      <c r="K88" s="121"/>
    </row>
    <row r="89" spans="2:11" x14ac:dyDescent="0.25">
      <c r="B89" s="121"/>
      <c r="C89" s="121"/>
      <c r="D89" s="121"/>
      <c r="E89" s="121"/>
      <c r="F89" s="121"/>
      <c r="G89" s="121"/>
      <c r="H89" s="121"/>
      <c r="I89" s="121"/>
      <c r="J89" s="121"/>
      <c r="K89" s="121"/>
    </row>
    <row r="90" spans="2:11" s="3" customFormat="1" x14ac:dyDescent="0.25">
      <c r="B90" s="113"/>
      <c r="C90" s="113"/>
      <c r="D90" s="113"/>
      <c r="E90" s="113"/>
      <c r="F90" s="113"/>
      <c r="G90" s="113"/>
      <c r="H90" s="113"/>
      <c r="I90" s="113"/>
      <c r="J90" s="113"/>
      <c r="K90" s="113"/>
    </row>
    <row r="91" spans="2:11" x14ac:dyDescent="0.25">
      <c r="B91" s="134" t="s">
        <v>243</v>
      </c>
      <c r="C91" s="134"/>
      <c r="D91" s="134"/>
      <c r="E91" s="134"/>
      <c r="F91" s="134"/>
      <c r="G91" s="134"/>
      <c r="H91" s="134"/>
      <c r="I91" s="134"/>
      <c r="J91" s="134"/>
      <c r="K91" s="134"/>
    </row>
    <row r="92" spans="2:11" ht="51" customHeight="1" x14ac:dyDescent="0.25">
      <c r="B92" s="135" t="s">
        <v>292</v>
      </c>
      <c r="C92" s="135"/>
      <c r="D92" s="135"/>
      <c r="E92" s="135"/>
      <c r="F92" s="135"/>
      <c r="G92" s="135"/>
      <c r="H92" s="135"/>
      <c r="I92" s="135"/>
      <c r="J92" s="135"/>
      <c r="K92" s="135"/>
    </row>
    <row r="93" spans="2:11" ht="15.75" customHeight="1" x14ac:dyDescent="0.25">
      <c r="B93" s="128" t="s">
        <v>158</v>
      </c>
      <c r="C93" s="130" t="s">
        <v>225</v>
      </c>
      <c r="D93" s="130"/>
      <c r="E93" s="130" t="s">
        <v>166</v>
      </c>
      <c r="F93" s="130" t="s">
        <v>207</v>
      </c>
      <c r="G93" s="130"/>
      <c r="H93" s="130" t="s">
        <v>167</v>
      </c>
      <c r="I93" s="130" t="s">
        <v>226</v>
      </c>
      <c r="J93" s="130"/>
      <c r="K93" s="130" t="s">
        <v>167</v>
      </c>
    </row>
    <row r="94" spans="2:11" ht="16.5" thickBot="1" x14ac:dyDescent="0.3">
      <c r="B94" s="129"/>
      <c r="C94" s="105" t="s">
        <v>1</v>
      </c>
      <c r="D94" s="106" t="s">
        <v>6</v>
      </c>
      <c r="E94" s="107" t="s">
        <v>7</v>
      </c>
      <c r="F94" s="105" t="s">
        <v>1</v>
      </c>
      <c r="G94" s="106" t="s">
        <v>6</v>
      </c>
      <c r="H94" s="107" t="s">
        <v>7</v>
      </c>
      <c r="I94" s="105" t="s">
        <v>1</v>
      </c>
      <c r="J94" s="15" t="s">
        <v>6</v>
      </c>
      <c r="K94" s="15" t="s">
        <v>7</v>
      </c>
    </row>
    <row r="95" spans="2:11" ht="15.75" x14ac:dyDescent="0.25">
      <c r="B95" s="16" t="s">
        <v>80</v>
      </c>
      <c r="C95" s="17">
        <v>2402</v>
      </c>
      <c r="D95" s="17">
        <v>2197</v>
      </c>
      <c r="E95" s="17">
        <v>205</v>
      </c>
      <c r="F95" s="17">
        <v>2624</v>
      </c>
      <c r="G95" s="17">
        <v>2384</v>
      </c>
      <c r="H95" s="17">
        <v>240</v>
      </c>
      <c r="I95" s="17">
        <v>2903</v>
      </c>
      <c r="J95" s="17">
        <v>2635</v>
      </c>
      <c r="K95" s="17">
        <v>268</v>
      </c>
    </row>
    <row r="96" spans="2:11" ht="15.75" x14ac:dyDescent="0.25">
      <c r="B96" s="24" t="s">
        <v>16</v>
      </c>
      <c r="C96" s="118">
        <v>45</v>
      </c>
      <c r="D96" s="118">
        <v>38</v>
      </c>
      <c r="E96" s="118">
        <v>7</v>
      </c>
      <c r="F96" s="118">
        <v>49</v>
      </c>
      <c r="G96" s="118">
        <v>42</v>
      </c>
      <c r="H96" s="118">
        <v>7</v>
      </c>
      <c r="I96" s="118">
        <v>57</v>
      </c>
      <c r="J96" s="118">
        <v>49</v>
      </c>
      <c r="K96" s="118">
        <v>8</v>
      </c>
    </row>
    <row r="97" spans="2:11" ht="15.75" x14ac:dyDescent="0.25">
      <c r="B97" s="23" t="s">
        <v>17</v>
      </c>
      <c r="C97" s="21">
        <v>4</v>
      </c>
      <c r="D97" s="21">
        <v>3</v>
      </c>
      <c r="E97" s="21">
        <v>1</v>
      </c>
      <c r="F97" s="21">
        <v>4</v>
      </c>
      <c r="G97" s="21">
        <v>4</v>
      </c>
      <c r="H97" s="21">
        <v>0</v>
      </c>
      <c r="I97" s="21">
        <v>1</v>
      </c>
      <c r="J97" s="21">
        <v>1</v>
      </c>
      <c r="K97" s="21">
        <v>0</v>
      </c>
    </row>
    <row r="98" spans="2:11" ht="15.75" x14ac:dyDescent="0.25">
      <c r="B98" s="22" t="s">
        <v>18</v>
      </c>
      <c r="C98" s="19">
        <v>1</v>
      </c>
      <c r="D98" s="19">
        <v>1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</row>
    <row r="99" spans="2:11" ht="15.75" x14ac:dyDescent="0.25">
      <c r="B99" s="23" t="s">
        <v>19</v>
      </c>
      <c r="C99" s="21">
        <v>30</v>
      </c>
      <c r="D99" s="21">
        <v>26</v>
      </c>
      <c r="E99" s="21">
        <v>4</v>
      </c>
      <c r="F99" s="21">
        <v>23</v>
      </c>
      <c r="G99" s="21">
        <v>18</v>
      </c>
      <c r="H99" s="21">
        <v>5</v>
      </c>
      <c r="I99" s="21">
        <v>33</v>
      </c>
      <c r="J99" s="21">
        <v>28</v>
      </c>
      <c r="K99" s="21">
        <v>5</v>
      </c>
    </row>
    <row r="100" spans="2:11" ht="15.75" x14ac:dyDescent="0.25">
      <c r="B100" s="22" t="s">
        <v>21</v>
      </c>
      <c r="C100" s="19">
        <v>6</v>
      </c>
      <c r="D100" s="19">
        <v>5</v>
      </c>
      <c r="E100" s="19">
        <v>1</v>
      </c>
      <c r="F100" s="19">
        <v>22</v>
      </c>
      <c r="G100" s="19">
        <v>20</v>
      </c>
      <c r="H100" s="19">
        <v>2</v>
      </c>
      <c r="I100" s="19">
        <v>15</v>
      </c>
      <c r="J100" s="19">
        <v>14</v>
      </c>
      <c r="K100" s="19">
        <v>1</v>
      </c>
    </row>
    <row r="101" spans="2:11" ht="15.75" x14ac:dyDescent="0.25">
      <c r="B101" s="23" t="s">
        <v>22</v>
      </c>
      <c r="C101" s="21">
        <v>3</v>
      </c>
      <c r="D101" s="21">
        <v>2</v>
      </c>
      <c r="E101" s="21">
        <v>1</v>
      </c>
      <c r="F101" s="21">
        <v>0</v>
      </c>
      <c r="G101" s="21">
        <v>0</v>
      </c>
      <c r="H101" s="21">
        <v>0</v>
      </c>
      <c r="I101" s="21">
        <v>2</v>
      </c>
      <c r="J101" s="21">
        <v>2</v>
      </c>
      <c r="K101" s="21">
        <v>0</v>
      </c>
    </row>
    <row r="102" spans="2:11" ht="15.75" x14ac:dyDescent="0.25">
      <c r="B102" s="22" t="s">
        <v>23</v>
      </c>
      <c r="C102" s="19">
        <v>1</v>
      </c>
      <c r="D102" s="19">
        <v>1</v>
      </c>
      <c r="E102" s="19">
        <v>0</v>
      </c>
      <c r="F102" s="19">
        <v>0</v>
      </c>
      <c r="G102" s="19">
        <v>0</v>
      </c>
      <c r="H102" s="19">
        <v>0</v>
      </c>
      <c r="I102" s="19">
        <v>6</v>
      </c>
      <c r="J102" s="19">
        <v>4</v>
      </c>
      <c r="K102" s="19">
        <v>2</v>
      </c>
    </row>
    <row r="103" spans="2:11" ht="15.75" x14ac:dyDescent="0.25">
      <c r="B103" s="25" t="s">
        <v>24</v>
      </c>
      <c r="C103" s="119">
        <v>117</v>
      </c>
      <c r="D103" s="119">
        <v>99</v>
      </c>
      <c r="E103" s="119">
        <v>18</v>
      </c>
      <c r="F103" s="119">
        <v>237</v>
      </c>
      <c r="G103" s="119">
        <v>209</v>
      </c>
      <c r="H103" s="119">
        <v>28</v>
      </c>
      <c r="I103" s="119">
        <v>178</v>
      </c>
      <c r="J103" s="119">
        <v>145</v>
      </c>
      <c r="K103" s="119">
        <v>33</v>
      </c>
    </row>
    <row r="104" spans="2:11" ht="15.75" x14ac:dyDescent="0.25">
      <c r="B104" s="22" t="s">
        <v>25</v>
      </c>
      <c r="C104" s="19">
        <v>2</v>
      </c>
      <c r="D104" s="19">
        <v>2</v>
      </c>
      <c r="E104" s="19">
        <v>0</v>
      </c>
      <c r="F104" s="19">
        <v>3</v>
      </c>
      <c r="G104" s="19">
        <v>2</v>
      </c>
      <c r="H104" s="19">
        <v>1</v>
      </c>
      <c r="I104" s="19">
        <v>4</v>
      </c>
      <c r="J104" s="19">
        <v>3</v>
      </c>
      <c r="K104" s="19">
        <v>1</v>
      </c>
    </row>
    <row r="105" spans="2:11" ht="15.75" x14ac:dyDescent="0.25">
      <c r="B105" s="23" t="s">
        <v>26</v>
      </c>
      <c r="C105" s="21">
        <v>1</v>
      </c>
      <c r="D105" s="21">
        <v>1</v>
      </c>
      <c r="E105" s="21">
        <v>0</v>
      </c>
      <c r="F105" s="21">
        <v>25</v>
      </c>
      <c r="G105" s="21">
        <v>20</v>
      </c>
      <c r="H105" s="21">
        <v>5</v>
      </c>
      <c r="I105" s="21">
        <v>15</v>
      </c>
      <c r="J105" s="21">
        <v>15</v>
      </c>
      <c r="K105" s="21">
        <v>0</v>
      </c>
    </row>
    <row r="106" spans="2:11" ht="15.75" x14ac:dyDescent="0.25">
      <c r="B106" s="22" t="s">
        <v>27</v>
      </c>
      <c r="C106" s="19">
        <v>10</v>
      </c>
      <c r="D106" s="19">
        <v>9</v>
      </c>
      <c r="E106" s="19">
        <v>1</v>
      </c>
      <c r="F106" s="19">
        <v>85</v>
      </c>
      <c r="G106" s="19">
        <v>76</v>
      </c>
      <c r="H106" s="19">
        <v>9</v>
      </c>
      <c r="I106" s="19">
        <v>44</v>
      </c>
      <c r="J106" s="19">
        <v>36</v>
      </c>
      <c r="K106" s="19">
        <v>8</v>
      </c>
    </row>
    <row r="107" spans="2:11" ht="15.75" x14ac:dyDescent="0.25">
      <c r="B107" s="23" t="s">
        <v>28</v>
      </c>
      <c r="C107" s="21">
        <v>7</v>
      </c>
      <c r="D107" s="21">
        <v>5</v>
      </c>
      <c r="E107" s="21">
        <v>2</v>
      </c>
      <c r="F107" s="21">
        <v>10</v>
      </c>
      <c r="G107" s="21">
        <v>10</v>
      </c>
      <c r="H107" s="21">
        <v>0</v>
      </c>
      <c r="I107" s="21">
        <v>7</v>
      </c>
      <c r="J107" s="21">
        <v>6</v>
      </c>
      <c r="K107" s="21">
        <v>1</v>
      </c>
    </row>
    <row r="108" spans="2:11" ht="15.75" x14ac:dyDescent="0.25">
      <c r="B108" s="22" t="s">
        <v>29</v>
      </c>
      <c r="C108" s="19">
        <v>4</v>
      </c>
      <c r="D108" s="19">
        <v>3</v>
      </c>
      <c r="E108" s="19">
        <v>1</v>
      </c>
      <c r="F108" s="19">
        <v>7</v>
      </c>
      <c r="G108" s="19">
        <v>6</v>
      </c>
      <c r="H108" s="19">
        <v>1</v>
      </c>
      <c r="I108" s="19">
        <v>1</v>
      </c>
      <c r="J108" s="19">
        <v>0</v>
      </c>
      <c r="K108" s="19">
        <v>1</v>
      </c>
    </row>
    <row r="109" spans="2:11" ht="15.75" x14ac:dyDescent="0.25">
      <c r="B109" s="23" t="s">
        <v>30</v>
      </c>
      <c r="C109" s="21">
        <v>52</v>
      </c>
      <c r="D109" s="21">
        <v>47</v>
      </c>
      <c r="E109" s="21">
        <v>5</v>
      </c>
      <c r="F109" s="21">
        <v>46</v>
      </c>
      <c r="G109" s="21">
        <v>42</v>
      </c>
      <c r="H109" s="21">
        <v>4</v>
      </c>
      <c r="I109" s="21">
        <v>37</v>
      </c>
      <c r="J109" s="21">
        <v>32</v>
      </c>
      <c r="K109" s="21">
        <v>5</v>
      </c>
    </row>
    <row r="110" spans="2:11" ht="15.75" x14ac:dyDescent="0.25">
      <c r="B110" s="22" t="s">
        <v>31</v>
      </c>
      <c r="C110" s="19">
        <v>1</v>
      </c>
      <c r="D110" s="19">
        <v>0</v>
      </c>
      <c r="E110" s="19">
        <v>1</v>
      </c>
      <c r="F110" s="19">
        <v>9</v>
      </c>
      <c r="G110" s="19">
        <v>7</v>
      </c>
      <c r="H110" s="19">
        <v>2</v>
      </c>
      <c r="I110" s="19">
        <v>2</v>
      </c>
      <c r="J110" s="19">
        <v>2</v>
      </c>
      <c r="K110" s="19">
        <v>0</v>
      </c>
    </row>
    <row r="111" spans="2:11" ht="15.75" x14ac:dyDescent="0.25">
      <c r="B111" s="23" t="s">
        <v>32</v>
      </c>
      <c r="C111" s="21">
        <v>2</v>
      </c>
      <c r="D111" s="21">
        <v>1</v>
      </c>
      <c r="E111" s="21">
        <v>1</v>
      </c>
      <c r="F111" s="21">
        <v>6</v>
      </c>
      <c r="G111" s="21">
        <v>6</v>
      </c>
      <c r="H111" s="21">
        <v>0</v>
      </c>
      <c r="I111" s="21">
        <v>6</v>
      </c>
      <c r="J111" s="21">
        <v>6</v>
      </c>
      <c r="K111" s="21">
        <v>0</v>
      </c>
    </row>
    <row r="112" spans="2:11" ht="15.75" x14ac:dyDescent="0.25">
      <c r="B112" s="22" t="s">
        <v>33</v>
      </c>
      <c r="C112" s="19">
        <v>38</v>
      </c>
      <c r="D112" s="19">
        <v>31</v>
      </c>
      <c r="E112" s="19">
        <v>7</v>
      </c>
      <c r="F112" s="19">
        <v>46</v>
      </c>
      <c r="G112" s="19">
        <v>40</v>
      </c>
      <c r="H112" s="19">
        <v>6</v>
      </c>
      <c r="I112" s="19">
        <v>62</v>
      </c>
      <c r="J112" s="19">
        <v>45</v>
      </c>
      <c r="K112" s="19">
        <v>17</v>
      </c>
    </row>
    <row r="113" spans="2:11" ht="15.75" x14ac:dyDescent="0.25">
      <c r="B113" s="25" t="s">
        <v>34</v>
      </c>
      <c r="C113" s="119">
        <v>2104</v>
      </c>
      <c r="D113" s="119">
        <v>1937</v>
      </c>
      <c r="E113" s="119">
        <v>167</v>
      </c>
      <c r="F113" s="119">
        <v>2112</v>
      </c>
      <c r="G113" s="119">
        <v>1934</v>
      </c>
      <c r="H113" s="119">
        <v>178</v>
      </c>
      <c r="I113" s="119">
        <v>2491</v>
      </c>
      <c r="J113" s="119">
        <v>2286</v>
      </c>
      <c r="K113" s="119">
        <v>205</v>
      </c>
    </row>
    <row r="114" spans="2:11" ht="15.75" x14ac:dyDescent="0.25">
      <c r="B114" s="22" t="s">
        <v>35</v>
      </c>
      <c r="C114" s="19">
        <v>85</v>
      </c>
      <c r="D114" s="19">
        <v>74</v>
      </c>
      <c r="E114" s="19">
        <v>11</v>
      </c>
      <c r="F114" s="19">
        <v>136</v>
      </c>
      <c r="G114" s="19">
        <v>116</v>
      </c>
      <c r="H114" s="19">
        <v>20</v>
      </c>
      <c r="I114" s="19">
        <v>112</v>
      </c>
      <c r="J114" s="19">
        <v>95</v>
      </c>
      <c r="K114" s="19">
        <v>17</v>
      </c>
    </row>
    <row r="115" spans="2:11" ht="15.75" x14ac:dyDescent="0.25">
      <c r="B115" s="23" t="s">
        <v>36</v>
      </c>
      <c r="C115" s="21">
        <v>24</v>
      </c>
      <c r="D115" s="21">
        <v>22</v>
      </c>
      <c r="E115" s="21">
        <v>2</v>
      </c>
      <c r="F115" s="21">
        <v>40</v>
      </c>
      <c r="G115" s="21">
        <v>38</v>
      </c>
      <c r="H115" s="21">
        <v>2</v>
      </c>
      <c r="I115" s="21">
        <v>21</v>
      </c>
      <c r="J115" s="21">
        <v>19</v>
      </c>
      <c r="K115" s="21">
        <v>2</v>
      </c>
    </row>
    <row r="116" spans="2:11" ht="15.75" x14ac:dyDescent="0.25">
      <c r="B116" s="22" t="s">
        <v>37</v>
      </c>
      <c r="C116" s="19">
        <v>1018</v>
      </c>
      <c r="D116" s="19">
        <v>970</v>
      </c>
      <c r="E116" s="19">
        <v>48</v>
      </c>
      <c r="F116" s="19">
        <v>1218</v>
      </c>
      <c r="G116" s="19">
        <v>1161</v>
      </c>
      <c r="H116" s="19">
        <v>57</v>
      </c>
      <c r="I116" s="19">
        <v>1444</v>
      </c>
      <c r="J116" s="19">
        <v>1396</v>
      </c>
      <c r="K116" s="19">
        <v>48</v>
      </c>
    </row>
    <row r="117" spans="2:11" ht="15.75" x14ac:dyDescent="0.25">
      <c r="B117" s="23" t="s">
        <v>38</v>
      </c>
      <c r="C117" s="21">
        <v>977</v>
      </c>
      <c r="D117" s="21">
        <v>871</v>
      </c>
      <c r="E117" s="21">
        <v>106</v>
      </c>
      <c r="F117" s="21">
        <v>718</v>
      </c>
      <c r="G117" s="21">
        <v>619</v>
      </c>
      <c r="H117" s="21">
        <v>99</v>
      </c>
      <c r="I117" s="21">
        <v>914</v>
      </c>
      <c r="J117" s="21">
        <v>776</v>
      </c>
      <c r="K117" s="21">
        <v>138</v>
      </c>
    </row>
    <row r="118" spans="2:11" ht="15.75" x14ac:dyDescent="0.25">
      <c r="B118" s="24" t="s">
        <v>39</v>
      </c>
      <c r="C118" s="118">
        <v>95</v>
      </c>
      <c r="D118" s="118">
        <v>88</v>
      </c>
      <c r="E118" s="118">
        <v>7</v>
      </c>
      <c r="F118" s="118">
        <v>177</v>
      </c>
      <c r="G118" s="118">
        <v>164</v>
      </c>
      <c r="H118" s="118">
        <v>13</v>
      </c>
      <c r="I118" s="118">
        <v>152</v>
      </c>
      <c r="J118" s="118">
        <v>136</v>
      </c>
      <c r="K118" s="118">
        <v>16</v>
      </c>
    </row>
    <row r="119" spans="2:11" ht="15.75" x14ac:dyDescent="0.25">
      <c r="B119" s="23" t="s">
        <v>40</v>
      </c>
      <c r="C119" s="21">
        <v>38</v>
      </c>
      <c r="D119" s="21">
        <v>35</v>
      </c>
      <c r="E119" s="21">
        <v>3</v>
      </c>
      <c r="F119" s="21">
        <v>76</v>
      </c>
      <c r="G119" s="21">
        <v>74</v>
      </c>
      <c r="H119" s="21">
        <v>2</v>
      </c>
      <c r="I119" s="21">
        <v>77</v>
      </c>
      <c r="J119" s="21">
        <v>72</v>
      </c>
      <c r="K119" s="21">
        <v>5</v>
      </c>
    </row>
    <row r="120" spans="2:11" ht="15.75" x14ac:dyDescent="0.25">
      <c r="B120" s="22" t="s">
        <v>41</v>
      </c>
      <c r="C120" s="19">
        <v>20</v>
      </c>
      <c r="D120" s="19">
        <v>20</v>
      </c>
      <c r="E120" s="19">
        <v>0</v>
      </c>
      <c r="F120" s="19">
        <v>37</v>
      </c>
      <c r="G120" s="19">
        <v>33</v>
      </c>
      <c r="H120" s="19">
        <v>4</v>
      </c>
      <c r="I120" s="19">
        <v>36</v>
      </c>
      <c r="J120" s="19">
        <v>33</v>
      </c>
      <c r="K120" s="19">
        <v>3</v>
      </c>
    </row>
    <row r="121" spans="2:11" ht="15.75" x14ac:dyDescent="0.25">
      <c r="B121" s="23" t="s">
        <v>42</v>
      </c>
      <c r="C121" s="21">
        <v>37</v>
      </c>
      <c r="D121" s="21">
        <v>33</v>
      </c>
      <c r="E121" s="21">
        <v>4</v>
      </c>
      <c r="F121" s="21">
        <v>64</v>
      </c>
      <c r="G121" s="21">
        <v>57</v>
      </c>
      <c r="H121" s="21">
        <v>7</v>
      </c>
      <c r="I121" s="21">
        <v>39</v>
      </c>
      <c r="J121" s="21">
        <v>31</v>
      </c>
      <c r="K121" s="21">
        <v>8</v>
      </c>
    </row>
    <row r="122" spans="2:11" ht="15.75" x14ac:dyDescent="0.25">
      <c r="B122" s="24" t="s">
        <v>43</v>
      </c>
      <c r="C122" s="118">
        <v>41</v>
      </c>
      <c r="D122" s="118">
        <v>35</v>
      </c>
      <c r="E122" s="118">
        <v>6</v>
      </c>
      <c r="F122" s="118">
        <v>49</v>
      </c>
      <c r="G122" s="118">
        <v>35</v>
      </c>
      <c r="H122" s="118">
        <v>14</v>
      </c>
      <c r="I122" s="118">
        <v>25</v>
      </c>
      <c r="J122" s="118">
        <v>19</v>
      </c>
      <c r="K122" s="118">
        <v>6</v>
      </c>
    </row>
    <row r="123" spans="2:11" ht="15.75" x14ac:dyDescent="0.25">
      <c r="B123" s="23" t="s">
        <v>44</v>
      </c>
      <c r="C123" s="21">
        <v>17</v>
      </c>
      <c r="D123" s="21">
        <v>17</v>
      </c>
      <c r="E123" s="21">
        <v>0</v>
      </c>
      <c r="F123" s="21">
        <v>6</v>
      </c>
      <c r="G123" s="21">
        <v>3</v>
      </c>
      <c r="H123" s="21">
        <v>3</v>
      </c>
      <c r="I123" s="21">
        <v>11</v>
      </c>
      <c r="J123" s="21">
        <v>9</v>
      </c>
      <c r="K123" s="21">
        <v>2</v>
      </c>
    </row>
    <row r="124" spans="2:11" ht="15.75" x14ac:dyDescent="0.25">
      <c r="B124" s="22" t="s">
        <v>127</v>
      </c>
      <c r="C124" s="19">
        <v>1</v>
      </c>
      <c r="D124" s="19">
        <v>1</v>
      </c>
      <c r="E124" s="19">
        <v>0</v>
      </c>
      <c r="F124" s="19">
        <v>2</v>
      </c>
      <c r="G124" s="19">
        <v>2</v>
      </c>
      <c r="H124" s="19">
        <v>0</v>
      </c>
      <c r="I124" s="19">
        <v>3</v>
      </c>
      <c r="J124" s="19">
        <v>2</v>
      </c>
      <c r="K124" s="19">
        <v>1</v>
      </c>
    </row>
    <row r="125" spans="2:11" ht="15.75" x14ac:dyDescent="0.25">
      <c r="B125" s="23" t="s">
        <v>46</v>
      </c>
      <c r="C125" s="21">
        <v>8</v>
      </c>
      <c r="D125" s="21">
        <v>7</v>
      </c>
      <c r="E125" s="21">
        <v>1</v>
      </c>
      <c r="F125" s="21">
        <v>15</v>
      </c>
      <c r="G125" s="21">
        <v>12</v>
      </c>
      <c r="H125" s="21">
        <v>3</v>
      </c>
      <c r="I125" s="21">
        <v>5</v>
      </c>
      <c r="J125" s="21">
        <v>4</v>
      </c>
      <c r="K125" s="21">
        <v>1</v>
      </c>
    </row>
    <row r="126" spans="2:11" ht="15.75" x14ac:dyDescent="0.25">
      <c r="B126" s="22" t="s">
        <v>47</v>
      </c>
      <c r="C126" s="19">
        <v>15</v>
      </c>
      <c r="D126" s="19">
        <v>10</v>
      </c>
      <c r="E126" s="19">
        <v>5</v>
      </c>
      <c r="F126" s="19">
        <v>26</v>
      </c>
      <c r="G126" s="19">
        <v>18</v>
      </c>
      <c r="H126" s="19">
        <v>8</v>
      </c>
      <c r="I126" s="19">
        <v>6</v>
      </c>
      <c r="J126" s="19">
        <v>4</v>
      </c>
      <c r="K126" s="19">
        <v>2</v>
      </c>
    </row>
    <row r="127" spans="2:11" x14ac:dyDescent="0.25">
      <c r="B127" s="127" t="s">
        <v>208</v>
      </c>
      <c r="C127" s="127"/>
      <c r="D127" s="127"/>
      <c r="E127" s="127"/>
      <c r="F127" s="127"/>
      <c r="G127" s="127"/>
      <c r="H127" s="127"/>
      <c r="I127" s="127"/>
      <c r="J127" s="127"/>
      <c r="K127" s="127"/>
    </row>
    <row r="131" spans="2:11" x14ac:dyDescent="0.25">
      <c r="B131" s="134" t="s">
        <v>244</v>
      </c>
      <c r="C131" s="134"/>
      <c r="D131" s="134"/>
      <c r="E131" s="134"/>
      <c r="F131" s="134"/>
      <c r="G131" s="134"/>
      <c r="H131" s="134"/>
      <c r="I131" s="134"/>
      <c r="J131" s="134"/>
      <c r="K131" s="134"/>
    </row>
    <row r="132" spans="2:11" ht="31.5" customHeight="1" x14ac:dyDescent="0.25">
      <c r="B132" s="135" t="s">
        <v>293</v>
      </c>
      <c r="C132" s="135"/>
      <c r="D132" s="135"/>
      <c r="E132" s="135"/>
      <c r="F132" s="135"/>
      <c r="G132" s="135"/>
      <c r="H132" s="135"/>
      <c r="I132" s="135"/>
      <c r="J132" s="135"/>
      <c r="K132" s="135"/>
    </row>
    <row r="133" spans="2:11" ht="15.75" customHeight="1" x14ac:dyDescent="0.25">
      <c r="B133" s="125" t="s">
        <v>180</v>
      </c>
      <c r="C133" s="130" t="s">
        <v>225</v>
      </c>
      <c r="D133" s="130"/>
      <c r="E133" s="130" t="s">
        <v>166</v>
      </c>
      <c r="F133" s="130" t="s">
        <v>207</v>
      </c>
      <c r="G133" s="130"/>
      <c r="H133" s="130" t="s">
        <v>167</v>
      </c>
      <c r="I133" s="130" t="s">
        <v>226</v>
      </c>
      <c r="J133" s="130"/>
      <c r="K133" s="130" t="s">
        <v>167</v>
      </c>
    </row>
    <row r="134" spans="2:11" ht="16.5" thickBot="1" x14ac:dyDescent="0.3">
      <c r="B134" s="126"/>
      <c r="C134" s="105" t="s">
        <v>1</v>
      </c>
      <c r="D134" s="106" t="s">
        <v>6</v>
      </c>
      <c r="E134" s="107" t="s">
        <v>7</v>
      </c>
      <c r="F134" s="105" t="s">
        <v>1</v>
      </c>
      <c r="G134" s="106" t="s">
        <v>6</v>
      </c>
      <c r="H134" s="107" t="s">
        <v>7</v>
      </c>
      <c r="I134" s="105" t="s">
        <v>1</v>
      </c>
      <c r="J134" s="15" t="s">
        <v>6</v>
      </c>
      <c r="K134" s="15" t="s">
        <v>7</v>
      </c>
    </row>
    <row r="135" spans="2:11" ht="16.5" thickBot="1" x14ac:dyDescent="0.3">
      <c r="B135" s="64" t="s">
        <v>1</v>
      </c>
      <c r="C135" s="65">
        <v>272</v>
      </c>
      <c r="D135" s="65">
        <v>202</v>
      </c>
      <c r="E135" s="65">
        <v>70</v>
      </c>
      <c r="F135" s="65">
        <v>259</v>
      </c>
      <c r="G135" s="65">
        <v>208</v>
      </c>
      <c r="H135" s="65">
        <v>51</v>
      </c>
      <c r="I135" s="65">
        <v>224</v>
      </c>
      <c r="J135" s="65">
        <v>171</v>
      </c>
      <c r="K135" s="65">
        <v>53</v>
      </c>
    </row>
    <row r="136" spans="2:11" ht="15.75" x14ac:dyDescent="0.25">
      <c r="B136" s="22" t="s">
        <v>181</v>
      </c>
      <c r="C136" s="19">
        <v>227</v>
      </c>
      <c r="D136" s="19">
        <v>168</v>
      </c>
      <c r="E136" s="19">
        <v>59</v>
      </c>
      <c r="F136" s="19">
        <v>232</v>
      </c>
      <c r="G136" s="19">
        <v>184</v>
      </c>
      <c r="H136" s="19">
        <v>48</v>
      </c>
      <c r="I136" s="19">
        <v>200</v>
      </c>
      <c r="J136" s="19">
        <v>152</v>
      </c>
      <c r="K136" s="19">
        <v>48</v>
      </c>
    </row>
    <row r="137" spans="2:11" ht="15.75" x14ac:dyDescent="0.25">
      <c r="B137" s="23" t="s">
        <v>182</v>
      </c>
      <c r="C137" s="21">
        <v>12</v>
      </c>
      <c r="D137" s="21">
        <v>8</v>
      </c>
      <c r="E137" s="21">
        <v>4</v>
      </c>
      <c r="F137" s="21">
        <v>18</v>
      </c>
      <c r="G137" s="21">
        <v>16</v>
      </c>
      <c r="H137" s="21">
        <v>2</v>
      </c>
      <c r="I137" s="21">
        <v>4</v>
      </c>
      <c r="J137" s="21">
        <v>3</v>
      </c>
      <c r="K137" s="21">
        <v>1</v>
      </c>
    </row>
    <row r="138" spans="2:11" ht="15.75" x14ac:dyDescent="0.25">
      <c r="B138" s="22" t="s">
        <v>183</v>
      </c>
      <c r="C138" s="19">
        <v>33</v>
      </c>
      <c r="D138" s="19">
        <v>26</v>
      </c>
      <c r="E138" s="19">
        <v>7</v>
      </c>
      <c r="F138" s="19">
        <v>9</v>
      </c>
      <c r="G138" s="19">
        <v>8</v>
      </c>
      <c r="H138" s="19">
        <v>1</v>
      </c>
      <c r="I138" s="19">
        <v>20</v>
      </c>
      <c r="J138" s="19">
        <v>16</v>
      </c>
      <c r="K138" s="19">
        <v>4</v>
      </c>
    </row>
    <row r="139" spans="2:11" ht="15" customHeight="1" x14ac:dyDescent="0.25">
      <c r="B139" s="127" t="s">
        <v>208</v>
      </c>
      <c r="C139" s="127"/>
      <c r="D139" s="127"/>
      <c r="E139" s="127"/>
      <c r="F139" s="127"/>
      <c r="G139" s="127"/>
      <c r="H139" s="127"/>
      <c r="I139" s="127"/>
      <c r="J139" s="127"/>
      <c r="K139" s="127"/>
    </row>
    <row r="140" spans="2:11" ht="15" customHeight="1" x14ac:dyDescent="0.25"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</row>
    <row r="141" spans="2:11" ht="15" customHeight="1" x14ac:dyDescent="0.25"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</row>
    <row r="142" spans="2:11" s="3" customFormat="1" x14ac:dyDescent="0.25"/>
    <row r="143" spans="2:11" x14ac:dyDescent="0.25">
      <c r="B143" s="134" t="s">
        <v>245</v>
      </c>
      <c r="C143" s="134"/>
      <c r="D143" s="134"/>
      <c r="E143" s="134"/>
      <c r="F143" s="134"/>
      <c r="G143" s="134"/>
      <c r="H143" s="134"/>
      <c r="I143" s="134"/>
      <c r="J143" s="134"/>
      <c r="K143" s="134"/>
    </row>
    <row r="144" spans="2:11" ht="29.25" customHeight="1" x14ac:dyDescent="0.25">
      <c r="B144" s="135" t="s">
        <v>294</v>
      </c>
      <c r="C144" s="135"/>
      <c r="D144" s="135"/>
      <c r="E144" s="135"/>
      <c r="F144" s="135"/>
      <c r="G144" s="135"/>
      <c r="H144" s="135"/>
      <c r="I144" s="135"/>
      <c r="J144" s="135"/>
      <c r="K144" s="135"/>
    </row>
    <row r="145" spans="2:11" ht="15.75" customHeight="1" x14ac:dyDescent="0.25">
      <c r="B145" s="136" t="s">
        <v>8</v>
      </c>
      <c r="C145" s="130" t="s">
        <v>225</v>
      </c>
      <c r="D145" s="130"/>
      <c r="E145" s="130" t="s">
        <v>166</v>
      </c>
      <c r="F145" s="130" t="s">
        <v>207</v>
      </c>
      <c r="G145" s="130"/>
      <c r="H145" s="130" t="s">
        <v>167</v>
      </c>
      <c r="I145" s="130" t="s">
        <v>226</v>
      </c>
      <c r="J145" s="130"/>
      <c r="K145" s="130" t="s">
        <v>167</v>
      </c>
    </row>
    <row r="146" spans="2:11" ht="16.5" thickBot="1" x14ac:dyDescent="0.3">
      <c r="B146" s="136"/>
      <c r="C146" s="105" t="s">
        <v>1</v>
      </c>
      <c r="D146" s="106" t="s">
        <v>6</v>
      </c>
      <c r="E146" s="107" t="s">
        <v>7</v>
      </c>
      <c r="F146" s="105" t="s">
        <v>1</v>
      </c>
      <c r="G146" s="106" t="s">
        <v>6</v>
      </c>
      <c r="H146" s="107" t="s">
        <v>7</v>
      </c>
      <c r="I146" s="105" t="s">
        <v>1</v>
      </c>
      <c r="J146" s="15" t="s">
        <v>6</v>
      </c>
      <c r="K146" s="15" t="s">
        <v>7</v>
      </c>
    </row>
    <row r="147" spans="2:11" ht="15.75" x14ac:dyDescent="0.25">
      <c r="B147" s="16" t="s">
        <v>1</v>
      </c>
      <c r="C147" s="17">
        <v>272</v>
      </c>
      <c r="D147" s="17">
        <v>202</v>
      </c>
      <c r="E147" s="17">
        <v>70</v>
      </c>
      <c r="F147" s="17">
        <v>259</v>
      </c>
      <c r="G147" s="17">
        <v>208</v>
      </c>
      <c r="H147" s="17">
        <v>51</v>
      </c>
      <c r="I147" s="17">
        <v>224</v>
      </c>
      <c r="J147" s="17">
        <v>171</v>
      </c>
      <c r="K147" s="17">
        <v>53</v>
      </c>
    </row>
    <row r="148" spans="2:11" ht="15.75" x14ac:dyDescent="0.25">
      <c r="B148" s="22" t="s">
        <v>69</v>
      </c>
      <c r="C148" s="19">
        <v>25</v>
      </c>
      <c r="D148" s="19">
        <v>20</v>
      </c>
      <c r="E148" s="19">
        <v>5</v>
      </c>
      <c r="F148" s="19">
        <v>15</v>
      </c>
      <c r="G148" s="19">
        <v>12</v>
      </c>
      <c r="H148" s="19">
        <v>3</v>
      </c>
      <c r="I148" s="19">
        <v>23</v>
      </c>
      <c r="J148" s="19">
        <v>14</v>
      </c>
      <c r="K148" s="19">
        <v>9</v>
      </c>
    </row>
    <row r="149" spans="2:11" ht="15.75" x14ac:dyDescent="0.25">
      <c r="B149" s="23" t="s">
        <v>57</v>
      </c>
      <c r="C149" s="21">
        <v>28</v>
      </c>
      <c r="D149" s="21">
        <v>20</v>
      </c>
      <c r="E149" s="21">
        <v>8</v>
      </c>
      <c r="F149" s="21">
        <v>42</v>
      </c>
      <c r="G149" s="21">
        <v>33</v>
      </c>
      <c r="H149" s="21">
        <v>9</v>
      </c>
      <c r="I149" s="21">
        <v>21</v>
      </c>
      <c r="J149" s="21">
        <v>18</v>
      </c>
      <c r="K149" s="21">
        <v>3</v>
      </c>
    </row>
    <row r="150" spans="2:11" ht="15.75" x14ac:dyDescent="0.25">
      <c r="B150" s="22" t="s">
        <v>64</v>
      </c>
      <c r="C150" s="19">
        <v>20</v>
      </c>
      <c r="D150" s="19">
        <v>20</v>
      </c>
      <c r="E150" s="19">
        <v>0</v>
      </c>
      <c r="F150" s="19">
        <v>12</v>
      </c>
      <c r="G150" s="19">
        <v>10</v>
      </c>
      <c r="H150" s="19">
        <v>2</v>
      </c>
      <c r="I150" s="19">
        <v>21</v>
      </c>
      <c r="J150" s="19">
        <v>20</v>
      </c>
      <c r="K150" s="19">
        <v>1</v>
      </c>
    </row>
    <row r="151" spans="2:11" ht="15.75" x14ac:dyDescent="0.25">
      <c r="B151" s="23" t="s">
        <v>168</v>
      </c>
      <c r="C151" s="21">
        <v>26</v>
      </c>
      <c r="D151" s="21">
        <v>16</v>
      </c>
      <c r="E151" s="21">
        <v>10</v>
      </c>
      <c r="F151" s="21">
        <v>24</v>
      </c>
      <c r="G151" s="21">
        <v>20</v>
      </c>
      <c r="H151" s="21">
        <v>4</v>
      </c>
      <c r="I151" s="21">
        <v>19</v>
      </c>
      <c r="J151" s="21">
        <v>14</v>
      </c>
      <c r="K151" s="21">
        <v>5</v>
      </c>
    </row>
    <row r="152" spans="2:11" ht="15.75" x14ac:dyDescent="0.25">
      <c r="B152" s="22" t="s">
        <v>62</v>
      </c>
      <c r="C152" s="19">
        <v>27</v>
      </c>
      <c r="D152" s="19">
        <v>17</v>
      </c>
      <c r="E152" s="19">
        <v>10</v>
      </c>
      <c r="F152" s="19">
        <v>23</v>
      </c>
      <c r="G152" s="19">
        <v>16</v>
      </c>
      <c r="H152" s="19">
        <v>7</v>
      </c>
      <c r="I152" s="19">
        <v>15</v>
      </c>
      <c r="J152" s="19">
        <v>10</v>
      </c>
      <c r="K152" s="19">
        <v>5</v>
      </c>
    </row>
    <row r="153" spans="2:11" ht="15.75" x14ac:dyDescent="0.25">
      <c r="B153" s="23" t="s">
        <v>124</v>
      </c>
      <c r="C153" s="21">
        <v>15</v>
      </c>
      <c r="D153" s="21">
        <v>14</v>
      </c>
      <c r="E153" s="21">
        <v>1</v>
      </c>
      <c r="F153" s="21">
        <v>18</v>
      </c>
      <c r="G153" s="21">
        <v>16</v>
      </c>
      <c r="H153" s="21">
        <v>2</v>
      </c>
      <c r="I153" s="21">
        <v>15</v>
      </c>
      <c r="J153" s="21">
        <v>13</v>
      </c>
      <c r="K153" s="21">
        <v>2</v>
      </c>
    </row>
    <row r="154" spans="2:11" ht="15.75" x14ac:dyDescent="0.25">
      <c r="B154" s="22" t="s">
        <v>65</v>
      </c>
      <c r="C154" s="19">
        <v>17</v>
      </c>
      <c r="D154" s="19">
        <v>14</v>
      </c>
      <c r="E154" s="19">
        <v>3</v>
      </c>
      <c r="F154" s="19">
        <v>13</v>
      </c>
      <c r="G154" s="19">
        <v>9</v>
      </c>
      <c r="H154" s="19">
        <v>4</v>
      </c>
      <c r="I154" s="19">
        <v>13</v>
      </c>
      <c r="J154" s="19">
        <v>11</v>
      </c>
      <c r="K154" s="19">
        <v>2</v>
      </c>
    </row>
    <row r="155" spans="2:11" ht="15.75" x14ac:dyDescent="0.25">
      <c r="B155" s="23" t="s">
        <v>63</v>
      </c>
      <c r="C155" s="21">
        <v>10</v>
      </c>
      <c r="D155" s="21">
        <v>7</v>
      </c>
      <c r="E155" s="21">
        <v>3</v>
      </c>
      <c r="F155" s="21">
        <v>13</v>
      </c>
      <c r="G155" s="21">
        <v>10</v>
      </c>
      <c r="H155" s="21">
        <v>3</v>
      </c>
      <c r="I155" s="21">
        <v>13</v>
      </c>
      <c r="J155" s="21">
        <v>11</v>
      </c>
      <c r="K155" s="21">
        <v>2</v>
      </c>
    </row>
    <row r="156" spans="2:11" ht="15.75" x14ac:dyDescent="0.25">
      <c r="B156" s="22" t="s">
        <v>53</v>
      </c>
      <c r="C156" s="19">
        <v>9</v>
      </c>
      <c r="D156" s="19">
        <v>8</v>
      </c>
      <c r="E156" s="19">
        <v>1</v>
      </c>
      <c r="F156" s="19">
        <v>17</v>
      </c>
      <c r="G156" s="19">
        <v>14</v>
      </c>
      <c r="H156" s="19">
        <v>3</v>
      </c>
      <c r="I156" s="19">
        <v>11</v>
      </c>
      <c r="J156" s="19">
        <v>9</v>
      </c>
      <c r="K156" s="19">
        <v>2</v>
      </c>
    </row>
    <row r="157" spans="2:11" ht="15.75" x14ac:dyDescent="0.25">
      <c r="B157" s="23" t="s">
        <v>59</v>
      </c>
      <c r="C157" s="21">
        <v>12</v>
      </c>
      <c r="D157" s="21">
        <v>8</v>
      </c>
      <c r="E157" s="21">
        <v>4</v>
      </c>
      <c r="F157" s="21">
        <v>14</v>
      </c>
      <c r="G157" s="21">
        <v>13</v>
      </c>
      <c r="H157" s="21">
        <v>1</v>
      </c>
      <c r="I157" s="21">
        <v>8</v>
      </c>
      <c r="J157" s="21">
        <v>6</v>
      </c>
      <c r="K157" s="21">
        <v>2</v>
      </c>
    </row>
    <row r="158" spans="2:11" ht="15.75" x14ac:dyDescent="0.25">
      <c r="B158" s="22" t="s">
        <v>70</v>
      </c>
      <c r="C158" s="19">
        <v>7</v>
      </c>
      <c r="D158" s="19">
        <v>7</v>
      </c>
      <c r="E158" s="19">
        <v>0</v>
      </c>
      <c r="F158" s="19">
        <v>9</v>
      </c>
      <c r="G158" s="19">
        <v>5</v>
      </c>
      <c r="H158" s="19">
        <v>4</v>
      </c>
      <c r="I158" s="19">
        <v>7</v>
      </c>
      <c r="J158" s="19">
        <v>4</v>
      </c>
      <c r="K158" s="19">
        <v>3</v>
      </c>
    </row>
    <row r="159" spans="2:11" ht="15.75" x14ac:dyDescent="0.25">
      <c r="B159" s="23" t="s">
        <v>172</v>
      </c>
      <c r="C159" s="21">
        <v>5</v>
      </c>
      <c r="D159" s="21">
        <v>4</v>
      </c>
      <c r="E159" s="21">
        <v>1</v>
      </c>
      <c r="F159" s="21">
        <v>4</v>
      </c>
      <c r="G159" s="21">
        <v>4</v>
      </c>
      <c r="H159" s="21">
        <v>0</v>
      </c>
      <c r="I159" s="21">
        <v>7</v>
      </c>
      <c r="J159" s="21">
        <v>7</v>
      </c>
      <c r="K159" s="21">
        <v>0</v>
      </c>
    </row>
    <row r="160" spans="2:11" ht="15.75" x14ac:dyDescent="0.25">
      <c r="B160" s="22" t="s">
        <v>170</v>
      </c>
      <c r="C160" s="19">
        <v>0</v>
      </c>
      <c r="D160" s="19">
        <v>0</v>
      </c>
      <c r="E160" s="19">
        <v>0</v>
      </c>
      <c r="F160" s="19">
        <v>2</v>
      </c>
      <c r="G160" s="19">
        <v>1</v>
      </c>
      <c r="H160" s="19">
        <v>1</v>
      </c>
      <c r="I160" s="19">
        <v>4</v>
      </c>
      <c r="J160" s="19">
        <v>1</v>
      </c>
      <c r="K160" s="19">
        <v>3</v>
      </c>
    </row>
    <row r="161" spans="2:11" ht="15.75" x14ac:dyDescent="0.25">
      <c r="B161" s="22" t="s">
        <v>125</v>
      </c>
      <c r="C161" s="19">
        <v>10</v>
      </c>
      <c r="D161" s="19">
        <v>9</v>
      </c>
      <c r="E161" s="19">
        <v>1</v>
      </c>
      <c r="F161" s="19">
        <v>6</v>
      </c>
      <c r="G161" s="19">
        <v>5</v>
      </c>
      <c r="H161" s="19">
        <v>1</v>
      </c>
      <c r="I161" s="19">
        <v>3</v>
      </c>
      <c r="J161" s="19">
        <v>1</v>
      </c>
      <c r="K161" s="19">
        <v>2</v>
      </c>
    </row>
    <row r="162" spans="2:11" ht="14.45" customHeight="1" x14ac:dyDescent="0.25">
      <c r="B162" s="23" t="s">
        <v>286</v>
      </c>
      <c r="C162" s="21">
        <v>3</v>
      </c>
      <c r="D162" s="21">
        <v>1</v>
      </c>
      <c r="E162" s="21">
        <v>2</v>
      </c>
      <c r="F162" s="21">
        <v>5</v>
      </c>
      <c r="G162" s="21">
        <v>3</v>
      </c>
      <c r="H162" s="21">
        <v>2</v>
      </c>
      <c r="I162" s="21">
        <v>3</v>
      </c>
      <c r="J162" s="21">
        <v>3</v>
      </c>
      <c r="K162" s="21">
        <v>0</v>
      </c>
    </row>
    <row r="163" spans="2:11" ht="15.75" x14ac:dyDescent="0.25">
      <c r="B163" s="22" t="s">
        <v>72</v>
      </c>
      <c r="C163" s="19">
        <v>6</v>
      </c>
      <c r="D163" s="19">
        <v>4</v>
      </c>
      <c r="E163" s="19">
        <v>2</v>
      </c>
      <c r="F163" s="19">
        <v>1</v>
      </c>
      <c r="G163" s="19">
        <v>0</v>
      </c>
      <c r="H163" s="19">
        <v>1</v>
      </c>
      <c r="I163" s="19">
        <v>3</v>
      </c>
      <c r="J163" s="19">
        <v>3</v>
      </c>
      <c r="K163" s="19">
        <v>0</v>
      </c>
    </row>
    <row r="164" spans="2:11" ht="15.75" x14ac:dyDescent="0.25">
      <c r="B164" s="23" t="s">
        <v>287</v>
      </c>
      <c r="C164" s="21">
        <v>0</v>
      </c>
      <c r="D164" s="21">
        <v>0</v>
      </c>
      <c r="E164" s="21">
        <v>0</v>
      </c>
      <c r="F164" s="21">
        <v>4</v>
      </c>
      <c r="G164" s="21">
        <v>3</v>
      </c>
      <c r="H164" s="21">
        <v>1</v>
      </c>
      <c r="I164" s="21">
        <v>3</v>
      </c>
      <c r="J164" s="21">
        <v>2</v>
      </c>
      <c r="K164" s="21">
        <v>1</v>
      </c>
    </row>
    <row r="165" spans="2:11" ht="15.75" x14ac:dyDescent="0.25">
      <c r="B165" s="22" t="s">
        <v>169</v>
      </c>
      <c r="C165" s="19">
        <v>1</v>
      </c>
      <c r="D165" s="19">
        <v>1</v>
      </c>
      <c r="E165" s="19">
        <v>0</v>
      </c>
      <c r="F165" s="19">
        <v>7</v>
      </c>
      <c r="G165" s="19">
        <v>6</v>
      </c>
      <c r="H165" s="19">
        <v>1</v>
      </c>
      <c r="I165" s="19">
        <v>2</v>
      </c>
      <c r="J165" s="19">
        <v>2</v>
      </c>
      <c r="K165" s="19">
        <v>0</v>
      </c>
    </row>
    <row r="166" spans="2:11" ht="15.75" x14ac:dyDescent="0.25">
      <c r="B166" s="23" t="s">
        <v>61</v>
      </c>
      <c r="C166" s="21">
        <v>2</v>
      </c>
      <c r="D166" s="21">
        <v>0</v>
      </c>
      <c r="E166" s="21">
        <v>2</v>
      </c>
      <c r="F166" s="21">
        <v>4</v>
      </c>
      <c r="G166" s="21">
        <v>4</v>
      </c>
      <c r="H166" s="21">
        <v>0</v>
      </c>
      <c r="I166" s="21">
        <v>1</v>
      </c>
      <c r="J166" s="21">
        <v>1</v>
      </c>
      <c r="K166" s="21">
        <v>0</v>
      </c>
    </row>
    <row r="167" spans="2:11" ht="15.75" x14ac:dyDescent="0.25">
      <c r="B167" s="22" t="s">
        <v>146</v>
      </c>
      <c r="C167" s="19">
        <v>11</v>
      </c>
      <c r="D167" s="19">
        <v>8</v>
      </c>
      <c r="E167" s="19">
        <v>3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</row>
    <row r="168" spans="2:11" ht="15.75" x14ac:dyDescent="0.25">
      <c r="B168" s="23" t="s">
        <v>174</v>
      </c>
      <c r="C168" s="21">
        <v>38</v>
      </c>
      <c r="D168" s="21">
        <v>24</v>
      </c>
      <c r="E168" s="21">
        <v>14</v>
      </c>
      <c r="F168" s="21">
        <v>26</v>
      </c>
      <c r="G168" s="21">
        <v>24</v>
      </c>
      <c r="H168" s="21">
        <v>2</v>
      </c>
      <c r="I168" s="21">
        <v>32</v>
      </c>
      <c r="J168" s="21">
        <v>21</v>
      </c>
      <c r="K168" s="21">
        <v>11</v>
      </c>
    </row>
    <row r="169" spans="2:11" ht="15" customHeight="1" x14ac:dyDescent="0.25">
      <c r="B169" s="127" t="s">
        <v>208</v>
      </c>
      <c r="C169" s="127"/>
      <c r="D169" s="127"/>
      <c r="E169" s="127"/>
      <c r="F169" s="127"/>
      <c r="G169" s="127"/>
      <c r="H169" s="127"/>
      <c r="I169" s="127"/>
      <c r="J169" s="127"/>
      <c r="K169" s="127"/>
    </row>
    <row r="170" spans="2:11" ht="15" customHeight="1" x14ac:dyDescent="0.25"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2:11" ht="15" customHeight="1" x14ac:dyDescent="0.25"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2:11" s="3" customFormat="1" ht="15" customHeight="1" x14ac:dyDescent="0.25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 x14ac:dyDescent="0.25">
      <c r="B173" s="134" t="s">
        <v>246</v>
      </c>
      <c r="C173" s="134"/>
      <c r="D173" s="134"/>
      <c r="E173" s="134"/>
      <c r="F173" s="134"/>
      <c r="G173" s="134"/>
      <c r="H173" s="134"/>
      <c r="I173" s="134"/>
      <c r="J173" s="134"/>
      <c r="K173" s="134"/>
    </row>
    <row r="174" spans="2:11" ht="27.75" customHeight="1" x14ac:dyDescent="0.25">
      <c r="B174" s="135" t="s">
        <v>295</v>
      </c>
      <c r="C174" s="135"/>
      <c r="D174" s="135"/>
      <c r="E174" s="135"/>
      <c r="F174" s="135"/>
      <c r="G174" s="135"/>
      <c r="H174" s="135"/>
      <c r="I174" s="135"/>
      <c r="J174" s="135"/>
      <c r="K174" s="135"/>
    </row>
    <row r="175" spans="2:11" ht="15.75" customHeight="1" x14ac:dyDescent="0.25">
      <c r="B175" s="136" t="s">
        <v>184</v>
      </c>
      <c r="C175" s="130" t="s">
        <v>225</v>
      </c>
      <c r="D175" s="130"/>
      <c r="E175" s="130" t="s">
        <v>166</v>
      </c>
      <c r="F175" s="130" t="s">
        <v>207</v>
      </c>
      <c r="G175" s="130"/>
      <c r="H175" s="130" t="s">
        <v>167</v>
      </c>
      <c r="I175" s="130" t="s">
        <v>226</v>
      </c>
      <c r="J175" s="130"/>
      <c r="K175" s="130" t="s">
        <v>167</v>
      </c>
    </row>
    <row r="176" spans="2:11" ht="16.5" thickBot="1" x14ac:dyDescent="0.3">
      <c r="B176" s="136" t="s">
        <v>175</v>
      </c>
      <c r="C176" s="105" t="s">
        <v>1</v>
      </c>
      <c r="D176" s="106" t="s">
        <v>6</v>
      </c>
      <c r="E176" s="107" t="s">
        <v>7</v>
      </c>
      <c r="F176" s="105" t="s">
        <v>1</v>
      </c>
      <c r="G176" s="106" t="s">
        <v>6</v>
      </c>
      <c r="H176" s="107" t="s">
        <v>7</v>
      </c>
      <c r="I176" s="105" t="s">
        <v>1</v>
      </c>
      <c r="J176" s="15" t="s">
        <v>6</v>
      </c>
      <c r="K176" s="15" t="s">
        <v>7</v>
      </c>
    </row>
    <row r="177" spans="2:11" ht="15.75" x14ac:dyDescent="0.25">
      <c r="B177" s="16" t="s">
        <v>1</v>
      </c>
      <c r="C177" s="17">
        <v>272</v>
      </c>
      <c r="D177" s="17">
        <v>202</v>
      </c>
      <c r="E177" s="17">
        <v>70</v>
      </c>
      <c r="F177" s="17">
        <v>259</v>
      </c>
      <c r="G177" s="17">
        <v>208</v>
      </c>
      <c r="H177" s="17">
        <v>51</v>
      </c>
      <c r="I177" s="17">
        <v>224</v>
      </c>
      <c r="J177" s="17">
        <v>171</v>
      </c>
      <c r="K177" s="17">
        <v>53</v>
      </c>
    </row>
    <row r="178" spans="2:11" ht="15.75" x14ac:dyDescent="0.25">
      <c r="B178" s="23" t="s">
        <v>110</v>
      </c>
      <c r="C178" s="21">
        <v>134</v>
      </c>
      <c r="D178" s="21">
        <v>86</v>
      </c>
      <c r="E178" s="21">
        <v>48</v>
      </c>
      <c r="F178" s="21">
        <v>139</v>
      </c>
      <c r="G178" s="21">
        <v>106</v>
      </c>
      <c r="H178" s="21">
        <v>33</v>
      </c>
      <c r="I178" s="21">
        <v>106</v>
      </c>
      <c r="J178" s="21">
        <v>75</v>
      </c>
      <c r="K178" s="21">
        <v>31</v>
      </c>
    </row>
    <row r="179" spans="2:11" ht="15.75" x14ac:dyDescent="0.25">
      <c r="B179" s="22" t="s">
        <v>111</v>
      </c>
      <c r="C179" s="19">
        <v>108</v>
      </c>
      <c r="D179" s="19">
        <v>92</v>
      </c>
      <c r="E179" s="19">
        <v>16</v>
      </c>
      <c r="F179" s="19">
        <v>104</v>
      </c>
      <c r="G179" s="19">
        <v>87</v>
      </c>
      <c r="H179" s="19">
        <v>17</v>
      </c>
      <c r="I179" s="19">
        <v>83</v>
      </c>
      <c r="J179" s="19">
        <v>69</v>
      </c>
      <c r="K179" s="19">
        <v>14</v>
      </c>
    </row>
    <row r="180" spans="2:11" ht="15.75" x14ac:dyDescent="0.25">
      <c r="B180" s="23" t="s">
        <v>112</v>
      </c>
      <c r="C180" s="21">
        <v>29</v>
      </c>
      <c r="D180" s="21">
        <v>23</v>
      </c>
      <c r="E180" s="21">
        <v>6</v>
      </c>
      <c r="F180" s="21">
        <v>14</v>
      </c>
      <c r="G180" s="21">
        <v>13</v>
      </c>
      <c r="H180" s="21">
        <v>1</v>
      </c>
      <c r="I180" s="21">
        <v>31</v>
      </c>
      <c r="J180" s="21">
        <v>24</v>
      </c>
      <c r="K180" s="21">
        <v>7</v>
      </c>
    </row>
    <row r="181" spans="2:11" ht="15.75" x14ac:dyDescent="0.25">
      <c r="B181" s="22" t="s">
        <v>113</v>
      </c>
      <c r="C181" s="19">
        <v>1</v>
      </c>
      <c r="D181" s="19">
        <v>1</v>
      </c>
      <c r="E181" s="19">
        <v>0</v>
      </c>
      <c r="F181" s="19">
        <v>2</v>
      </c>
      <c r="G181" s="19">
        <v>2</v>
      </c>
      <c r="H181" s="19">
        <v>0</v>
      </c>
      <c r="I181" s="19">
        <v>4</v>
      </c>
      <c r="J181" s="19">
        <v>3</v>
      </c>
      <c r="K181" s="19">
        <v>1</v>
      </c>
    </row>
    <row r="182" spans="2:11" ht="14.45" customHeight="1" x14ac:dyDescent="0.25">
      <c r="B182" s="127" t="s">
        <v>208</v>
      </c>
      <c r="C182" s="127"/>
      <c r="D182" s="127"/>
      <c r="E182" s="127"/>
      <c r="F182" s="127"/>
      <c r="G182" s="127"/>
      <c r="H182" s="127"/>
      <c r="I182" s="127"/>
      <c r="J182" s="127"/>
      <c r="K182" s="127"/>
    </row>
    <row r="183" spans="2:11" ht="14.45" customHeight="1" x14ac:dyDescent="0.25"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</row>
    <row r="184" spans="2:11" ht="14.45" customHeight="1" x14ac:dyDescent="0.25"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</row>
    <row r="185" spans="2:11" s="3" customFormat="1" x14ac:dyDescent="0.25"/>
    <row r="186" spans="2:11" x14ac:dyDescent="0.25">
      <c r="B186" s="134" t="s">
        <v>247</v>
      </c>
      <c r="C186" s="134"/>
      <c r="D186" s="134"/>
      <c r="E186" s="134"/>
      <c r="F186" s="134"/>
      <c r="G186" s="134"/>
      <c r="H186" s="134"/>
      <c r="I186" s="134"/>
      <c r="J186" s="134"/>
      <c r="K186" s="134"/>
    </row>
    <row r="187" spans="2:11" ht="33.75" customHeight="1" x14ac:dyDescent="0.25">
      <c r="B187" s="122" t="s">
        <v>296</v>
      </c>
      <c r="C187" s="123"/>
      <c r="D187" s="123"/>
      <c r="E187" s="123"/>
      <c r="F187" s="123"/>
      <c r="G187" s="123"/>
      <c r="H187" s="123"/>
      <c r="I187" s="123"/>
      <c r="J187" s="123"/>
      <c r="K187" s="124"/>
    </row>
    <row r="188" spans="2:11" ht="15.75" customHeight="1" x14ac:dyDescent="0.25">
      <c r="B188" s="128" t="s">
        <v>81</v>
      </c>
      <c r="C188" s="130" t="s">
        <v>225</v>
      </c>
      <c r="D188" s="130"/>
      <c r="E188" s="130" t="s">
        <v>166</v>
      </c>
      <c r="F188" s="130" t="s">
        <v>207</v>
      </c>
      <c r="G188" s="130"/>
      <c r="H188" s="130" t="s">
        <v>167</v>
      </c>
      <c r="I188" s="130" t="s">
        <v>226</v>
      </c>
      <c r="J188" s="130"/>
      <c r="K188" s="130" t="s">
        <v>167</v>
      </c>
    </row>
    <row r="189" spans="2:11" ht="16.5" thickBot="1" x14ac:dyDescent="0.3">
      <c r="B189" s="129"/>
      <c r="C189" s="105" t="s">
        <v>1</v>
      </c>
      <c r="D189" s="106" t="s">
        <v>6</v>
      </c>
      <c r="E189" s="107" t="s">
        <v>7</v>
      </c>
      <c r="F189" s="105" t="s">
        <v>1</v>
      </c>
      <c r="G189" s="106" t="s">
        <v>6</v>
      </c>
      <c r="H189" s="107" t="s">
        <v>7</v>
      </c>
      <c r="I189" s="105" t="s">
        <v>1</v>
      </c>
      <c r="J189" s="15" t="s">
        <v>6</v>
      </c>
      <c r="K189" s="15" t="s">
        <v>7</v>
      </c>
    </row>
    <row r="190" spans="2:11" ht="15.75" x14ac:dyDescent="0.25">
      <c r="B190" s="16" t="s">
        <v>1</v>
      </c>
      <c r="C190" s="17">
        <v>272</v>
      </c>
      <c r="D190" s="17">
        <v>202</v>
      </c>
      <c r="E190" s="17">
        <v>70</v>
      </c>
      <c r="F190" s="17">
        <v>259</v>
      </c>
      <c r="G190" s="17">
        <v>208</v>
      </c>
      <c r="H190" s="17">
        <v>51</v>
      </c>
      <c r="I190" s="17">
        <v>224</v>
      </c>
      <c r="J190" s="17">
        <v>171</v>
      </c>
      <c r="K190" s="17">
        <v>53</v>
      </c>
    </row>
    <row r="191" spans="2:11" ht="15.75" x14ac:dyDescent="0.25">
      <c r="B191" s="22" t="s">
        <v>185</v>
      </c>
      <c r="C191" s="19">
        <v>153</v>
      </c>
      <c r="D191" s="19">
        <v>116</v>
      </c>
      <c r="E191" s="19">
        <v>37</v>
      </c>
      <c r="F191" s="19">
        <v>158</v>
      </c>
      <c r="G191" s="19">
        <v>130</v>
      </c>
      <c r="H191" s="19">
        <v>28</v>
      </c>
      <c r="I191" s="19">
        <v>135</v>
      </c>
      <c r="J191" s="19">
        <v>102</v>
      </c>
      <c r="K191" s="19">
        <v>33</v>
      </c>
    </row>
    <row r="192" spans="2:11" ht="15.75" x14ac:dyDescent="0.25">
      <c r="B192" s="23" t="s">
        <v>186</v>
      </c>
      <c r="C192" s="21">
        <v>9</v>
      </c>
      <c r="D192" s="21">
        <v>9</v>
      </c>
      <c r="E192" s="21">
        <v>0</v>
      </c>
      <c r="F192" s="21">
        <v>16</v>
      </c>
      <c r="G192" s="21">
        <v>14</v>
      </c>
      <c r="H192" s="21">
        <v>2</v>
      </c>
      <c r="I192" s="21">
        <v>10</v>
      </c>
      <c r="J192" s="21">
        <v>6</v>
      </c>
      <c r="K192" s="21">
        <v>4</v>
      </c>
    </row>
    <row r="193" spans="2:11" ht="15.75" x14ac:dyDescent="0.25">
      <c r="B193" s="22" t="s">
        <v>137</v>
      </c>
      <c r="C193" s="19">
        <v>67</v>
      </c>
      <c r="D193" s="19">
        <v>44</v>
      </c>
      <c r="E193" s="19">
        <v>23</v>
      </c>
      <c r="F193" s="19">
        <v>72</v>
      </c>
      <c r="G193" s="19">
        <v>52</v>
      </c>
      <c r="H193" s="19">
        <v>20</v>
      </c>
      <c r="I193" s="19">
        <v>53</v>
      </c>
      <c r="J193" s="19">
        <v>42</v>
      </c>
      <c r="K193" s="19">
        <v>11</v>
      </c>
    </row>
    <row r="194" spans="2:11" ht="15.75" x14ac:dyDescent="0.25">
      <c r="B194" s="23" t="s">
        <v>138</v>
      </c>
      <c r="C194" s="21">
        <v>43</v>
      </c>
      <c r="D194" s="21">
        <v>33</v>
      </c>
      <c r="E194" s="21">
        <v>10</v>
      </c>
      <c r="F194" s="21">
        <v>13</v>
      </c>
      <c r="G194" s="21">
        <v>12</v>
      </c>
      <c r="H194" s="21">
        <v>1</v>
      </c>
      <c r="I194" s="21">
        <v>26</v>
      </c>
      <c r="J194" s="21">
        <v>21</v>
      </c>
      <c r="K194" s="21">
        <v>5</v>
      </c>
    </row>
    <row r="195" spans="2:11" ht="14.45" customHeight="1" x14ac:dyDescent="0.25">
      <c r="B195" s="127" t="s">
        <v>208</v>
      </c>
      <c r="C195" s="127"/>
      <c r="D195" s="127"/>
      <c r="E195" s="127"/>
      <c r="F195" s="127"/>
      <c r="G195" s="127"/>
      <c r="H195" s="127"/>
      <c r="I195" s="127"/>
      <c r="J195" s="127"/>
      <c r="K195" s="127"/>
    </row>
    <row r="199" spans="2:11" x14ac:dyDescent="0.25">
      <c r="B199" s="134" t="s">
        <v>248</v>
      </c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2:11" ht="36" customHeight="1" x14ac:dyDescent="0.25">
      <c r="B200" s="122" t="s">
        <v>297</v>
      </c>
      <c r="C200" s="123"/>
      <c r="D200" s="123"/>
      <c r="E200" s="123"/>
      <c r="F200" s="123"/>
      <c r="G200" s="123"/>
      <c r="H200" s="123"/>
      <c r="I200" s="123"/>
      <c r="J200" s="123"/>
      <c r="K200" s="124"/>
    </row>
    <row r="201" spans="2:11" ht="15.75" customHeight="1" x14ac:dyDescent="0.25">
      <c r="B201" s="128" t="s">
        <v>176</v>
      </c>
      <c r="C201" s="130" t="s">
        <v>225</v>
      </c>
      <c r="D201" s="130"/>
      <c r="E201" s="130" t="s">
        <v>166</v>
      </c>
      <c r="F201" s="130" t="s">
        <v>207</v>
      </c>
      <c r="G201" s="130"/>
      <c r="H201" s="130" t="s">
        <v>167</v>
      </c>
      <c r="I201" s="130" t="s">
        <v>226</v>
      </c>
      <c r="J201" s="130"/>
      <c r="K201" s="130" t="s">
        <v>167</v>
      </c>
    </row>
    <row r="202" spans="2:11" ht="16.5" thickBot="1" x14ac:dyDescent="0.3">
      <c r="B202" s="129"/>
      <c r="C202" s="105" t="s">
        <v>1</v>
      </c>
      <c r="D202" s="106" t="s">
        <v>6</v>
      </c>
      <c r="E202" s="107" t="s">
        <v>7</v>
      </c>
      <c r="F202" s="105" t="s">
        <v>1</v>
      </c>
      <c r="G202" s="106" t="s">
        <v>6</v>
      </c>
      <c r="H202" s="107" t="s">
        <v>7</v>
      </c>
      <c r="I202" s="105" t="s">
        <v>1</v>
      </c>
      <c r="J202" s="15" t="s">
        <v>6</v>
      </c>
      <c r="K202" s="15" t="s">
        <v>7</v>
      </c>
    </row>
    <row r="203" spans="2:11" ht="15.75" x14ac:dyDescent="0.25">
      <c r="B203" s="16" t="s">
        <v>1</v>
      </c>
      <c r="C203" s="17">
        <v>272</v>
      </c>
      <c r="D203" s="17">
        <v>202</v>
      </c>
      <c r="E203" s="17">
        <v>70</v>
      </c>
      <c r="F203" s="17">
        <v>259</v>
      </c>
      <c r="G203" s="17">
        <v>208</v>
      </c>
      <c r="H203" s="17">
        <v>51</v>
      </c>
      <c r="I203" s="17">
        <v>224</v>
      </c>
      <c r="J203" s="17">
        <v>171</v>
      </c>
      <c r="K203" s="17">
        <v>53</v>
      </c>
    </row>
    <row r="204" spans="2:11" ht="47.25" x14ac:dyDescent="0.25">
      <c r="B204" s="66" t="s">
        <v>118</v>
      </c>
      <c r="C204" s="19">
        <v>109</v>
      </c>
      <c r="D204" s="19">
        <v>94</v>
      </c>
      <c r="E204" s="19">
        <v>15</v>
      </c>
      <c r="F204" s="19">
        <v>97</v>
      </c>
      <c r="G204" s="19">
        <v>80</v>
      </c>
      <c r="H204" s="19">
        <v>17</v>
      </c>
      <c r="I204" s="19">
        <v>99</v>
      </c>
      <c r="J204" s="19">
        <v>78</v>
      </c>
      <c r="K204" s="19">
        <v>21</v>
      </c>
    </row>
    <row r="205" spans="2:11" ht="15.75" x14ac:dyDescent="0.25">
      <c r="B205" s="67" t="s">
        <v>116</v>
      </c>
      <c r="C205" s="21">
        <v>107</v>
      </c>
      <c r="D205" s="21">
        <v>74</v>
      </c>
      <c r="E205" s="21">
        <v>33</v>
      </c>
      <c r="F205" s="21">
        <v>98</v>
      </c>
      <c r="G205" s="21">
        <v>75</v>
      </c>
      <c r="H205" s="21">
        <v>23</v>
      </c>
      <c r="I205" s="21">
        <v>91</v>
      </c>
      <c r="J205" s="21">
        <v>67</v>
      </c>
      <c r="K205" s="21">
        <v>24</v>
      </c>
    </row>
    <row r="206" spans="2:11" ht="15.75" x14ac:dyDescent="0.25">
      <c r="B206" s="66" t="s">
        <v>115</v>
      </c>
      <c r="C206" s="19">
        <v>37</v>
      </c>
      <c r="D206" s="19">
        <v>24</v>
      </c>
      <c r="E206" s="19">
        <v>13</v>
      </c>
      <c r="F206" s="19">
        <v>46</v>
      </c>
      <c r="G206" s="19">
        <v>38</v>
      </c>
      <c r="H206" s="19">
        <v>8</v>
      </c>
      <c r="I206" s="19">
        <v>20</v>
      </c>
      <c r="J206" s="19">
        <v>16</v>
      </c>
      <c r="K206" s="19">
        <v>4</v>
      </c>
    </row>
    <row r="207" spans="2:11" ht="15.75" x14ac:dyDescent="0.25">
      <c r="B207" s="67" t="s">
        <v>121</v>
      </c>
      <c r="C207" s="21">
        <v>10</v>
      </c>
      <c r="D207" s="21">
        <v>5</v>
      </c>
      <c r="E207" s="21">
        <v>5</v>
      </c>
      <c r="F207" s="21">
        <v>10</v>
      </c>
      <c r="G207" s="21">
        <v>7</v>
      </c>
      <c r="H207" s="21">
        <v>3</v>
      </c>
      <c r="I207" s="21">
        <v>7</v>
      </c>
      <c r="J207" s="21">
        <v>4</v>
      </c>
      <c r="K207" s="21">
        <v>3</v>
      </c>
    </row>
    <row r="208" spans="2:11" ht="31.5" x14ac:dyDescent="0.25">
      <c r="B208" s="66" t="s">
        <v>117</v>
      </c>
      <c r="C208" s="19">
        <v>1</v>
      </c>
      <c r="D208" s="19">
        <v>1</v>
      </c>
      <c r="E208" s="19">
        <v>0</v>
      </c>
      <c r="F208" s="19">
        <v>3</v>
      </c>
      <c r="G208" s="19">
        <v>3</v>
      </c>
      <c r="H208" s="19">
        <v>0</v>
      </c>
      <c r="I208" s="19">
        <v>3</v>
      </c>
      <c r="J208" s="19">
        <v>2</v>
      </c>
      <c r="K208" s="19">
        <v>1</v>
      </c>
    </row>
    <row r="209" spans="2:11" ht="31.5" x14ac:dyDescent="0.25">
      <c r="B209" s="67" t="s">
        <v>120</v>
      </c>
      <c r="C209" s="21">
        <v>7</v>
      </c>
      <c r="D209" s="21">
        <v>3</v>
      </c>
      <c r="E209" s="21">
        <v>4</v>
      </c>
      <c r="F209" s="21">
        <v>1</v>
      </c>
      <c r="G209" s="21">
        <v>1</v>
      </c>
      <c r="H209" s="21">
        <v>0</v>
      </c>
      <c r="I209" s="21">
        <v>2</v>
      </c>
      <c r="J209" s="21">
        <v>2</v>
      </c>
      <c r="K209" s="21">
        <v>0</v>
      </c>
    </row>
    <row r="210" spans="2:11" ht="31.5" x14ac:dyDescent="0.25">
      <c r="B210" s="66" t="s">
        <v>123</v>
      </c>
      <c r="C210" s="19">
        <v>0</v>
      </c>
      <c r="D210" s="19">
        <v>0</v>
      </c>
      <c r="E210" s="19">
        <v>0</v>
      </c>
      <c r="F210" s="19">
        <v>2</v>
      </c>
      <c r="G210" s="19">
        <v>2</v>
      </c>
      <c r="H210" s="19">
        <v>0</v>
      </c>
      <c r="I210" s="19">
        <v>1</v>
      </c>
      <c r="J210" s="19">
        <v>1</v>
      </c>
      <c r="K210" s="19">
        <v>0</v>
      </c>
    </row>
    <row r="211" spans="2:11" ht="14.45" customHeight="1" x14ac:dyDescent="0.25">
      <c r="B211" s="67" t="s">
        <v>119</v>
      </c>
      <c r="C211" s="21">
        <v>1</v>
      </c>
      <c r="D211" s="21">
        <v>1</v>
      </c>
      <c r="E211" s="21">
        <v>0</v>
      </c>
      <c r="F211" s="21">
        <v>2</v>
      </c>
      <c r="G211" s="21">
        <v>2</v>
      </c>
      <c r="H211" s="21">
        <v>0</v>
      </c>
      <c r="I211" s="21">
        <v>1</v>
      </c>
      <c r="J211" s="21">
        <v>1</v>
      </c>
      <c r="K211" s="21">
        <v>0</v>
      </c>
    </row>
    <row r="212" spans="2:11" x14ac:dyDescent="0.25">
      <c r="B212" s="131" t="s">
        <v>208</v>
      </c>
      <c r="C212" s="132"/>
      <c r="D212" s="132"/>
      <c r="E212" s="132"/>
      <c r="F212" s="132"/>
      <c r="G212" s="132"/>
      <c r="H212" s="132"/>
      <c r="I212" s="132"/>
      <c r="J212" s="132"/>
      <c r="K212" s="133"/>
    </row>
    <row r="213" spans="2:11" s="3" customFormat="1" x14ac:dyDescent="0.25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 s="3" customFormat="1" x14ac:dyDescent="0.25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 s="3" customFormat="1" x14ac:dyDescent="0.25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 x14ac:dyDescent="0.25">
      <c r="B216" s="134" t="s">
        <v>249</v>
      </c>
      <c r="C216" s="134"/>
      <c r="D216" s="134"/>
      <c r="E216" s="134"/>
      <c r="F216" s="134"/>
      <c r="G216" s="134"/>
      <c r="H216" s="134"/>
      <c r="I216" s="134"/>
      <c r="J216" s="134"/>
      <c r="K216" s="134"/>
    </row>
    <row r="217" spans="2:11" ht="31.5" customHeight="1" x14ac:dyDescent="0.25">
      <c r="B217" s="122" t="s">
        <v>298</v>
      </c>
      <c r="C217" s="123"/>
      <c r="D217" s="123"/>
      <c r="E217" s="123"/>
      <c r="F217" s="123"/>
      <c r="G217" s="123"/>
      <c r="H217" s="123"/>
      <c r="I217" s="123"/>
      <c r="J217" s="123"/>
      <c r="K217" s="124"/>
    </row>
    <row r="218" spans="2:11" ht="15.75" customHeight="1" x14ac:dyDescent="0.25">
      <c r="B218" s="125" t="s">
        <v>158</v>
      </c>
      <c r="C218" s="130" t="s">
        <v>225</v>
      </c>
      <c r="D218" s="130"/>
      <c r="E218" s="130" t="s">
        <v>166</v>
      </c>
      <c r="F218" s="130" t="s">
        <v>207</v>
      </c>
      <c r="G218" s="130"/>
      <c r="H218" s="130" t="s">
        <v>167</v>
      </c>
      <c r="I218" s="130" t="s">
        <v>226</v>
      </c>
      <c r="J218" s="130"/>
      <c r="K218" s="130" t="s">
        <v>167</v>
      </c>
    </row>
    <row r="219" spans="2:11" ht="16.5" thickBot="1" x14ac:dyDescent="0.3">
      <c r="B219" s="126"/>
      <c r="C219" s="105" t="s">
        <v>1</v>
      </c>
      <c r="D219" s="106" t="s">
        <v>6</v>
      </c>
      <c r="E219" s="107" t="s">
        <v>7</v>
      </c>
      <c r="F219" s="105" t="s">
        <v>1</v>
      </c>
      <c r="G219" s="106" t="s">
        <v>6</v>
      </c>
      <c r="H219" s="107" t="s">
        <v>7</v>
      </c>
      <c r="I219" s="105" t="s">
        <v>1</v>
      </c>
      <c r="J219" s="15" t="s">
        <v>6</v>
      </c>
      <c r="K219" s="15" t="s">
        <v>7</v>
      </c>
    </row>
    <row r="220" spans="2:11" ht="15.75" x14ac:dyDescent="0.25">
      <c r="B220" s="16" t="s">
        <v>80</v>
      </c>
      <c r="C220" s="17">
        <v>272</v>
      </c>
      <c r="D220" s="17">
        <v>202</v>
      </c>
      <c r="E220" s="17">
        <v>70</v>
      </c>
      <c r="F220" s="17">
        <v>259</v>
      </c>
      <c r="G220" s="17">
        <v>208</v>
      </c>
      <c r="H220" s="17">
        <v>51</v>
      </c>
      <c r="I220" s="17">
        <v>224</v>
      </c>
      <c r="J220" s="17">
        <v>171</v>
      </c>
      <c r="K220" s="17">
        <v>53</v>
      </c>
    </row>
    <row r="221" spans="2:11" ht="15.75" x14ac:dyDescent="0.25">
      <c r="B221" s="24" t="s">
        <v>16</v>
      </c>
      <c r="C221" s="118">
        <v>10</v>
      </c>
      <c r="D221" s="118">
        <v>8</v>
      </c>
      <c r="E221" s="118">
        <v>2</v>
      </c>
      <c r="F221" s="118">
        <v>3</v>
      </c>
      <c r="G221" s="118">
        <v>3</v>
      </c>
      <c r="H221" s="118">
        <v>0</v>
      </c>
      <c r="I221" s="118">
        <v>4</v>
      </c>
      <c r="J221" s="118">
        <v>4</v>
      </c>
      <c r="K221" s="118">
        <v>0</v>
      </c>
    </row>
    <row r="222" spans="2:11" ht="15.75" x14ac:dyDescent="0.25">
      <c r="B222" s="23" t="s">
        <v>19</v>
      </c>
      <c r="C222" s="21">
        <v>7</v>
      </c>
      <c r="D222" s="21">
        <v>6</v>
      </c>
      <c r="E222" s="21">
        <v>1</v>
      </c>
      <c r="F222" s="21">
        <v>2</v>
      </c>
      <c r="G222" s="21">
        <v>2</v>
      </c>
      <c r="H222" s="21">
        <v>0</v>
      </c>
      <c r="I222" s="21">
        <v>3</v>
      </c>
      <c r="J222" s="21">
        <v>3</v>
      </c>
      <c r="K222" s="21">
        <v>0</v>
      </c>
    </row>
    <row r="223" spans="2:11" ht="15.75" x14ac:dyDescent="0.25">
      <c r="B223" s="22" t="s">
        <v>21</v>
      </c>
      <c r="C223" s="19">
        <v>2</v>
      </c>
      <c r="D223" s="19">
        <v>1</v>
      </c>
      <c r="E223" s="19">
        <v>1</v>
      </c>
      <c r="F223" s="19">
        <v>1</v>
      </c>
      <c r="G223" s="19">
        <v>1</v>
      </c>
      <c r="H223" s="19">
        <v>0</v>
      </c>
      <c r="I223" s="19">
        <v>0</v>
      </c>
      <c r="J223" s="19">
        <v>0</v>
      </c>
      <c r="K223" s="19">
        <v>0</v>
      </c>
    </row>
    <row r="224" spans="2:11" ht="15.75" x14ac:dyDescent="0.25">
      <c r="B224" s="23" t="s">
        <v>22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1</v>
      </c>
      <c r="J224" s="21">
        <v>1</v>
      </c>
      <c r="K224" s="21">
        <v>0</v>
      </c>
    </row>
    <row r="225" spans="2:11" ht="15.75" x14ac:dyDescent="0.25">
      <c r="B225" s="22" t="s">
        <v>23</v>
      </c>
      <c r="C225" s="19">
        <v>1</v>
      </c>
      <c r="D225" s="19">
        <v>1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</row>
    <row r="226" spans="2:11" ht="15.75" x14ac:dyDescent="0.25">
      <c r="B226" s="25" t="s">
        <v>24</v>
      </c>
      <c r="C226" s="119">
        <v>15</v>
      </c>
      <c r="D226" s="119">
        <v>11</v>
      </c>
      <c r="E226" s="119">
        <v>4</v>
      </c>
      <c r="F226" s="119">
        <v>23</v>
      </c>
      <c r="G226" s="119">
        <v>21</v>
      </c>
      <c r="H226" s="119">
        <v>2</v>
      </c>
      <c r="I226" s="119">
        <v>25</v>
      </c>
      <c r="J226" s="119">
        <v>16</v>
      </c>
      <c r="K226" s="119">
        <v>9</v>
      </c>
    </row>
    <row r="227" spans="2:11" ht="15.75" x14ac:dyDescent="0.25">
      <c r="B227" s="22" t="s">
        <v>26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1</v>
      </c>
      <c r="J227" s="19">
        <v>1</v>
      </c>
      <c r="K227" s="19">
        <v>0</v>
      </c>
    </row>
    <row r="228" spans="2:11" ht="15.75" x14ac:dyDescent="0.25">
      <c r="B228" s="23" t="s">
        <v>27</v>
      </c>
      <c r="C228" s="21">
        <v>2</v>
      </c>
      <c r="D228" s="21">
        <v>2</v>
      </c>
      <c r="E228" s="21">
        <v>0</v>
      </c>
      <c r="F228" s="21">
        <v>4</v>
      </c>
      <c r="G228" s="21">
        <v>4</v>
      </c>
      <c r="H228" s="21">
        <v>0</v>
      </c>
      <c r="I228" s="21">
        <v>10</v>
      </c>
      <c r="J228" s="21">
        <v>8</v>
      </c>
      <c r="K228" s="21">
        <v>2</v>
      </c>
    </row>
    <row r="229" spans="2:11" ht="15.75" x14ac:dyDescent="0.25">
      <c r="B229" s="22" t="s">
        <v>28</v>
      </c>
      <c r="C229" s="19">
        <v>4</v>
      </c>
      <c r="D229" s="19">
        <v>3</v>
      </c>
      <c r="E229" s="19">
        <v>1</v>
      </c>
      <c r="F229" s="19">
        <v>2</v>
      </c>
      <c r="G229" s="19">
        <v>2</v>
      </c>
      <c r="H229" s="19">
        <v>0</v>
      </c>
      <c r="I229" s="19">
        <v>1</v>
      </c>
      <c r="J229" s="19">
        <v>1</v>
      </c>
      <c r="K229" s="19">
        <v>0</v>
      </c>
    </row>
    <row r="230" spans="2:11" ht="15.75" x14ac:dyDescent="0.25">
      <c r="B230" s="23" t="s">
        <v>29</v>
      </c>
      <c r="C230" s="21">
        <v>0</v>
      </c>
      <c r="D230" s="21">
        <v>0</v>
      </c>
      <c r="E230" s="21">
        <v>0</v>
      </c>
      <c r="F230" s="21">
        <v>4</v>
      </c>
      <c r="G230" s="21">
        <v>4</v>
      </c>
      <c r="H230" s="21">
        <v>0</v>
      </c>
      <c r="I230" s="21">
        <v>1</v>
      </c>
      <c r="J230" s="21">
        <v>0</v>
      </c>
      <c r="K230" s="21">
        <v>1</v>
      </c>
    </row>
    <row r="231" spans="2:11" ht="15.75" x14ac:dyDescent="0.25">
      <c r="B231" s="22" t="s">
        <v>30</v>
      </c>
      <c r="C231" s="19">
        <v>2</v>
      </c>
      <c r="D231" s="19">
        <v>1</v>
      </c>
      <c r="E231" s="19">
        <v>1</v>
      </c>
      <c r="F231" s="19">
        <v>7</v>
      </c>
      <c r="G231" s="19">
        <v>6</v>
      </c>
      <c r="H231" s="19">
        <v>1</v>
      </c>
      <c r="I231" s="19">
        <v>5</v>
      </c>
      <c r="J231" s="19">
        <v>3</v>
      </c>
      <c r="K231" s="19">
        <v>2</v>
      </c>
    </row>
    <row r="232" spans="2:11" ht="15.75" x14ac:dyDescent="0.25">
      <c r="B232" s="23" t="s">
        <v>32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1</v>
      </c>
      <c r="J232" s="21">
        <v>1</v>
      </c>
      <c r="K232" s="21">
        <v>0</v>
      </c>
    </row>
    <row r="233" spans="2:11" ht="15.75" x14ac:dyDescent="0.25">
      <c r="B233" s="22" t="s">
        <v>33</v>
      </c>
      <c r="C233" s="19">
        <v>7</v>
      </c>
      <c r="D233" s="19">
        <v>5</v>
      </c>
      <c r="E233" s="19">
        <v>2</v>
      </c>
      <c r="F233" s="19">
        <v>6</v>
      </c>
      <c r="G233" s="19">
        <v>5</v>
      </c>
      <c r="H233" s="19">
        <v>1</v>
      </c>
      <c r="I233" s="19">
        <v>6</v>
      </c>
      <c r="J233" s="19">
        <v>2</v>
      </c>
      <c r="K233" s="19">
        <v>4</v>
      </c>
    </row>
    <row r="234" spans="2:11" ht="15.75" x14ac:dyDescent="0.25">
      <c r="B234" s="25" t="s">
        <v>34</v>
      </c>
      <c r="C234" s="119">
        <v>210</v>
      </c>
      <c r="D234" s="119">
        <v>154</v>
      </c>
      <c r="E234" s="119">
        <v>56</v>
      </c>
      <c r="F234" s="119">
        <v>204</v>
      </c>
      <c r="G234" s="119">
        <v>159</v>
      </c>
      <c r="H234" s="119">
        <v>45</v>
      </c>
      <c r="I234" s="119">
        <v>177</v>
      </c>
      <c r="J234" s="119">
        <v>137</v>
      </c>
      <c r="K234" s="119">
        <v>40</v>
      </c>
    </row>
    <row r="235" spans="2:11" ht="15.75" x14ac:dyDescent="0.25">
      <c r="B235" s="22" t="s">
        <v>35</v>
      </c>
      <c r="C235" s="19">
        <v>18</v>
      </c>
      <c r="D235" s="19">
        <v>15</v>
      </c>
      <c r="E235" s="19">
        <v>3</v>
      </c>
      <c r="F235" s="19">
        <v>15</v>
      </c>
      <c r="G235" s="19">
        <v>14</v>
      </c>
      <c r="H235" s="19">
        <v>1</v>
      </c>
      <c r="I235" s="19">
        <v>16</v>
      </c>
      <c r="J235" s="19">
        <v>13</v>
      </c>
      <c r="K235" s="19">
        <v>3</v>
      </c>
    </row>
    <row r="236" spans="2:11" ht="15.75" x14ac:dyDescent="0.25">
      <c r="B236" s="23" t="s">
        <v>36</v>
      </c>
      <c r="C236" s="21">
        <v>4</v>
      </c>
      <c r="D236" s="21">
        <v>2</v>
      </c>
      <c r="E236" s="21">
        <v>2</v>
      </c>
      <c r="F236" s="21">
        <v>2</v>
      </c>
      <c r="G236" s="21">
        <v>1</v>
      </c>
      <c r="H236" s="21">
        <v>1</v>
      </c>
      <c r="I236" s="21">
        <v>4</v>
      </c>
      <c r="J236" s="21">
        <v>3</v>
      </c>
      <c r="K236" s="21">
        <v>1</v>
      </c>
    </row>
    <row r="237" spans="2:11" ht="15.75" x14ac:dyDescent="0.25">
      <c r="B237" s="22" t="s">
        <v>37</v>
      </c>
      <c r="C237" s="19">
        <v>48</v>
      </c>
      <c r="D237" s="19">
        <v>36</v>
      </c>
      <c r="E237" s="19">
        <v>12</v>
      </c>
      <c r="F237" s="19">
        <v>53</v>
      </c>
      <c r="G237" s="19">
        <v>41</v>
      </c>
      <c r="H237" s="19">
        <v>12</v>
      </c>
      <c r="I237" s="19">
        <v>28</v>
      </c>
      <c r="J237" s="19">
        <v>20</v>
      </c>
      <c r="K237" s="19">
        <v>8</v>
      </c>
    </row>
    <row r="238" spans="2:11" ht="15.75" x14ac:dyDescent="0.25">
      <c r="B238" s="23" t="s">
        <v>38</v>
      </c>
      <c r="C238" s="21">
        <v>140</v>
      </c>
      <c r="D238" s="21">
        <v>101</v>
      </c>
      <c r="E238" s="21">
        <v>39</v>
      </c>
      <c r="F238" s="21">
        <v>134</v>
      </c>
      <c r="G238" s="21">
        <v>103</v>
      </c>
      <c r="H238" s="21">
        <v>31</v>
      </c>
      <c r="I238" s="21">
        <v>129</v>
      </c>
      <c r="J238" s="21">
        <v>101</v>
      </c>
      <c r="K238" s="21">
        <v>28</v>
      </c>
    </row>
    <row r="239" spans="2:11" ht="15.75" x14ac:dyDescent="0.25">
      <c r="B239" s="24" t="s">
        <v>39</v>
      </c>
      <c r="C239" s="118">
        <v>17</v>
      </c>
      <c r="D239" s="118">
        <v>13</v>
      </c>
      <c r="E239" s="118">
        <v>4</v>
      </c>
      <c r="F239" s="118">
        <v>20</v>
      </c>
      <c r="G239" s="118">
        <v>19</v>
      </c>
      <c r="H239" s="118">
        <v>1</v>
      </c>
      <c r="I239" s="118">
        <v>14</v>
      </c>
      <c r="J239" s="118">
        <v>11</v>
      </c>
      <c r="K239" s="118">
        <v>3</v>
      </c>
    </row>
    <row r="240" spans="2:11" ht="15.75" x14ac:dyDescent="0.25">
      <c r="B240" s="23" t="s">
        <v>40</v>
      </c>
      <c r="C240" s="21">
        <v>8</v>
      </c>
      <c r="D240" s="21">
        <v>6</v>
      </c>
      <c r="E240" s="21">
        <v>2</v>
      </c>
      <c r="F240" s="21">
        <v>8</v>
      </c>
      <c r="G240" s="21">
        <v>7</v>
      </c>
      <c r="H240" s="21">
        <v>1</v>
      </c>
      <c r="I240" s="21">
        <v>4</v>
      </c>
      <c r="J240" s="21">
        <v>4</v>
      </c>
      <c r="K240" s="21">
        <v>0</v>
      </c>
    </row>
    <row r="241" spans="2:11" ht="15.75" x14ac:dyDescent="0.25">
      <c r="B241" s="22" t="s">
        <v>41</v>
      </c>
      <c r="C241" s="19">
        <v>4</v>
      </c>
      <c r="D241" s="19">
        <v>4</v>
      </c>
      <c r="E241" s="19">
        <v>0</v>
      </c>
      <c r="F241" s="19">
        <v>6</v>
      </c>
      <c r="G241" s="19">
        <v>6</v>
      </c>
      <c r="H241" s="19">
        <v>0</v>
      </c>
      <c r="I241" s="19">
        <v>5</v>
      </c>
      <c r="J241" s="19">
        <v>3</v>
      </c>
      <c r="K241" s="19">
        <v>2</v>
      </c>
    </row>
    <row r="242" spans="2:11" ht="15.75" x14ac:dyDescent="0.25">
      <c r="B242" s="23" t="s">
        <v>42</v>
      </c>
      <c r="C242" s="21">
        <v>5</v>
      </c>
      <c r="D242" s="21">
        <v>3</v>
      </c>
      <c r="E242" s="21">
        <v>2</v>
      </c>
      <c r="F242" s="21">
        <v>6</v>
      </c>
      <c r="G242" s="21">
        <v>6</v>
      </c>
      <c r="H242" s="21">
        <v>0</v>
      </c>
      <c r="I242" s="21">
        <v>5</v>
      </c>
      <c r="J242" s="21">
        <v>4</v>
      </c>
      <c r="K242" s="21">
        <v>1</v>
      </c>
    </row>
    <row r="243" spans="2:11" ht="15.75" x14ac:dyDescent="0.25">
      <c r="B243" s="24" t="s">
        <v>43</v>
      </c>
      <c r="C243" s="118">
        <v>20</v>
      </c>
      <c r="D243" s="118">
        <v>16</v>
      </c>
      <c r="E243" s="118">
        <v>4</v>
      </c>
      <c r="F243" s="118">
        <v>9</v>
      </c>
      <c r="G243" s="118">
        <v>6</v>
      </c>
      <c r="H243" s="118">
        <v>3</v>
      </c>
      <c r="I243" s="118">
        <v>4</v>
      </c>
      <c r="J243" s="118">
        <v>3</v>
      </c>
      <c r="K243" s="118">
        <v>1</v>
      </c>
    </row>
    <row r="244" spans="2:11" ht="15.75" x14ac:dyDescent="0.25">
      <c r="B244" s="23" t="s">
        <v>44</v>
      </c>
      <c r="C244" s="21">
        <v>5</v>
      </c>
      <c r="D244" s="21">
        <v>5</v>
      </c>
      <c r="E244" s="21">
        <v>0</v>
      </c>
      <c r="F244" s="21">
        <v>0</v>
      </c>
      <c r="G244" s="21">
        <v>0</v>
      </c>
      <c r="H244" s="21">
        <v>0</v>
      </c>
      <c r="I244" s="21">
        <v>2</v>
      </c>
      <c r="J244" s="21">
        <v>2</v>
      </c>
      <c r="K244" s="21">
        <v>0</v>
      </c>
    </row>
    <row r="245" spans="2:11" ht="15.75" x14ac:dyDescent="0.25">
      <c r="B245" s="22" t="s">
        <v>46</v>
      </c>
      <c r="C245" s="19">
        <v>3</v>
      </c>
      <c r="D245" s="19">
        <v>3</v>
      </c>
      <c r="E245" s="19">
        <v>0</v>
      </c>
      <c r="F245" s="19">
        <v>1</v>
      </c>
      <c r="G245" s="19">
        <v>1</v>
      </c>
      <c r="H245" s="19">
        <v>0</v>
      </c>
      <c r="I245" s="19">
        <v>1</v>
      </c>
      <c r="J245" s="19">
        <v>1</v>
      </c>
      <c r="K245" s="19">
        <v>0</v>
      </c>
    </row>
    <row r="246" spans="2:11" ht="15.75" x14ac:dyDescent="0.25">
      <c r="B246" s="23" t="s">
        <v>47</v>
      </c>
      <c r="C246" s="21">
        <v>12</v>
      </c>
      <c r="D246" s="21">
        <v>8</v>
      </c>
      <c r="E246" s="21">
        <v>4</v>
      </c>
      <c r="F246" s="21">
        <v>8</v>
      </c>
      <c r="G246" s="21">
        <v>5</v>
      </c>
      <c r="H246" s="21">
        <v>3</v>
      </c>
      <c r="I246" s="21">
        <v>1</v>
      </c>
      <c r="J246" s="21">
        <v>0</v>
      </c>
      <c r="K246" s="21">
        <v>1</v>
      </c>
    </row>
    <row r="247" spans="2:11" ht="14.45" customHeight="1" x14ac:dyDescent="0.25">
      <c r="B247" s="127" t="s">
        <v>208</v>
      </c>
      <c r="C247" s="127"/>
      <c r="D247" s="127"/>
      <c r="E247" s="127"/>
      <c r="F247" s="127"/>
      <c r="G247" s="127"/>
      <c r="H247" s="127"/>
      <c r="I247" s="127"/>
      <c r="J247" s="127"/>
      <c r="K247" s="127"/>
    </row>
  </sheetData>
  <mergeCells count="84">
    <mergeCell ref="B199:K199"/>
    <mergeCell ref="B216:K216"/>
    <mergeCell ref="B2:K2"/>
    <mergeCell ref="B43:K43"/>
    <mergeCell ref="B58:K58"/>
    <mergeCell ref="B73:K73"/>
    <mergeCell ref="B91:K91"/>
    <mergeCell ref="B74:K74"/>
    <mergeCell ref="B39:K39"/>
    <mergeCell ref="B44:K44"/>
    <mergeCell ref="B59:K59"/>
    <mergeCell ref="B87:K87"/>
    <mergeCell ref="B45:B46"/>
    <mergeCell ref="C45:E45"/>
    <mergeCell ref="F45:H45"/>
    <mergeCell ref="I45:K45"/>
    <mergeCell ref="B54:K54"/>
    <mergeCell ref="B60:B61"/>
    <mergeCell ref="C60:E60"/>
    <mergeCell ref="F60:H60"/>
    <mergeCell ref="I60:K60"/>
    <mergeCell ref="B70:K70"/>
    <mergeCell ref="B75:B76"/>
    <mergeCell ref="B3:K3"/>
    <mergeCell ref="B4:B5"/>
    <mergeCell ref="C4:E4"/>
    <mergeCell ref="F4:H4"/>
    <mergeCell ref="I4:K4"/>
    <mergeCell ref="B9:K9"/>
    <mergeCell ref="B14:K14"/>
    <mergeCell ref="B15:B16"/>
    <mergeCell ref="C15:E15"/>
    <mergeCell ref="F15:H15"/>
    <mergeCell ref="I15:K15"/>
    <mergeCell ref="B13:K13"/>
    <mergeCell ref="C75:E75"/>
    <mergeCell ref="F75:H75"/>
    <mergeCell ref="I75:K75"/>
    <mergeCell ref="B92:K92"/>
    <mergeCell ref="B93:B94"/>
    <mergeCell ref="C93:E93"/>
    <mergeCell ref="F93:H93"/>
    <mergeCell ref="I93:K93"/>
    <mergeCell ref="B127:K127"/>
    <mergeCell ref="B132:K132"/>
    <mergeCell ref="B133:B134"/>
    <mergeCell ref="C133:E133"/>
    <mergeCell ref="F133:H133"/>
    <mergeCell ref="I133:K133"/>
    <mergeCell ref="B131:K131"/>
    <mergeCell ref="B139:K139"/>
    <mergeCell ref="B144:K144"/>
    <mergeCell ref="B145:B146"/>
    <mergeCell ref="C145:E145"/>
    <mergeCell ref="F145:H145"/>
    <mergeCell ref="I145:K145"/>
    <mergeCell ref="B143:K143"/>
    <mergeCell ref="B169:K169"/>
    <mergeCell ref="B174:K174"/>
    <mergeCell ref="B175:B176"/>
    <mergeCell ref="C175:E175"/>
    <mergeCell ref="F175:H175"/>
    <mergeCell ref="I175:K175"/>
    <mergeCell ref="B173:K173"/>
    <mergeCell ref="B182:K182"/>
    <mergeCell ref="B187:K187"/>
    <mergeCell ref="B188:B189"/>
    <mergeCell ref="I188:K188"/>
    <mergeCell ref="B195:K195"/>
    <mergeCell ref="C188:E188"/>
    <mergeCell ref="F188:H188"/>
    <mergeCell ref="B186:K186"/>
    <mergeCell ref="B217:K217"/>
    <mergeCell ref="B218:B219"/>
    <mergeCell ref="B247:K247"/>
    <mergeCell ref="B200:K200"/>
    <mergeCell ref="B201:B202"/>
    <mergeCell ref="F201:H201"/>
    <mergeCell ref="I201:K201"/>
    <mergeCell ref="C201:E201"/>
    <mergeCell ref="C218:E218"/>
    <mergeCell ref="F218:H218"/>
    <mergeCell ref="I218:K218"/>
    <mergeCell ref="B212:K21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8"/>
  <sheetViews>
    <sheetView zoomScale="70" zoomScaleNormal="70" workbookViewId="0">
      <selection activeCell="F44" sqref="F44:G44"/>
    </sheetView>
  </sheetViews>
  <sheetFormatPr defaultRowHeight="15" x14ac:dyDescent="0.25"/>
  <cols>
    <col min="2" max="2" width="9.140625" style="3"/>
    <col min="3" max="3" width="20.140625" customWidth="1"/>
    <col min="4" max="5" width="10.5703125" customWidth="1"/>
    <col min="9" max="9" width="9.5703125" bestFit="1" customWidth="1"/>
    <col min="12" max="12" width="9.5703125" bestFit="1" customWidth="1"/>
    <col min="14" max="14" width="10.42578125" customWidth="1"/>
    <col min="22" max="22" width="9.140625" style="3"/>
  </cols>
  <sheetData>
    <row r="1" spans="3:13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3:13" ht="15.75" thickBot="1" x14ac:dyDescent="0.3">
      <c r="C2" s="147" t="s">
        <v>250</v>
      </c>
      <c r="D2" s="147"/>
      <c r="E2" s="147"/>
      <c r="F2" s="147"/>
      <c r="G2" s="147"/>
      <c r="H2" s="147"/>
      <c r="I2" s="147"/>
      <c r="J2" s="147"/>
      <c r="K2" s="147"/>
      <c r="L2" s="147"/>
      <c r="M2" s="3"/>
    </row>
    <row r="3" spans="3:13" ht="33" customHeight="1" thickBot="1" x14ac:dyDescent="0.3">
      <c r="C3" s="149" t="s">
        <v>301</v>
      </c>
      <c r="D3" s="150"/>
      <c r="E3" s="150"/>
      <c r="F3" s="150"/>
      <c r="G3" s="150"/>
      <c r="H3" s="150"/>
      <c r="I3" s="150"/>
      <c r="J3" s="150"/>
      <c r="K3" s="150"/>
      <c r="L3" s="151"/>
      <c r="M3" s="3"/>
    </row>
    <row r="4" spans="3:13" ht="22.5" customHeight="1" thickBot="1" x14ac:dyDescent="0.3">
      <c r="C4" s="152" t="s">
        <v>8</v>
      </c>
      <c r="D4" s="154" t="s">
        <v>225</v>
      </c>
      <c r="E4" s="155"/>
      <c r="F4" s="156"/>
      <c r="G4" s="154" t="s">
        <v>207</v>
      </c>
      <c r="H4" s="155"/>
      <c r="I4" s="156"/>
      <c r="J4" s="154" t="s">
        <v>226</v>
      </c>
      <c r="K4" s="155"/>
      <c r="L4" s="156"/>
      <c r="M4" s="3"/>
    </row>
    <row r="5" spans="3:13" ht="16.5" thickBot="1" x14ac:dyDescent="0.3">
      <c r="C5" s="153"/>
      <c r="D5" s="70" t="s">
        <v>1</v>
      </c>
      <c r="E5" s="70" t="s">
        <v>6</v>
      </c>
      <c r="F5" s="70" t="s">
        <v>7</v>
      </c>
      <c r="G5" s="70" t="s">
        <v>1</v>
      </c>
      <c r="H5" s="70" t="s">
        <v>6</v>
      </c>
      <c r="I5" s="70" t="s">
        <v>7</v>
      </c>
      <c r="J5" s="70" t="s">
        <v>1</v>
      </c>
      <c r="K5" s="70" t="s">
        <v>6</v>
      </c>
      <c r="L5" s="70" t="s">
        <v>7</v>
      </c>
      <c r="M5" s="3"/>
    </row>
    <row r="6" spans="3:13" ht="16.5" thickBot="1" x14ac:dyDescent="0.3">
      <c r="C6" s="75" t="s">
        <v>1</v>
      </c>
      <c r="D6" s="76">
        <v>7214</v>
      </c>
      <c r="E6" s="76">
        <v>4413</v>
      </c>
      <c r="F6" s="76">
        <v>2801</v>
      </c>
      <c r="G6" s="76">
        <v>9272</v>
      </c>
      <c r="H6" s="76">
        <v>5227</v>
      </c>
      <c r="I6" s="76">
        <v>4045</v>
      </c>
      <c r="J6" s="76">
        <v>8593</v>
      </c>
      <c r="K6" s="76">
        <v>4745</v>
      </c>
      <c r="L6" s="76">
        <v>3848</v>
      </c>
      <c r="M6" s="3"/>
    </row>
    <row r="7" spans="3:13" ht="14.45" customHeight="1" thickBot="1" x14ac:dyDescent="0.3">
      <c r="C7" s="73" t="s">
        <v>74</v>
      </c>
      <c r="D7" s="74">
        <v>4643</v>
      </c>
      <c r="E7" s="74">
        <v>2847</v>
      </c>
      <c r="F7" s="74">
        <v>1796</v>
      </c>
      <c r="G7" s="74">
        <v>5645</v>
      </c>
      <c r="H7" s="74">
        <v>3068</v>
      </c>
      <c r="I7" s="74">
        <v>2577</v>
      </c>
      <c r="J7" s="74">
        <v>5398</v>
      </c>
      <c r="K7" s="74">
        <v>2858</v>
      </c>
      <c r="L7" s="74">
        <v>2540</v>
      </c>
      <c r="M7" s="3"/>
    </row>
    <row r="8" spans="3:13" ht="14.45" customHeight="1" thickBot="1" x14ac:dyDescent="0.3">
      <c r="C8" s="71" t="s">
        <v>269</v>
      </c>
      <c r="D8" s="72">
        <v>1201</v>
      </c>
      <c r="E8" s="72">
        <v>662</v>
      </c>
      <c r="F8" s="72">
        <v>539</v>
      </c>
      <c r="G8" s="72">
        <v>1819</v>
      </c>
      <c r="H8" s="72">
        <v>1043</v>
      </c>
      <c r="I8" s="72">
        <v>776</v>
      </c>
      <c r="J8" s="72">
        <v>1699</v>
      </c>
      <c r="K8" s="72">
        <v>938</v>
      </c>
      <c r="L8" s="72">
        <v>761</v>
      </c>
      <c r="M8" s="3"/>
    </row>
    <row r="9" spans="3:13" ht="14.45" customHeight="1" thickBot="1" x14ac:dyDescent="0.3">
      <c r="C9" s="73" t="s">
        <v>75</v>
      </c>
      <c r="D9" s="74">
        <v>221</v>
      </c>
      <c r="E9" s="74">
        <v>146</v>
      </c>
      <c r="F9" s="74">
        <v>75</v>
      </c>
      <c r="G9" s="74">
        <v>307</v>
      </c>
      <c r="H9" s="74">
        <v>193</v>
      </c>
      <c r="I9" s="74">
        <v>114</v>
      </c>
      <c r="J9" s="74">
        <v>271</v>
      </c>
      <c r="K9" s="74">
        <v>155</v>
      </c>
      <c r="L9" s="74">
        <v>116</v>
      </c>
      <c r="M9" s="3"/>
    </row>
    <row r="10" spans="3:13" ht="14.45" customHeight="1" thickBot="1" x14ac:dyDescent="0.3">
      <c r="C10" s="71" t="s">
        <v>10</v>
      </c>
      <c r="D10" s="72">
        <v>111</v>
      </c>
      <c r="E10" s="72">
        <v>70</v>
      </c>
      <c r="F10" s="72">
        <v>41</v>
      </c>
      <c r="G10" s="72">
        <v>158</v>
      </c>
      <c r="H10" s="72">
        <v>95</v>
      </c>
      <c r="I10" s="72">
        <v>63</v>
      </c>
      <c r="J10" s="72">
        <v>134</v>
      </c>
      <c r="K10" s="72">
        <v>87</v>
      </c>
      <c r="L10" s="72">
        <v>47</v>
      </c>
      <c r="M10" s="3"/>
    </row>
    <row r="11" spans="3:13" ht="14.45" customHeight="1" thickBot="1" x14ac:dyDescent="0.3">
      <c r="C11" s="73" t="s">
        <v>76</v>
      </c>
      <c r="D11" s="74">
        <v>103</v>
      </c>
      <c r="E11" s="74">
        <v>50</v>
      </c>
      <c r="F11" s="74">
        <v>53</v>
      </c>
      <c r="G11" s="74">
        <v>161</v>
      </c>
      <c r="H11" s="74">
        <v>89</v>
      </c>
      <c r="I11" s="74">
        <v>72</v>
      </c>
      <c r="J11" s="74">
        <v>133</v>
      </c>
      <c r="K11" s="74">
        <v>82</v>
      </c>
      <c r="L11" s="74">
        <v>51</v>
      </c>
      <c r="M11" s="3"/>
    </row>
    <row r="12" spans="3:13" ht="16.5" thickBot="1" x14ac:dyDescent="0.3">
      <c r="C12" s="71" t="s">
        <v>9</v>
      </c>
      <c r="D12" s="72">
        <v>61</v>
      </c>
      <c r="E12" s="72">
        <v>37</v>
      </c>
      <c r="F12" s="72">
        <v>24</v>
      </c>
      <c r="G12" s="72">
        <v>125</v>
      </c>
      <c r="H12" s="72">
        <v>65</v>
      </c>
      <c r="I12" s="72">
        <v>60</v>
      </c>
      <c r="J12" s="72">
        <v>120</v>
      </c>
      <c r="K12" s="72">
        <v>62</v>
      </c>
      <c r="L12" s="72">
        <v>58</v>
      </c>
      <c r="M12" s="3"/>
    </row>
    <row r="13" spans="3:13" ht="16.5" thickBot="1" x14ac:dyDescent="0.3">
      <c r="C13" s="73" t="s">
        <v>12</v>
      </c>
      <c r="D13" s="74">
        <v>92</v>
      </c>
      <c r="E13" s="74">
        <v>51</v>
      </c>
      <c r="F13" s="74">
        <v>41</v>
      </c>
      <c r="G13" s="74">
        <v>91</v>
      </c>
      <c r="H13" s="74">
        <v>47</v>
      </c>
      <c r="I13" s="74">
        <v>44</v>
      </c>
      <c r="J13" s="74">
        <v>100</v>
      </c>
      <c r="K13" s="74">
        <v>49</v>
      </c>
      <c r="L13" s="74">
        <v>51</v>
      </c>
      <c r="M13" s="3"/>
    </row>
    <row r="14" spans="3:13" ht="16.5" thickBot="1" x14ac:dyDescent="0.3">
      <c r="C14" s="71" t="s">
        <v>11</v>
      </c>
      <c r="D14" s="72">
        <v>70</v>
      </c>
      <c r="E14" s="72">
        <v>41</v>
      </c>
      <c r="F14" s="72">
        <v>29</v>
      </c>
      <c r="G14" s="72">
        <v>106</v>
      </c>
      <c r="H14" s="72">
        <v>60</v>
      </c>
      <c r="I14" s="72">
        <v>46</v>
      </c>
      <c r="J14" s="72">
        <v>96</v>
      </c>
      <c r="K14" s="72">
        <v>67</v>
      </c>
      <c r="L14" s="72">
        <v>29</v>
      </c>
      <c r="M14" s="3"/>
    </row>
    <row r="15" spans="3:13" ht="16.5" thickBot="1" x14ac:dyDescent="0.3">
      <c r="C15" s="73" t="s">
        <v>77</v>
      </c>
      <c r="D15" s="74">
        <v>72</v>
      </c>
      <c r="E15" s="74">
        <v>37</v>
      </c>
      <c r="F15" s="74">
        <v>35</v>
      </c>
      <c r="G15" s="74">
        <v>98</v>
      </c>
      <c r="H15" s="74">
        <v>55</v>
      </c>
      <c r="I15" s="74">
        <v>43</v>
      </c>
      <c r="J15" s="74">
        <v>67</v>
      </c>
      <c r="K15" s="74">
        <v>40</v>
      </c>
      <c r="L15" s="74">
        <v>27</v>
      </c>
      <c r="M15" s="3"/>
    </row>
    <row r="16" spans="3:13" ht="16.5" thickBot="1" x14ac:dyDescent="0.3">
      <c r="C16" s="71" t="s">
        <v>78</v>
      </c>
      <c r="D16" s="72">
        <v>53</v>
      </c>
      <c r="E16" s="72">
        <v>30</v>
      </c>
      <c r="F16" s="72">
        <v>23</v>
      </c>
      <c r="G16" s="72">
        <v>52</v>
      </c>
      <c r="H16" s="72">
        <v>33</v>
      </c>
      <c r="I16" s="72">
        <v>19</v>
      </c>
      <c r="J16" s="72">
        <v>60</v>
      </c>
      <c r="K16" s="72">
        <v>38</v>
      </c>
      <c r="L16" s="72">
        <v>22</v>
      </c>
      <c r="M16" s="3"/>
    </row>
    <row r="17" spans="3:21" ht="16.5" thickBot="1" x14ac:dyDescent="0.3">
      <c r="C17" s="73" t="s">
        <v>4</v>
      </c>
      <c r="D17" s="74">
        <v>587</v>
      </c>
      <c r="E17" s="74">
        <v>442</v>
      </c>
      <c r="F17" s="74">
        <v>145</v>
      </c>
      <c r="G17" s="74">
        <v>710</v>
      </c>
      <c r="H17" s="74">
        <v>479</v>
      </c>
      <c r="I17" s="74">
        <v>231</v>
      </c>
      <c r="J17" s="74">
        <v>515</v>
      </c>
      <c r="K17" s="74">
        <v>369</v>
      </c>
      <c r="L17" s="74">
        <v>146</v>
      </c>
      <c r="M17" s="3"/>
    </row>
    <row r="18" spans="3:21" ht="33" customHeight="1" x14ac:dyDescent="0.25">
      <c r="C18" s="138" t="s">
        <v>302</v>
      </c>
      <c r="D18" s="138"/>
      <c r="E18" s="138"/>
      <c r="F18" s="138"/>
      <c r="G18" s="138"/>
      <c r="H18" s="138"/>
      <c r="I18" s="138"/>
      <c r="J18" s="138"/>
      <c r="K18" s="138"/>
      <c r="L18" s="138"/>
      <c r="M18" s="3"/>
    </row>
    <row r="19" spans="3:21" s="3" customFormat="1" ht="15" customHeight="1" x14ac:dyDescent="0.25"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3:21" s="3" customFormat="1" ht="15" customHeight="1" x14ac:dyDescent="0.25"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3:21" x14ac:dyDescent="0.25">
      <c r="C21" s="148" t="s">
        <v>251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</row>
    <row r="22" spans="3:21" ht="53.25" customHeight="1" x14ac:dyDescent="0.25">
      <c r="C22" s="139" t="s">
        <v>303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3:21" ht="20.25" customHeight="1" x14ac:dyDescent="0.25">
      <c r="C23" s="144" t="s">
        <v>8</v>
      </c>
      <c r="D23" s="157" t="s">
        <v>225</v>
      </c>
      <c r="E23" s="157"/>
      <c r="F23" s="157"/>
      <c r="G23" s="157"/>
      <c r="H23" s="157"/>
      <c r="I23" s="157"/>
      <c r="J23" s="157" t="s">
        <v>207</v>
      </c>
      <c r="K23" s="157"/>
      <c r="L23" s="157"/>
      <c r="M23" s="157"/>
      <c r="N23" s="157"/>
      <c r="O23" s="157"/>
      <c r="P23" s="157" t="s">
        <v>226</v>
      </c>
      <c r="Q23" s="157"/>
      <c r="R23" s="157"/>
      <c r="S23" s="157"/>
      <c r="T23" s="157"/>
      <c r="U23" s="157"/>
    </row>
    <row r="24" spans="3:21" ht="15" customHeight="1" x14ac:dyDescent="0.25">
      <c r="C24" s="145"/>
      <c r="D24" s="142" t="s">
        <v>130</v>
      </c>
      <c r="E24" s="142"/>
      <c r="F24" s="142" t="s">
        <v>131</v>
      </c>
      <c r="G24" s="142"/>
      <c r="H24" s="142" t="s">
        <v>132</v>
      </c>
      <c r="I24" s="142"/>
      <c r="J24" s="142" t="s">
        <v>130</v>
      </c>
      <c r="K24" s="142"/>
      <c r="L24" s="142" t="s">
        <v>131</v>
      </c>
      <c r="M24" s="142"/>
      <c r="N24" s="142" t="s">
        <v>132</v>
      </c>
      <c r="O24" s="142"/>
      <c r="P24" s="142" t="s">
        <v>130</v>
      </c>
      <c r="Q24" s="142"/>
      <c r="R24" s="142" t="s">
        <v>131</v>
      </c>
      <c r="S24" s="142"/>
      <c r="T24" s="142" t="s">
        <v>132</v>
      </c>
      <c r="U24" s="142"/>
    </row>
    <row r="25" spans="3:21" ht="15.75" x14ac:dyDescent="0.25">
      <c r="C25" s="146"/>
      <c r="D25" s="77" t="s">
        <v>6</v>
      </c>
      <c r="E25" s="77" t="s">
        <v>7</v>
      </c>
      <c r="F25" s="77" t="s">
        <v>6</v>
      </c>
      <c r="G25" s="77" t="s">
        <v>7</v>
      </c>
      <c r="H25" s="77" t="s">
        <v>6</v>
      </c>
      <c r="I25" s="77" t="s">
        <v>7</v>
      </c>
      <c r="J25" s="77" t="s">
        <v>6</v>
      </c>
      <c r="K25" s="77" t="s">
        <v>7</v>
      </c>
      <c r="L25" s="77" t="s">
        <v>6</v>
      </c>
      <c r="M25" s="77" t="s">
        <v>7</v>
      </c>
      <c r="N25" s="77" t="s">
        <v>6</v>
      </c>
      <c r="O25" s="77" t="s">
        <v>7</v>
      </c>
      <c r="P25" s="77" t="s">
        <v>6</v>
      </c>
      <c r="Q25" s="77" t="s">
        <v>7</v>
      </c>
      <c r="R25" s="77" t="s">
        <v>6</v>
      </c>
      <c r="S25" s="77" t="s">
        <v>7</v>
      </c>
      <c r="T25" s="77" t="s">
        <v>6</v>
      </c>
      <c r="U25" s="77" t="s">
        <v>7</v>
      </c>
    </row>
    <row r="26" spans="3:21" ht="15.75" x14ac:dyDescent="0.25">
      <c r="C26" s="16" t="s">
        <v>1</v>
      </c>
      <c r="D26" s="78">
        <v>5063</v>
      </c>
      <c r="E26" s="78">
        <v>1983</v>
      </c>
      <c r="F26" s="78">
        <v>3802</v>
      </c>
      <c r="G26" s="78">
        <v>1335</v>
      </c>
      <c r="H26" s="78">
        <v>1261</v>
      </c>
      <c r="I26" s="78">
        <v>648</v>
      </c>
      <c r="J26" s="78">
        <v>5880</v>
      </c>
      <c r="K26" s="78">
        <v>2346</v>
      </c>
      <c r="L26" s="78">
        <v>4381</v>
      </c>
      <c r="M26" s="78">
        <v>1648</v>
      </c>
      <c r="N26" s="78">
        <v>1499</v>
      </c>
      <c r="O26" s="78">
        <v>698</v>
      </c>
      <c r="P26" s="78">
        <v>5721</v>
      </c>
      <c r="Q26" s="78">
        <v>2290</v>
      </c>
      <c r="R26" s="78">
        <v>4050</v>
      </c>
      <c r="S26" s="78">
        <v>1604</v>
      </c>
      <c r="T26" s="78">
        <v>1671</v>
      </c>
      <c r="U26" s="78">
        <v>686</v>
      </c>
    </row>
    <row r="27" spans="3:21" ht="15.75" x14ac:dyDescent="0.25">
      <c r="C27" s="79" t="s">
        <v>269</v>
      </c>
      <c r="D27" s="80">
        <v>1864</v>
      </c>
      <c r="E27" s="80">
        <v>616</v>
      </c>
      <c r="F27" s="80">
        <v>1174</v>
      </c>
      <c r="G27" s="80">
        <v>294</v>
      </c>
      <c r="H27" s="80">
        <v>690</v>
      </c>
      <c r="I27" s="80">
        <v>322</v>
      </c>
      <c r="J27" s="80">
        <v>1956</v>
      </c>
      <c r="K27" s="80">
        <v>588</v>
      </c>
      <c r="L27" s="80">
        <v>1344</v>
      </c>
      <c r="M27" s="80">
        <v>380</v>
      </c>
      <c r="N27" s="80">
        <v>612</v>
      </c>
      <c r="O27" s="80">
        <v>208</v>
      </c>
      <c r="P27" s="80">
        <v>2079</v>
      </c>
      <c r="Q27" s="80">
        <v>625</v>
      </c>
      <c r="R27" s="80">
        <v>1308</v>
      </c>
      <c r="S27" s="80">
        <v>389</v>
      </c>
      <c r="T27" s="80">
        <v>771</v>
      </c>
      <c r="U27" s="80">
        <v>236</v>
      </c>
    </row>
    <row r="28" spans="3:21" ht="15.75" x14ac:dyDescent="0.25">
      <c r="C28" s="81" t="s">
        <v>74</v>
      </c>
      <c r="D28" s="82">
        <v>571</v>
      </c>
      <c r="E28" s="82">
        <v>201</v>
      </c>
      <c r="F28" s="82">
        <v>218</v>
      </c>
      <c r="G28" s="82">
        <v>79</v>
      </c>
      <c r="H28" s="82">
        <v>353</v>
      </c>
      <c r="I28" s="82">
        <v>122</v>
      </c>
      <c r="J28" s="82">
        <v>1385</v>
      </c>
      <c r="K28" s="82">
        <v>512</v>
      </c>
      <c r="L28" s="82">
        <v>549</v>
      </c>
      <c r="M28" s="82">
        <v>207</v>
      </c>
      <c r="N28" s="82">
        <v>836</v>
      </c>
      <c r="O28" s="82">
        <v>305</v>
      </c>
      <c r="P28" s="82">
        <v>1344</v>
      </c>
      <c r="Q28" s="82">
        <v>542</v>
      </c>
      <c r="R28" s="82">
        <v>559</v>
      </c>
      <c r="S28" s="82">
        <v>206</v>
      </c>
      <c r="T28" s="82">
        <v>785</v>
      </c>
      <c r="U28" s="82">
        <v>336</v>
      </c>
    </row>
    <row r="29" spans="3:21" ht="15.75" x14ac:dyDescent="0.25">
      <c r="C29" s="79" t="s">
        <v>12</v>
      </c>
      <c r="D29" s="80">
        <v>321</v>
      </c>
      <c r="E29" s="80">
        <v>215</v>
      </c>
      <c r="F29" s="80">
        <v>272</v>
      </c>
      <c r="G29" s="80">
        <v>173</v>
      </c>
      <c r="H29" s="80">
        <v>49</v>
      </c>
      <c r="I29" s="80">
        <v>42</v>
      </c>
      <c r="J29" s="80">
        <v>298</v>
      </c>
      <c r="K29" s="80">
        <v>188</v>
      </c>
      <c r="L29" s="80">
        <v>291</v>
      </c>
      <c r="M29" s="80">
        <v>169</v>
      </c>
      <c r="N29" s="80">
        <v>7</v>
      </c>
      <c r="O29" s="80">
        <v>19</v>
      </c>
      <c r="P29" s="80">
        <v>264</v>
      </c>
      <c r="Q29" s="80">
        <v>175</v>
      </c>
      <c r="R29" s="80">
        <v>259</v>
      </c>
      <c r="S29" s="80">
        <v>183</v>
      </c>
      <c r="T29" s="80">
        <v>5</v>
      </c>
      <c r="U29" s="80">
        <v>-8</v>
      </c>
    </row>
    <row r="30" spans="3:21" ht="15.75" x14ac:dyDescent="0.25">
      <c r="C30" s="81" t="s">
        <v>76</v>
      </c>
      <c r="D30" s="82">
        <v>211</v>
      </c>
      <c r="E30" s="82">
        <v>132</v>
      </c>
      <c r="F30" s="82">
        <v>193</v>
      </c>
      <c r="G30" s="82">
        <v>117</v>
      </c>
      <c r="H30" s="82">
        <v>18</v>
      </c>
      <c r="I30" s="82">
        <v>15</v>
      </c>
      <c r="J30" s="82">
        <v>199</v>
      </c>
      <c r="K30" s="82">
        <v>147</v>
      </c>
      <c r="L30" s="82">
        <v>211</v>
      </c>
      <c r="M30" s="82">
        <v>111</v>
      </c>
      <c r="N30" s="82">
        <v>-12</v>
      </c>
      <c r="O30" s="82">
        <v>36</v>
      </c>
      <c r="P30" s="82">
        <v>208</v>
      </c>
      <c r="Q30" s="82">
        <v>143</v>
      </c>
      <c r="R30" s="82">
        <v>158</v>
      </c>
      <c r="S30" s="82">
        <v>81</v>
      </c>
      <c r="T30" s="82">
        <v>50</v>
      </c>
      <c r="U30" s="82">
        <v>62</v>
      </c>
    </row>
    <row r="31" spans="3:21" ht="15.75" x14ac:dyDescent="0.25">
      <c r="C31" s="79" t="s">
        <v>9</v>
      </c>
      <c r="D31" s="80">
        <v>163</v>
      </c>
      <c r="E31" s="80">
        <v>101</v>
      </c>
      <c r="F31" s="80">
        <v>192</v>
      </c>
      <c r="G31" s="80">
        <v>82</v>
      </c>
      <c r="H31" s="80">
        <v>-29</v>
      </c>
      <c r="I31" s="80">
        <v>19</v>
      </c>
      <c r="J31" s="80">
        <v>155</v>
      </c>
      <c r="K31" s="80">
        <v>96</v>
      </c>
      <c r="L31" s="80">
        <v>157</v>
      </c>
      <c r="M31" s="80">
        <v>75</v>
      </c>
      <c r="N31" s="80">
        <v>-2</v>
      </c>
      <c r="O31" s="80">
        <v>21</v>
      </c>
      <c r="P31" s="80">
        <v>162</v>
      </c>
      <c r="Q31" s="80">
        <v>79</v>
      </c>
      <c r="R31" s="80">
        <v>151</v>
      </c>
      <c r="S31" s="80">
        <v>79</v>
      </c>
      <c r="T31" s="80">
        <v>11</v>
      </c>
      <c r="U31" s="80">
        <v>0</v>
      </c>
    </row>
    <row r="32" spans="3:21" ht="15.75" x14ac:dyDescent="0.25">
      <c r="C32" s="81" t="s">
        <v>13</v>
      </c>
      <c r="D32" s="82">
        <v>149</v>
      </c>
      <c r="E32" s="82">
        <v>48</v>
      </c>
      <c r="F32" s="82">
        <v>184</v>
      </c>
      <c r="G32" s="82">
        <v>51</v>
      </c>
      <c r="H32" s="82">
        <v>-35</v>
      </c>
      <c r="I32" s="82">
        <v>-3</v>
      </c>
      <c r="J32" s="82">
        <v>107</v>
      </c>
      <c r="K32" s="82">
        <v>52</v>
      </c>
      <c r="L32" s="82">
        <v>160</v>
      </c>
      <c r="M32" s="82">
        <v>56</v>
      </c>
      <c r="N32" s="82">
        <v>-53</v>
      </c>
      <c r="O32" s="82">
        <v>-4</v>
      </c>
      <c r="P32" s="82">
        <v>115</v>
      </c>
      <c r="Q32" s="82">
        <v>49</v>
      </c>
      <c r="R32" s="82">
        <v>146</v>
      </c>
      <c r="S32" s="82">
        <v>58</v>
      </c>
      <c r="T32" s="82">
        <v>-31</v>
      </c>
      <c r="U32" s="82">
        <v>-9</v>
      </c>
    </row>
    <row r="33" spans="2:22" ht="15.75" x14ac:dyDescent="0.25">
      <c r="C33" s="79" t="s">
        <v>77</v>
      </c>
      <c r="D33" s="80">
        <v>112</v>
      </c>
      <c r="E33" s="80">
        <v>69</v>
      </c>
      <c r="F33" s="80">
        <v>110</v>
      </c>
      <c r="G33" s="80">
        <v>58</v>
      </c>
      <c r="H33" s="80">
        <v>2</v>
      </c>
      <c r="I33" s="80">
        <v>11</v>
      </c>
      <c r="J33" s="80">
        <v>92</v>
      </c>
      <c r="K33" s="80">
        <v>84</v>
      </c>
      <c r="L33" s="80">
        <v>108</v>
      </c>
      <c r="M33" s="80">
        <v>86</v>
      </c>
      <c r="N33" s="80">
        <v>-16</v>
      </c>
      <c r="O33" s="80">
        <v>-2</v>
      </c>
      <c r="P33" s="80">
        <v>104</v>
      </c>
      <c r="Q33" s="80">
        <v>67</v>
      </c>
      <c r="R33" s="80">
        <v>101</v>
      </c>
      <c r="S33" s="80">
        <v>60</v>
      </c>
      <c r="T33" s="80">
        <v>3</v>
      </c>
      <c r="U33" s="80">
        <v>7</v>
      </c>
    </row>
    <row r="34" spans="2:22" ht="15.75" x14ac:dyDescent="0.25">
      <c r="C34" s="81" t="s">
        <v>11</v>
      </c>
      <c r="D34" s="82">
        <v>139</v>
      </c>
      <c r="E34" s="82">
        <v>46</v>
      </c>
      <c r="F34" s="82">
        <v>95</v>
      </c>
      <c r="G34" s="82">
        <v>46</v>
      </c>
      <c r="H34" s="82">
        <v>44</v>
      </c>
      <c r="I34" s="82">
        <v>0</v>
      </c>
      <c r="J34" s="82">
        <v>153</v>
      </c>
      <c r="K34" s="82">
        <v>61</v>
      </c>
      <c r="L34" s="82">
        <v>105</v>
      </c>
      <c r="M34" s="82">
        <v>50</v>
      </c>
      <c r="N34" s="82">
        <v>48</v>
      </c>
      <c r="O34" s="82">
        <v>11</v>
      </c>
      <c r="P34" s="82">
        <v>119</v>
      </c>
      <c r="Q34" s="82">
        <v>55</v>
      </c>
      <c r="R34" s="82">
        <v>81</v>
      </c>
      <c r="S34" s="82">
        <v>40</v>
      </c>
      <c r="T34" s="82">
        <v>38</v>
      </c>
      <c r="U34" s="82">
        <v>15</v>
      </c>
    </row>
    <row r="35" spans="2:22" ht="15.75" x14ac:dyDescent="0.25">
      <c r="C35" s="79" t="s">
        <v>75</v>
      </c>
      <c r="D35" s="80">
        <v>12</v>
      </c>
      <c r="E35" s="80">
        <v>2</v>
      </c>
      <c r="F35" s="80">
        <v>2</v>
      </c>
      <c r="G35" s="80">
        <v>0</v>
      </c>
      <c r="H35" s="80">
        <v>10</v>
      </c>
      <c r="I35" s="80">
        <v>2</v>
      </c>
      <c r="J35" s="80">
        <v>115</v>
      </c>
      <c r="K35" s="80">
        <v>56</v>
      </c>
      <c r="L35" s="80">
        <v>56</v>
      </c>
      <c r="M35" s="80">
        <v>29</v>
      </c>
      <c r="N35" s="80">
        <v>59</v>
      </c>
      <c r="O35" s="80">
        <v>27</v>
      </c>
      <c r="P35" s="80">
        <v>122</v>
      </c>
      <c r="Q35" s="80">
        <v>77</v>
      </c>
      <c r="R35" s="80">
        <v>41</v>
      </c>
      <c r="S35" s="80">
        <v>37</v>
      </c>
      <c r="T35" s="80">
        <v>81</v>
      </c>
      <c r="U35" s="80">
        <v>40</v>
      </c>
    </row>
    <row r="36" spans="2:22" ht="15.75" x14ac:dyDescent="0.25">
      <c r="C36" s="81" t="s">
        <v>177</v>
      </c>
      <c r="D36" s="82">
        <v>77</v>
      </c>
      <c r="E36" s="82">
        <v>34</v>
      </c>
      <c r="F36" s="82">
        <v>59</v>
      </c>
      <c r="G36" s="82">
        <v>27</v>
      </c>
      <c r="H36" s="82">
        <v>18</v>
      </c>
      <c r="I36" s="82">
        <v>7</v>
      </c>
      <c r="J36" s="82">
        <v>114</v>
      </c>
      <c r="K36" s="82">
        <v>52</v>
      </c>
      <c r="L36" s="82">
        <v>115</v>
      </c>
      <c r="M36" s="82">
        <v>40</v>
      </c>
      <c r="N36" s="82">
        <v>-1</v>
      </c>
      <c r="O36" s="82">
        <v>12</v>
      </c>
      <c r="P36" s="82">
        <v>69</v>
      </c>
      <c r="Q36" s="82">
        <v>35</v>
      </c>
      <c r="R36" s="82">
        <v>104</v>
      </c>
      <c r="S36" s="82">
        <v>40</v>
      </c>
      <c r="T36" s="82">
        <v>-35</v>
      </c>
      <c r="U36" s="82">
        <v>-5</v>
      </c>
    </row>
    <row r="37" spans="2:22" ht="15.75" x14ac:dyDescent="0.25">
      <c r="C37" s="79" t="s">
        <v>4</v>
      </c>
      <c r="D37" s="80">
        <v>1444</v>
      </c>
      <c r="E37" s="80">
        <v>519</v>
      </c>
      <c r="F37" s="80">
        <v>1303</v>
      </c>
      <c r="G37" s="80">
        <v>408</v>
      </c>
      <c r="H37" s="80">
        <v>141</v>
      </c>
      <c r="I37" s="80">
        <v>111</v>
      </c>
      <c r="J37" s="80">
        <v>1306</v>
      </c>
      <c r="K37" s="80">
        <v>510</v>
      </c>
      <c r="L37" s="80">
        <v>1285</v>
      </c>
      <c r="M37" s="80">
        <v>445</v>
      </c>
      <c r="N37" s="80">
        <v>21</v>
      </c>
      <c r="O37" s="80">
        <v>65</v>
      </c>
      <c r="P37" s="80">
        <v>1135</v>
      </c>
      <c r="Q37" s="80">
        <v>443</v>
      </c>
      <c r="R37" s="80">
        <v>1142</v>
      </c>
      <c r="S37" s="80">
        <v>431</v>
      </c>
      <c r="T37" s="80">
        <v>-7</v>
      </c>
      <c r="U37" s="80">
        <v>12</v>
      </c>
    </row>
    <row r="38" spans="2:22" ht="15" customHeight="1" x14ac:dyDescent="0.25">
      <c r="C38" s="138" t="s">
        <v>304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</row>
    <row r="39" spans="2:22" s="3" customFormat="1" x14ac:dyDescent="0.25"/>
    <row r="40" spans="2:22" s="3" customFormat="1" ht="15" customHeight="1" x14ac:dyDescent="0.25"/>
    <row r="41" spans="2:22" x14ac:dyDescent="0.25">
      <c r="C41" s="148" t="s">
        <v>252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</row>
    <row r="42" spans="2:22" ht="42" customHeight="1" x14ac:dyDescent="0.25">
      <c r="C42" s="139" t="s">
        <v>210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2:22" ht="23.25" customHeight="1" x14ac:dyDescent="0.25">
      <c r="C43" s="144" t="s">
        <v>157</v>
      </c>
      <c r="D43" s="141" t="s">
        <v>225</v>
      </c>
      <c r="E43" s="141"/>
      <c r="F43" s="141"/>
      <c r="G43" s="141"/>
      <c r="H43" s="141"/>
      <c r="I43" s="141"/>
      <c r="J43" s="141" t="s">
        <v>207</v>
      </c>
      <c r="K43" s="141"/>
      <c r="L43" s="141"/>
      <c r="M43" s="141"/>
      <c r="N43" s="141"/>
      <c r="O43" s="141"/>
      <c r="P43" s="141" t="s">
        <v>226</v>
      </c>
      <c r="Q43" s="141"/>
      <c r="R43" s="141"/>
      <c r="S43" s="141"/>
      <c r="T43" s="141"/>
      <c r="U43" s="141"/>
    </row>
    <row r="44" spans="2:22" ht="15.75" x14ac:dyDescent="0.25">
      <c r="C44" s="145"/>
      <c r="D44" s="142" t="s">
        <v>130</v>
      </c>
      <c r="E44" s="142"/>
      <c r="F44" s="142" t="s">
        <v>131</v>
      </c>
      <c r="G44" s="142"/>
      <c r="H44" s="142" t="s">
        <v>132</v>
      </c>
      <c r="I44" s="142"/>
      <c r="J44" s="142" t="s">
        <v>130</v>
      </c>
      <c r="K44" s="142"/>
      <c r="L44" s="142" t="s">
        <v>131</v>
      </c>
      <c r="M44" s="142"/>
      <c r="N44" s="142" t="s">
        <v>132</v>
      </c>
      <c r="O44" s="142"/>
      <c r="P44" s="142" t="s">
        <v>130</v>
      </c>
      <c r="Q44" s="142"/>
      <c r="R44" s="142" t="s">
        <v>131</v>
      </c>
      <c r="S44" s="142"/>
      <c r="T44" s="142" t="s">
        <v>132</v>
      </c>
      <c r="U44" s="142"/>
    </row>
    <row r="45" spans="2:22" ht="15.75" x14ac:dyDescent="0.25">
      <c r="C45" s="146"/>
      <c r="D45" s="77" t="s">
        <v>6</v>
      </c>
      <c r="E45" s="77" t="s">
        <v>7</v>
      </c>
      <c r="F45" s="77" t="s">
        <v>6</v>
      </c>
      <c r="G45" s="77" t="s">
        <v>7</v>
      </c>
      <c r="H45" s="77" t="s">
        <v>6</v>
      </c>
      <c r="I45" s="77" t="s">
        <v>7</v>
      </c>
      <c r="J45" s="77" t="s">
        <v>6</v>
      </c>
      <c r="K45" s="77" t="s">
        <v>7</v>
      </c>
      <c r="L45" s="77" t="s">
        <v>6</v>
      </c>
      <c r="M45" s="77" t="s">
        <v>7</v>
      </c>
      <c r="N45" s="77" t="s">
        <v>6</v>
      </c>
      <c r="O45" s="77" t="s">
        <v>7</v>
      </c>
      <c r="P45" s="77" t="s">
        <v>6</v>
      </c>
      <c r="Q45" s="77" t="s">
        <v>7</v>
      </c>
      <c r="R45" s="77" t="s">
        <v>6</v>
      </c>
      <c r="S45" s="77" t="s">
        <v>7</v>
      </c>
      <c r="T45" s="77" t="s">
        <v>6</v>
      </c>
      <c r="U45" s="77" t="s">
        <v>7</v>
      </c>
    </row>
    <row r="46" spans="2:22" s="50" customFormat="1" ht="15.75" x14ac:dyDescent="0.25">
      <c r="B46" s="6"/>
      <c r="C46" s="16" t="s">
        <v>1</v>
      </c>
      <c r="D46" s="78">
        <v>5063</v>
      </c>
      <c r="E46" s="78">
        <v>1983</v>
      </c>
      <c r="F46" s="78">
        <v>3802</v>
      </c>
      <c r="G46" s="78">
        <v>1335</v>
      </c>
      <c r="H46" s="78">
        <v>1261</v>
      </c>
      <c r="I46" s="78">
        <v>648</v>
      </c>
      <c r="J46" s="78">
        <v>5880</v>
      </c>
      <c r="K46" s="78">
        <v>2346</v>
      </c>
      <c r="L46" s="78">
        <v>4381</v>
      </c>
      <c r="M46" s="78">
        <v>1648</v>
      </c>
      <c r="N46" s="78">
        <v>1499</v>
      </c>
      <c r="O46" s="78">
        <v>698</v>
      </c>
      <c r="P46" s="78">
        <v>5721</v>
      </c>
      <c r="Q46" s="78">
        <v>2290</v>
      </c>
      <c r="R46" s="78">
        <v>4050</v>
      </c>
      <c r="S46" s="78">
        <v>1604</v>
      </c>
      <c r="T46" s="78">
        <v>1671</v>
      </c>
      <c r="U46" s="78">
        <v>686</v>
      </c>
      <c r="V46" s="6"/>
    </row>
    <row r="47" spans="2:22" ht="15.75" x14ac:dyDescent="0.25">
      <c r="C47" s="90" t="s">
        <v>89</v>
      </c>
      <c r="D47" s="80">
        <v>129</v>
      </c>
      <c r="E47" s="80">
        <v>98</v>
      </c>
      <c r="F47" s="80">
        <v>76</v>
      </c>
      <c r="G47" s="80">
        <v>48</v>
      </c>
      <c r="H47" s="80">
        <v>53</v>
      </c>
      <c r="I47" s="80">
        <v>50</v>
      </c>
      <c r="J47" s="80">
        <v>160</v>
      </c>
      <c r="K47" s="80">
        <v>80</v>
      </c>
      <c r="L47" s="80">
        <v>67</v>
      </c>
      <c r="M47" s="80">
        <v>45</v>
      </c>
      <c r="N47" s="80">
        <v>93</v>
      </c>
      <c r="O47" s="80">
        <v>35</v>
      </c>
      <c r="P47" s="80">
        <v>146</v>
      </c>
      <c r="Q47" s="80">
        <v>81</v>
      </c>
      <c r="R47" s="80">
        <v>59</v>
      </c>
      <c r="S47" s="80">
        <v>42</v>
      </c>
      <c r="T47" s="80">
        <v>87</v>
      </c>
      <c r="U47" s="80">
        <v>39</v>
      </c>
    </row>
    <row r="48" spans="2:22" ht="31.5" x14ac:dyDescent="0.25">
      <c r="C48" s="91" t="s">
        <v>90</v>
      </c>
      <c r="D48" s="82">
        <v>3690</v>
      </c>
      <c r="E48" s="82">
        <v>1516</v>
      </c>
      <c r="F48" s="82">
        <v>2542</v>
      </c>
      <c r="G48" s="82">
        <v>977</v>
      </c>
      <c r="H48" s="82">
        <v>1148</v>
      </c>
      <c r="I48" s="82">
        <v>539</v>
      </c>
      <c r="J48" s="82">
        <v>4359</v>
      </c>
      <c r="K48" s="82">
        <v>1776</v>
      </c>
      <c r="L48" s="82">
        <v>3042</v>
      </c>
      <c r="M48" s="82">
        <v>1214</v>
      </c>
      <c r="N48" s="82">
        <v>1317</v>
      </c>
      <c r="O48" s="82">
        <v>562</v>
      </c>
      <c r="P48" s="82">
        <v>4308</v>
      </c>
      <c r="Q48" s="82">
        <v>1769</v>
      </c>
      <c r="R48" s="82">
        <v>2850</v>
      </c>
      <c r="S48" s="82">
        <v>1173</v>
      </c>
      <c r="T48" s="82">
        <v>1458</v>
      </c>
      <c r="U48" s="82">
        <v>596</v>
      </c>
    </row>
    <row r="49" spans="3:21" ht="31.5" x14ac:dyDescent="0.25">
      <c r="C49" s="90" t="s">
        <v>91</v>
      </c>
      <c r="D49" s="80">
        <v>1204</v>
      </c>
      <c r="E49" s="80">
        <v>361</v>
      </c>
      <c r="F49" s="80">
        <v>1124</v>
      </c>
      <c r="G49" s="80">
        <v>290</v>
      </c>
      <c r="H49" s="80">
        <v>80</v>
      </c>
      <c r="I49" s="80">
        <v>71</v>
      </c>
      <c r="J49" s="80">
        <v>1330</v>
      </c>
      <c r="K49" s="80">
        <v>482</v>
      </c>
      <c r="L49" s="80">
        <v>1201</v>
      </c>
      <c r="M49" s="80">
        <v>371</v>
      </c>
      <c r="N49" s="80">
        <v>129</v>
      </c>
      <c r="O49" s="80">
        <v>111</v>
      </c>
      <c r="P49" s="80">
        <v>1240</v>
      </c>
      <c r="Q49" s="80">
        <v>431</v>
      </c>
      <c r="R49" s="80">
        <v>1079</v>
      </c>
      <c r="S49" s="80">
        <v>373</v>
      </c>
      <c r="T49" s="80">
        <v>161</v>
      </c>
      <c r="U49" s="80">
        <v>58</v>
      </c>
    </row>
    <row r="50" spans="3:21" ht="15.75" x14ac:dyDescent="0.25">
      <c r="C50" s="91" t="s">
        <v>92</v>
      </c>
      <c r="D50" s="82">
        <v>40</v>
      </c>
      <c r="E50" s="82">
        <v>8</v>
      </c>
      <c r="F50" s="82">
        <v>60</v>
      </c>
      <c r="G50" s="82">
        <v>20</v>
      </c>
      <c r="H50" s="82">
        <v>-20</v>
      </c>
      <c r="I50" s="82">
        <v>-12</v>
      </c>
      <c r="J50" s="82">
        <v>31</v>
      </c>
      <c r="K50" s="82">
        <v>8</v>
      </c>
      <c r="L50" s="82">
        <v>71</v>
      </c>
      <c r="M50" s="82">
        <v>18</v>
      </c>
      <c r="N50" s="82">
        <v>-40</v>
      </c>
      <c r="O50" s="82">
        <v>-10</v>
      </c>
      <c r="P50" s="82">
        <v>27</v>
      </c>
      <c r="Q50" s="82">
        <v>9</v>
      </c>
      <c r="R50" s="82">
        <v>62</v>
      </c>
      <c r="S50" s="82">
        <v>16</v>
      </c>
      <c r="T50" s="82">
        <v>-35</v>
      </c>
      <c r="U50" s="82">
        <v>-7</v>
      </c>
    </row>
    <row r="51" spans="3:21" ht="15" customHeight="1" x14ac:dyDescent="0.25">
      <c r="C51" s="138" t="s">
        <v>209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</row>
    <row r="52" spans="3:21" s="3" customFormat="1" x14ac:dyDescent="0.25"/>
    <row r="53" spans="3:21" s="3" customFormat="1" x14ac:dyDescent="0.25"/>
    <row r="54" spans="3:21" x14ac:dyDescent="0.25">
      <c r="C54" s="148" t="s">
        <v>253</v>
      </c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</row>
    <row r="55" spans="3:21" ht="40.5" customHeight="1" x14ac:dyDescent="0.25">
      <c r="C55" s="139" t="s">
        <v>211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3:21" ht="24.75" customHeight="1" x14ac:dyDescent="0.25">
      <c r="C56" s="143" t="s">
        <v>81</v>
      </c>
      <c r="D56" s="141" t="s">
        <v>225</v>
      </c>
      <c r="E56" s="141"/>
      <c r="F56" s="141"/>
      <c r="G56" s="141"/>
      <c r="H56" s="141"/>
      <c r="I56" s="141"/>
      <c r="J56" s="141" t="s">
        <v>207</v>
      </c>
      <c r="K56" s="141"/>
      <c r="L56" s="141"/>
      <c r="M56" s="141"/>
      <c r="N56" s="141"/>
      <c r="O56" s="141"/>
      <c r="P56" s="141" t="s">
        <v>226</v>
      </c>
      <c r="Q56" s="141"/>
      <c r="R56" s="141"/>
      <c r="S56" s="141"/>
      <c r="T56" s="141"/>
      <c r="U56" s="141"/>
    </row>
    <row r="57" spans="3:21" ht="14.45" customHeight="1" x14ac:dyDescent="0.25">
      <c r="C57" s="143"/>
      <c r="D57" s="142" t="s">
        <v>130</v>
      </c>
      <c r="E57" s="142"/>
      <c r="F57" s="142" t="s">
        <v>131</v>
      </c>
      <c r="G57" s="142"/>
      <c r="H57" s="142" t="s">
        <v>132</v>
      </c>
      <c r="I57" s="142"/>
      <c r="J57" s="142" t="s">
        <v>130</v>
      </c>
      <c r="K57" s="142"/>
      <c r="L57" s="142" t="s">
        <v>131</v>
      </c>
      <c r="M57" s="142"/>
      <c r="N57" s="142" t="s">
        <v>132</v>
      </c>
      <c r="O57" s="142"/>
      <c r="P57" s="142" t="s">
        <v>130</v>
      </c>
      <c r="Q57" s="142"/>
      <c r="R57" s="142" t="s">
        <v>131</v>
      </c>
      <c r="S57" s="142"/>
      <c r="T57" s="142" t="s">
        <v>132</v>
      </c>
      <c r="U57" s="142"/>
    </row>
    <row r="58" spans="3:21" ht="15.75" x14ac:dyDescent="0.25">
      <c r="C58" s="143"/>
      <c r="D58" s="77" t="s">
        <v>6</v>
      </c>
      <c r="E58" s="77" t="s">
        <v>7</v>
      </c>
      <c r="F58" s="77" t="s">
        <v>6</v>
      </c>
      <c r="G58" s="77" t="s">
        <v>7</v>
      </c>
      <c r="H58" s="77" t="s">
        <v>6</v>
      </c>
      <c r="I58" s="77" t="s">
        <v>7</v>
      </c>
      <c r="J58" s="77" t="s">
        <v>6</v>
      </c>
      <c r="K58" s="77" t="s">
        <v>7</v>
      </c>
      <c r="L58" s="77" t="s">
        <v>6</v>
      </c>
      <c r="M58" s="77" t="s">
        <v>7</v>
      </c>
      <c r="N58" s="77" t="s">
        <v>6</v>
      </c>
      <c r="O58" s="77" t="s">
        <v>7</v>
      </c>
      <c r="P58" s="77" t="s">
        <v>6</v>
      </c>
      <c r="Q58" s="77" t="s">
        <v>7</v>
      </c>
      <c r="R58" s="77" t="s">
        <v>6</v>
      </c>
      <c r="S58" s="77" t="s">
        <v>7</v>
      </c>
      <c r="T58" s="77" t="s">
        <v>6</v>
      </c>
      <c r="U58" s="77" t="s">
        <v>7</v>
      </c>
    </row>
    <row r="59" spans="3:21" ht="15.75" x14ac:dyDescent="0.25">
      <c r="C59" s="16" t="s">
        <v>1</v>
      </c>
      <c r="D59" s="78">
        <v>5063</v>
      </c>
      <c r="E59" s="78">
        <v>1983</v>
      </c>
      <c r="F59" s="78">
        <v>3802</v>
      </c>
      <c r="G59" s="78">
        <v>1335</v>
      </c>
      <c r="H59" s="78">
        <v>1261</v>
      </c>
      <c r="I59" s="78">
        <v>648</v>
      </c>
      <c r="J59" s="78">
        <v>5880</v>
      </c>
      <c r="K59" s="78">
        <v>2346</v>
      </c>
      <c r="L59" s="78">
        <v>4381</v>
      </c>
      <c r="M59" s="78">
        <v>1648</v>
      </c>
      <c r="N59" s="78">
        <v>1499</v>
      </c>
      <c r="O59" s="78">
        <v>698</v>
      </c>
      <c r="P59" s="78">
        <v>5721</v>
      </c>
      <c r="Q59" s="78">
        <v>2290</v>
      </c>
      <c r="R59" s="78">
        <v>4050</v>
      </c>
      <c r="S59" s="78">
        <v>1604</v>
      </c>
      <c r="T59" s="78">
        <v>1671</v>
      </c>
      <c r="U59" s="78">
        <v>686</v>
      </c>
    </row>
    <row r="60" spans="3:21" ht="15.75" x14ac:dyDescent="0.25">
      <c r="C60" s="79" t="s">
        <v>82</v>
      </c>
      <c r="D60" s="80">
        <v>71</v>
      </c>
      <c r="E60" s="80">
        <v>23</v>
      </c>
      <c r="F60" s="86">
        <v>54</v>
      </c>
      <c r="G60" s="80">
        <v>9</v>
      </c>
      <c r="H60" s="80">
        <v>17</v>
      </c>
      <c r="I60" s="86">
        <v>14</v>
      </c>
      <c r="J60" s="80">
        <v>104</v>
      </c>
      <c r="K60" s="80">
        <v>41</v>
      </c>
      <c r="L60" s="86">
        <v>49</v>
      </c>
      <c r="M60" s="86">
        <v>19</v>
      </c>
      <c r="N60" s="80">
        <v>55</v>
      </c>
      <c r="O60" s="80">
        <v>22</v>
      </c>
      <c r="P60" s="86">
        <v>145</v>
      </c>
      <c r="Q60" s="80">
        <v>32</v>
      </c>
      <c r="R60" s="80">
        <v>56</v>
      </c>
      <c r="S60" s="86">
        <v>17</v>
      </c>
      <c r="T60" s="80">
        <v>89</v>
      </c>
      <c r="U60" s="80">
        <v>15</v>
      </c>
    </row>
    <row r="61" spans="3:21" ht="15.75" x14ac:dyDescent="0.25">
      <c r="C61" s="81" t="s">
        <v>83</v>
      </c>
      <c r="D61" s="82">
        <v>546</v>
      </c>
      <c r="E61" s="82">
        <v>229</v>
      </c>
      <c r="F61" s="87">
        <v>391</v>
      </c>
      <c r="G61" s="82">
        <v>98</v>
      </c>
      <c r="H61" s="82">
        <v>155</v>
      </c>
      <c r="I61" s="87">
        <v>131</v>
      </c>
      <c r="J61" s="82">
        <v>572</v>
      </c>
      <c r="K61" s="82">
        <v>185</v>
      </c>
      <c r="L61" s="87">
        <v>408</v>
      </c>
      <c r="M61" s="87">
        <v>113</v>
      </c>
      <c r="N61" s="82">
        <v>164</v>
      </c>
      <c r="O61" s="82">
        <v>72</v>
      </c>
      <c r="P61" s="87">
        <v>546</v>
      </c>
      <c r="Q61" s="82">
        <v>180</v>
      </c>
      <c r="R61" s="82">
        <v>390</v>
      </c>
      <c r="S61" s="87">
        <v>128</v>
      </c>
      <c r="T61" s="82">
        <v>156</v>
      </c>
      <c r="U61" s="82">
        <v>52</v>
      </c>
    </row>
    <row r="62" spans="3:21" ht="15" customHeight="1" x14ac:dyDescent="0.25">
      <c r="C62" s="79" t="s">
        <v>84</v>
      </c>
      <c r="D62" s="80">
        <v>562</v>
      </c>
      <c r="E62" s="80">
        <v>154</v>
      </c>
      <c r="F62" s="86">
        <v>419</v>
      </c>
      <c r="G62" s="80">
        <v>119</v>
      </c>
      <c r="H62" s="80">
        <v>143</v>
      </c>
      <c r="I62" s="86">
        <v>35</v>
      </c>
      <c r="J62" s="80">
        <v>585</v>
      </c>
      <c r="K62" s="80">
        <v>198</v>
      </c>
      <c r="L62" s="86">
        <v>456</v>
      </c>
      <c r="M62" s="86">
        <v>141</v>
      </c>
      <c r="N62" s="80">
        <v>129</v>
      </c>
      <c r="O62" s="80">
        <v>57</v>
      </c>
      <c r="P62" s="86">
        <v>554</v>
      </c>
      <c r="Q62" s="80">
        <v>198</v>
      </c>
      <c r="R62" s="80">
        <v>454</v>
      </c>
      <c r="S62" s="86">
        <v>144</v>
      </c>
      <c r="T62" s="80">
        <v>100</v>
      </c>
      <c r="U62" s="80">
        <v>54</v>
      </c>
    </row>
    <row r="63" spans="3:21" ht="15.75" x14ac:dyDescent="0.25">
      <c r="C63" s="81" t="s">
        <v>85</v>
      </c>
      <c r="D63" s="82">
        <v>393</v>
      </c>
      <c r="E63" s="82">
        <v>150</v>
      </c>
      <c r="F63" s="87">
        <v>273</v>
      </c>
      <c r="G63" s="82">
        <v>79</v>
      </c>
      <c r="H63" s="82">
        <v>120</v>
      </c>
      <c r="I63" s="87">
        <v>71</v>
      </c>
      <c r="J63" s="82">
        <v>402</v>
      </c>
      <c r="K63" s="82">
        <v>126</v>
      </c>
      <c r="L63" s="87">
        <v>343</v>
      </c>
      <c r="M63" s="87">
        <v>92</v>
      </c>
      <c r="N63" s="82">
        <v>59</v>
      </c>
      <c r="O63" s="82">
        <v>34</v>
      </c>
      <c r="P63" s="87">
        <v>447</v>
      </c>
      <c r="Q63" s="82">
        <v>170</v>
      </c>
      <c r="R63" s="82">
        <v>307</v>
      </c>
      <c r="S63" s="87">
        <v>117</v>
      </c>
      <c r="T63" s="82">
        <v>140</v>
      </c>
      <c r="U63" s="82">
        <v>53</v>
      </c>
    </row>
    <row r="64" spans="3:21" ht="15.75" x14ac:dyDescent="0.25">
      <c r="C64" s="79" t="s">
        <v>86</v>
      </c>
      <c r="D64" s="80">
        <v>2506</v>
      </c>
      <c r="E64" s="80">
        <v>908</v>
      </c>
      <c r="F64" s="86">
        <v>1841</v>
      </c>
      <c r="G64" s="80">
        <v>628</v>
      </c>
      <c r="H64" s="80">
        <v>665</v>
      </c>
      <c r="I64" s="86">
        <v>280</v>
      </c>
      <c r="J64" s="80">
        <v>3109</v>
      </c>
      <c r="K64" s="80">
        <v>1090</v>
      </c>
      <c r="L64" s="86">
        <v>2187</v>
      </c>
      <c r="M64" s="86">
        <v>769</v>
      </c>
      <c r="N64" s="80">
        <v>922</v>
      </c>
      <c r="O64" s="80">
        <v>321</v>
      </c>
      <c r="P64" s="86">
        <v>3088</v>
      </c>
      <c r="Q64" s="80">
        <v>1119</v>
      </c>
      <c r="R64" s="80">
        <v>2039</v>
      </c>
      <c r="S64" s="86">
        <v>762</v>
      </c>
      <c r="T64" s="80">
        <v>1049</v>
      </c>
      <c r="U64" s="80">
        <v>357</v>
      </c>
    </row>
    <row r="65" spans="3:21" ht="15.75" x14ac:dyDescent="0.25">
      <c r="C65" s="81" t="s">
        <v>87</v>
      </c>
      <c r="D65" s="82">
        <v>172</v>
      </c>
      <c r="E65" s="82">
        <v>77</v>
      </c>
      <c r="F65" s="87">
        <v>89</v>
      </c>
      <c r="G65" s="82">
        <v>63</v>
      </c>
      <c r="H65" s="82">
        <v>83</v>
      </c>
      <c r="I65" s="87">
        <v>14</v>
      </c>
      <c r="J65" s="82">
        <v>169</v>
      </c>
      <c r="K65" s="82">
        <v>103</v>
      </c>
      <c r="L65" s="87">
        <v>138</v>
      </c>
      <c r="M65" s="87">
        <v>77</v>
      </c>
      <c r="N65" s="82">
        <v>31</v>
      </c>
      <c r="O65" s="82">
        <v>26</v>
      </c>
      <c r="P65" s="87">
        <v>159</v>
      </c>
      <c r="Q65" s="82">
        <v>97</v>
      </c>
      <c r="R65" s="82">
        <v>129</v>
      </c>
      <c r="S65" s="87">
        <v>76</v>
      </c>
      <c r="T65" s="82">
        <v>30</v>
      </c>
      <c r="U65" s="82">
        <v>21</v>
      </c>
    </row>
    <row r="66" spans="3:21" ht="15.75" x14ac:dyDescent="0.25">
      <c r="C66" s="79" t="s">
        <v>88</v>
      </c>
      <c r="D66" s="80">
        <v>813</v>
      </c>
      <c r="E66" s="80">
        <v>442</v>
      </c>
      <c r="F66" s="86">
        <v>735</v>
      </c>
      <c r="G66" s="80">
        <v>339</v>
      </c>
      <c r="H66" s="80">
        <v>78</v>
      </c>
      <c r="I66" s="86">
        <v>103</v>
      </c>
      <c r="J66" s="80">
        <v>939</v>
      </c>
      <c r="K66" s="80">
        <v>603</v>
      </c>
      <c r="L66" s="86">
        <v>800</v>
      </c>
      <c r="M66" s="86">
        <v>437</v>
      </c>
      <c r="N66" s="80">
        <v>139</v>
      </c>
      <c r="O66" s="80">
        <v>166</v>
      </c>
      <c r="P66" s="86">
        <v>782</v>
      </c>
      <c r="Q66" s="80">
        <v>494</v>
      </c>
      <c r="R66" s="80">
        <v>675</v>
      </c>
      <c r="S66" s="86">
        <v>360</v>
      </c>
      <c r="T66" s="80">
        <v>107</v>
      </c>
      <c r="U66" s="80">
        <v>134</v>
      </c>
    </row>
    <row r="67" spans="3:21" ht="15.6" customHeight="1" x14ac:dyDescent="0.25">
      <c r="C67" s="138" t="s">
        <v>209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</row>
    <row r="68" spans="3:21" s="3" customFormat="1" ht="15.6" customHeight="1" x14ac:dyDescent="0.25"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3:21" s="3" customFormat="1" ht="15.6" customHeight="1" x14ac:dyDescent="0.25"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</row>
    <row r="70" spans="3:21" x14ac:dyDescent="0.25">
      <c r="C70" s="148" t="s">
        <v>254</v>
      </c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</row>
    <row r="71" spans="3:21" ht="15" customHeight="1" x14ac:dyDescent="0.25">
      <c r="C71" s="139" t="s">
        <v>212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3:21" ht="24" customHeight="1" x14ac:dyDescent="0.25">
      <c r="C72" s="140" t="s">
        <v>93</v>
      </c>
      <c r="D72" s="141" t="s">
        <v>225</v>
      </c>
      <c r="E72" s="141"/>
      <c r="F72" s="141"/>
      <c r="G72" s="141"/>
      <c r="H72" s="141"/>
      <c r="I72" s="141"/>
      <c r="J72" s="141" t="s">
        <v>207</v>
      </c>
      <c r="K72" s="141"/>
      <c r="L72" s="141"/>
      <c r="M72" s="141"/>
      <c r="N72" s="141"/>
      <c r="O72" s="141"/>
      <c r="P72" s="141" t="s">
        <v>226</v>
      </c>
      <c r="Q72" s="141"/>
      <c r="R72" s="141"/>
      <c r="S72" s="141"/>
      <c r="T72" s="141"/>
      <c r="U72" s="141"/>
    </row>
    <row r="73" spans="3:21" ht="15.75" x14ac:dyDescent="0.25">
      <c r="C73" s="140"/>
      <c r="D73" s="142" t="s">
        <v>130</v>
      </c>
      <c r="E73" s="142"/>
      <c r="F73" s="142" t="s">
        <v>131</v>
      </c>
      <c r="G73" s="142"/>
      <c r="H73" s="142" t="s">
        <v>132</v>
      </c>
      <c r="I73" s="142"/>
      <c r="J73" s="142" t="s">
        <v>130</v>
      </c>
      <c r="K73" s="142"/>
      <c r="L73" s="142" t="s">
        <v>131</v>
      </c>
      <c r="M73" s="142"/>
      <c r="N73" s="142" t="s">
        <v>132</v>
      </c>
      <c r="O73" s="142"/>
      <c r="P73" s="142" t="s">
        <v>130</v>
      </c>
      <c r="Q73" s="142"/>
      <c r="R73" s="142" t="s">
        <v>131</v>
      </c>
      <c r="S73" s="142"/>
      <c r="T73" s="142" t="s">
        <v>132</v>
      </c>
      <c r="U73" s="142"/>
    </row>
    <row r="74" spans="3:21" ht="15.75" x14ac:dyDescent="0.25">
      <c r="C74" s="140"/>
      <c r="D74" s="77" t="s">
        <v>6</v>
      </c>
      <c r="E74" s="77" t="s">
        <v>7</v>
      </c>
      <c r="F74" s="77" t="s">
        <v>6</v>
      </c>
      <c r="G74" s="77" t="s">
        <v>7</v>
      </c>
      <c r="H74" s="77" t="s">
        <v>6</v>
      </c>
      <c r="I74" s="77" t="s">
        <v>7</v>
      </c>
      <c r="J74" s="77" t="s">
        <v>6</v>
      </c>
      <c r="K74" s="77" t="s">
        <v>7</v>
      </c>
      <c r="L74" s="77" t="s">
        <v>6</v>
      </c>
      <c r="M74" s="77" t="s">
        <v>7</v>
      </c>
      <c r="N74" s="77" t="s">
        <v>6</v>
      </c>
      <c r="O74" s="77" t="s">
        <v>7</v>
      </c>
      <c r="P74" s="77" t="s">
        <v>6</v>
      </c>
      <c r="Q74" s="77" t="s">
        <v>7</v>
      </c>
      <c r="R74" s="77" t="s">
        <v>6</v>
      </c>
      <c r="S74" s="77" t="s">
        <v>7</v>
      </c>
      <c r="T74" s="77" t="s">
        <v>6</v>
      </c>
      <c r="U74" s="77" t="s">
        <v>7</v>
      </c>
    </row>
    <row r="75" spans="3:21" ht="16.5" thickBot="1" x14ac:dyDescent="0.3">
      <c r="C75" s="16" t="s">
        <v>1</v>
      </c>
      <c r="D75" s="78">
        <v>5063</v>
      </c>
      <c r="E75" s="78">
        <v>1983</v>
      </c>
      <c r="F75" s="78">
        <v>3802</v>
      </c>
      <c r="G75" s="78">
        <v>1335</v>
      </c>
      <c r="H75" s="78">
        <v>1261</v>
      </c>
      <c r="I75" s="78">
        <v>648</v>
      </c>
      <c r="J75" s="78">
        <v>5880</v>
      </c>
      <c r="K75" s="78">
        <v>2346</v>
      </c>
      <c r="L75" s="78">
        <v>4381</v>
      </c>
      <c r="M75" s="78">
        <v>1648</v>
      </c>
      <c r="N75" s="78">
        <v>1499</v>
      </c>
      <c r="O75" s="78">
        <v>698</v>
      </c>
      <c r="P75" s="78">
        <v>5721</v>
      </c>
      <c r="Q75" s="78">
        <v>2290</v>
      </c>
      <c r="R75" s="78">
        <v>4050</v>
      </c>
      <c r="S75" s="78">
        <v>1604</v>
      </c>
      <c r="T75" s="78">
        <v>1671</v>
      </c>
      <c r="U75" s="78">
        <v>686</v>
      </c>
    </row>
    <row r="76" spans="3:21" ht="15.6" customHeight="1" thickBot="1" x14ac:dyDescent="0.3">
      <c r="C76" s="12" t="s">
        <v>94</v>
      </c>
      <c r="D76" s="47">
        <v>460</v>
      </c>
      <c r="E76" s="47">
        <v>140</v>
      </c>
      <c r="F76" s="49">
        <v>261</v>
      </c>
      <c r="G76" s="47">
        <v>45</v>
      </c>
      <c r="H76" s="47">
        <v>199</v>
      </c>
      <c r="I76" s="49">
        <v>95</v>
      </c>
      <c r="J76" s="47">
        <v>587</v>
      </c>
      <c r="K76" s="47">
        <v>177</v>
      </c>
      <c r="L76" s="49">
        <v>376</v>
      </c>
      <c r="M76" s="49">
        <v>76</v>
      </c>
      <c r="N76" s="47">
        <v>211</v>
      </c>
      <c r="O76" s="47">
        <v>101</v>
      </c>
      <c r="P76" s="49">
        <v>660</v>
      </c>
      <c r="Q76" s="47">
        <v>192</v>
      </c>
      <c r="R76" s="47">
        <v>306</v>
      </c>
      <c r="S76" s="49">
        <v>83</v>
      </c>
      <c r="T76" s="47">
        <v>354</v>
      </c>
      <c r="U76" s="47">
        <v>109</v>
      </c>
    </row>
    <row r="77" spans="3:21" ht="16.5" thickBot="1" x14ac:dyDescent="0.3">
      <c r="C77" s="13" t="s">
        <v>96</v>
      </c>
      <c r="D77" s="46">
        <v>198</v>
      </c>
      <c r="E77" s="46">
        <v>168</v>
      </c>
      <c r="F77" s="48">
        <v>115</v>
      </c>
      <c r="G77" s="46">
        <v>129</v>
      </c>
      <c r="H77" s="46">
        <v>83</v>
      </c>
      <c r="I77" s="48">
        <v>39</v>
      </c>
      <c r="J77" s="46">
        <v>278</v>
      </c>
      <c r="K77" s="46">
        <v>243</v>
      </c>
      <c r="L77" s="48">
        <v>153</v>
      </c>
      <c r="M77" s="48">
        <v>179</v>
      </c>
      <c r="N77" s="46">
        <v>125</v>
      </c>
      <c r="O77" s="46">
        <v>64</v>
      </c>
      <c r="P77" s="48">
        <v>245</v>
      </c>
      <c r="Q77" s="46">
        <v>238</v>
      </c>
      <c r="R77" s="46">
        <v>170</v>
      </c>
      <c r="S77" s="48">
        <v>168</v>
      </c>
      <c r="T77" s="46">
        <v>75</v>
      </c>
      <c r="U77" s="46">
        <v>70</v>
      </c>
    </row>
    <row r="78" spans="3:21" ht="16.5" thickBot="1" x14ac:dyDescent="0.3">
      <c r="C78" s="12" t="s">
        <v>95</v>
      </c>
      <c r="D78" s="47">
        <v>357</v>
      </c>
      <c r="E78" s="47">
        <v>3</v>
      </c>
      <c r="F78" s="49">
        <v>242</v>
      </c>
      <c r="G78" s="47">
        <v>3</v>
      </c>
      <c r="H78" s="47">
        <v>115</v>
      </c>
      <c r="I78" s="49">
        <v>0</v>
      </c>
      <c r="J78" s="47">
        <v>453</v>
      </c>
      <c r="K78" s="47">
        <v>5</v>
      </c>
      <c r="L78" s="49">
        <v>331</v>
      </c>
      <c r="M78" s="49">
        <v>2</v>
      </c>
      <c r="N78" s="47">
        <v>122</v>
      </c>
      <c r="O78" s="47">
        <v>3</v>
      </c>
      <c r="P78" s="49">
        <v>437</v>
      </c>
      <c r="Q78" s="47">
        <v>7</v>
      </c>
      <c r="R78" s="47">
        <v>325</v>
      </c>
      <c r="S78" s="49">
        <v>3</v>
      </c>
      <c r="T78" s="47">
        <v>112</v>
      </c>
      <c r="U78" s="47">
        <v>4</v>
      </c>
    </row>
    <row r="79" spans="3:21" ht="48" thickBot="1" x14ac:dyDescent="0.3">
      <c r="C79" s="13" t="s">
        <v>97</v>
      </c>
      <c r="D79" s="46">
        <v>123</v>
      </c>
      <c r="E79" s="46">
        <v>94</v>
      </c>
      <c r="F79" s="48">
        <v>88</v>
      </c>
      <c r="G79" s="46">
        <v>59</v>
      </c>
      <c r="H79" s="46">
        <v>35</v>
      </c>
      <c r="I79" s="48">
        <v>35</v>
      </c>
      <c r="J79" s="46">
        <v>153</v>
      </c>
      <c r="K79" s="46">
        <v>138</v>
      </c>
      <c r="L79" s="48">
        <v>117</v>
      </c>
      <c r="M79" s="48">
        <v>91</v>
      </c>
      <c r="N79" s="46">
        <v>36</v>
      </c>
      <c r="O79" s="46">
        <v>47</v>
      </c>
      <c r="P79" s="48">
        <v>171</v>
      </c>
      <c r="Q79" s="46">
        <v>150</v>
      </c>
      <c r="R79" s="46">
        <v>111</v>
      </c>
      <c r="S79" s="48">
        <v>89</v>
      </c>
      <c r="T79" s="46">
        <v>60</v>
      </c>
      <c r="U79" s="46">
        <v>61</v>
      </c>
    </row>
    <row r="80" spans="3:21" ht="15" customHeight="1" thickBot="1" x14ac:dyDescent="0.3">
      <c r="C80" s="12" t="s">
        <v>270</v>
      </c>
      <c r="D80" s="47">
        <v>99</v>
      </c>
      <c r="E80" s="47">
        <v>99</v>
      </c>
      <c r="F80" s="49">
        <v>65</v>
      </c>
      <c r="G80" s="47">
        <v>76</v>
      </c>
      <c r="H80" s="47">
        <v>34</v>
      </c>
      <c r="I80" s="49">
        <v>23</v>
      </c>
      <c r="J80" s="47">
        <v>96</v>
      </c>
      <c r="K80" s="47">
        <v>86</v>
      </c>
      <c r="L80" s="49">
        <v>69</v>
      </c>
      <c r="M80" s="49">
        <v>96</v>
      </c>
      <c r="N80" s="47">
        <v>27</v>
      </c>
      <c r="O80" s="47">
        <v>-10</v>
      </c>
      <c r="P80" s="49">
        <v>112</v>
      </c>
      <c r="Q80" s="47">
        <v>109</v>
      </c>
      <c r="R80" s="47">
        <v>82</v>
      </c>
      <c r="S80" s="49">
        <v>104</v>
      </c>
      <c r="T80" s="47">
        <v>30</v>
      </c>
      <c r="U80" s="47">
        <v>5</v>
      </c>
    </row>
    <row r="81" spans="3:21" ht="16.5" thickBot="1" x14ac:dyDescent="0.3">
      <c r="C81" s="13" t="s">
        <v>99</v>
      </c>
      <c r="D81" s="46">
        <v>167</v>
      </c>
      <c r="E81" s="46">
        <v>146</v>
      </c>
      <c r="F81" s="48">
        <v>42</v>
      </c>
      <c r="G81" s="46">
        <v>13</v>
      </c>
      <c r="H81" s="46">
        <v>125</v>
      </c>
      <c r="I81" s="48">
        <v>133</v>
      </c>
      <c r="J81" s="46">
        <v>179</v>
      </c>
      <c r="K81" s="46">
        <v>69</v>
      </c>
      <c r="L81" s="48">
        <v>64</v>
      </c>
      <c r="M81" s="48">
        <v>24</v>
      </c>
      <c r="N81" s="46">
        <v>115</v>
      </c>
      <c r="O81" s="46">
        <v>45</v>
      </c>
      <c r="P81" s="48">
        <v>233</v>
      </c>
      <c r="Q81" s="46">
        <v>85</v>
      </c>
      <c r="R81" s="46">
        <v>58</v>
      </c>
      <c r="S81" s="48">
        <v>23</v>
      </c>
      <c r="T81" s="46">
        <v>175</v>
      </c>
      <c r="U81" s="46">
        <v>62</v>
      </c>
    </row>
    <row r="82" spans="3:21" ht="16.5" thickBot="1" x14ac:dyDescent="0.3">
      <c r="C82" s="12" t="s">
        <v>98</v>
      </c>
      <c r="D82" s="47">
        <v>99</v>
      </c>
      <c r="E82" s="47">
        <v>65</v>
      </c>
      <c r="F82" s="49">
        <v>75</v>
      </c>
      <c r="G82" s="47">
        <v>35</v>
      </c>
      <c r="H82" s="47">
        <v>24</v>
      </c>
      <c r="I82" s="49">
        <v>30</v>
      </c>
      <c r="J82" s="47">
        <v>108</v>
      </c>
      <c r="K82" s="47">
        <v>79</v>
      </c>
      <c r="L82" s="49">
        <v>92</v>
      </c>
      <c r="M82" s="49">
        <v>62</v>
      </c>
      <c r="N82" s="47">
        <v>16</v>
      </c>
      <c r="O82" s="47">
        <v>17</v>
      </c>
      <c r="P82" s="49">
        <v>114</v>
      </c>
      <c r="Q82" s="47">
        <v>76</v>
      </c>
      <c r="R82" s="47">
        <v>79</v>
      </c>
      <c r="S82" s="49">
        <v>52</v>
      </c>
      <c r="T82" s="47">
        <v>35</v>
      </c>
      <c r="U82" s="47">
        <v>24</v>
      </c>
    </row>
    <row r="83" spans="3:21" ht="32.25" thickBot="1" x14ac:dyDescent="0.3">
      <c r="C83" s="13" t="s">
        <v>145</v>
      </c>
      <c r="D83" s="46">
        <v>105</v>
      </c>
      <c r="E83" s="46">
        <v>13</v>
      </c>
      <c r="F83" s="48">
        <v>68</v>
      </c>
      <c r="G83" s="46">
        <v>18</v>
      </c>
      <c r="H83" s="46">
        <v>37</v>
      </c>
      <c r="I83" s="48">
        <v>-5</v>
      </c>
      <c r="J83" s="46">
        <v>134</v>
      </c>
      <c r="K83" s="46">
        <v>22</v>
      </c>
      <c r="L83" s="48">
        <v>92</v>
      </c>
      <c r="M83" s="48">
        <v>21</v>
      </c>
      <c r="N83" s="46">
        <v>42</v>
      </c>
      <c r="O83" s="46">
        <v>1</v>
      </c>
      <c r="P83" s="48">
        <v>133</v>
      </c>
      <c r="Q83" s="46">
        <v>27</v>
      </c>
      <c r="R83" s="46">
        <v>77</v>
      </c>
      <c r="S83" s="48">
        <v>18</v>
      </c>
      <c r="T83" s="46">
        <v>56</v>
      </c>
      <c r="U83" s="46">
        <v>9</v>
      </c>
    </row>
    <row r="84" spans="3:21" ht="32.25" thickBot="1" x14ac:dyDescent="0.3">
      <c r="C84" s="12" t="s">
        <v>178</v>
      </c>
      <c r="D84" s="47">
        <v>88</v>
      </c>
      <c r="E84" s="47">
        <v>72</v>
      </c>
      <c r="F84" s="49">
        <v>67</v>
      </c>
      <c r="G84" s="47">
        <v>39</v>
      </c>
      <c r="H84" s="47">
        <v>21</v>
      </c>
      <c r="I84" s="49">
        <v>33</v>
      </c>
      <c r="J84" s="47">
        <v>53</v>
      </c>
      <c r="K84" s="47">
        <v>55</v>
      </c>
      <c r="L84" s="49">
        <v>51</v>
      </c>
      <c r="M84" s="49">
        <v>58</v>
      </c>
      <c r="N84" s="47">
        <v>2</v>
      </c>
      <c r="O84" s="47">
        <v>-3</v>
      </c>
      <c r="P84" s="49">
        <v>87</v>
      </c>
      <c r="Q84" s="47">
        <v>58</v>
      </c>
      <c r="R84" s="47">
        <v>48</v>
      </c>
      <c r="S84" s="49">
        <v>51</v>
      </c>
      <c r="T84" s="47">
        <v>39</v>
      </c>
      <c r="U84" s="47">
        <v>7</v>
      </c>
    </row>
    <row r="85" spans="3:21" ht="16.5" thickBot="1" x14ac:dyDescent="0.3">
      <c r="C85" s="13" t="s">
        <v>271</v>
      </c>
      <c r="D85" s="46">
        <v>186</v>
      </c>
      <c r="E85" s="46">
        <v>31</v>
      </c>
      <c r="F85" s="48">
        <v>76</v>
      </c>
      <c r="G85" s="52">
        <v>8</v>
      </c>
      <c r="H85" s="52">
        <v>110</v>
      </c>
      <c r="I85" s="48">
        <v>23</v>
      </c>
      <c r="J85" s="52">
        <v>95</v>
      </c>
      <c r="K85" s="52">
        <v>17</v>
      </c>
      <c r="L85" s="48">
        <v>79</v>
      </c>
      <c r="M85" s="48">
        <v>14</v>
      </c>
      <c r="N85" s="52">
        <v>16</v>
      </c>
      <c r="O85" s="52">
        <v>3</v>
      </c>
      <c r="P85" s="48">
        <v>118</v>
      </c>
      <c r="Q85" s="52">
        <v>23</v>
      </c>
      <c r="R85" s="46">
        <v>79</v>
      </c>
      <c r="S85" s="48">
        <v>16</v>
      </c>
      <c r="T85" s="46">
        <v>39</v>
      </c>
      <c r="U85" s="46">
        <v>7</v>
      </c>
    </row>
    <row r="86" spans="3:21" ht="16.5" thickBot="1" x14ac:dyDescent="0.3">
      <c r="C86" s="14" t="s">
        <v>4</v>
      </c>
      <c r="D86" s="53">
        <v>3181</v>
      </c>
      <c r="E86" s="54">
        <v>1152</v>
      </c>
      <c r="F86" s="55">
        <v>2703</v>
      </c>
      <c r="G86" s="56">
        <v>910</v>
      </c>
      <c r="H86" s="56">
        <v>478</v>
      </c>
      <c r="I86" s="57">
        <v>242</v>
      </c>
      <c r="J86" s="56">
        <v>3744</v>
      </c>
      <c r="K86" s="56">
        <v>1455</v>
      </c>
      <c r="L86" s="57">
        <v>2957</v>
      </c>
      <c r="M86" s="57">
        <v>1025</v>
      </c>
      <c r="N86" s="56">
        <v>787</v>
      </c>
      <c r="O86" s="56">
        <v>430</v>
      </c>
      <c r="P86" s="57">
        <v>3411</v>
      </c>
      <c r="Q86" s="58">
        <v>1325</v>
      </c>
      <c r="R86" s="59">
        <v>2715</v>
      </c>
      <c r="S86" s="51">
        <v>997</v>
      </c>
      <c r="T86" s="59">
        <v>696</v>
      </c>
      <c r="U86" s="59">
        <v>328</v>
      </c>
    </row>
    <row r="87" spans="3:21" ht="14.45" customHeight="1" x14ac:dyDescent="0.25">
      <c r="C87" s="138" t="s">
        <v>209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</row>
    <row r="88" spans="3:21" s="3" customFormat="1" ht="14.45" customHeight="1" x14ac:dyDescent="0.25"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3:21" s="3" customFormat="1" ht="14.45" customHeight="1" x14ac:dyDescent="0.25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3:21" x14ac:dyDescent="0.25">
      <c r="C90" s="148" t="s">
        <v>255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</row>
    <row r="91" spans="3:21" ht="15" customHeight="1" x14ac:dyDescent="0.25">
      <c r="C91" s="139" t="s">
        <v>213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</row>
    <row r="92" spans="3:21" ht="20.25" customHeight="1" x14ac:dyDescent="0.25">
      <c r="C92" s="140" t="s">
        <v>100</v>
      </c>
      <c r="D92" s="141" t="s">
        <v>225</v>
      </c>
      <c r="E92" s="141"/>
      <c r="F92" s="141"/>
      <c r="G92" s="141"/>
      <c r="H92" s="141"/>
      <c r="I92" s="141"/>
      <c r="J92" s="141" t="s">
        <v>207</v>
      </c>
      <c r="K92" s="141"/>
      <c r="L92" s="141"/>
      <c r="M92" s="141"/>
      <c r="N92" s="141"/>
      <c r="O92" s="141"/>
      <c r="P92" s="141" t="s">
        <v>226</v>
      </c>
      <c r="Q92" s="141"/>
      <c r="R92" s="141"/>
      <c r="S92" s="141"/>
      <c r="T92" s="141"/>
      <c r="U92" s="141"/>
    </row>
    <row r="93" spans="3:21" ht="15.75" x14ac:dyDescent="0.25">
      <c r="C93" s="140"/>
      <c r="D93" s="142" t="s">
        <v>130</v>
      </c>
      <c r="E93" s="142"/>
      <c r="F93" s="142" t="s">
        <v>131</v>
      </c>
      <c r="G93" s="142"/>
      <c r="H93" s="142" t="s">
        <v>132</v>
      </c>
      <c r="I93" s="142"/>
      <c r="J93" s="142" t="s">
        <v>130</v>
      </c>
      <c r="K93" s="142"/>
      <c r="L93" s="142" t="s">
        <v>131</v>
      </c>
      <c r="M93" s="142"/>
      <c r="N93" s="142" t="s">
        <v>132</v>
      </c>
      <c r="O93" s="142"/>
      <c r="P93" s="142" t="s">
        <v>130</v>
      </c>
      <c r="Q93" s="142"/>
      <c r="R93" s="142" t="s">
        <v>131</v>
      </c>
      <c r="S93" s="142"/>
      <c r="T93" s="142" t="s">
        <v>132</v>
      </c>
      <c r="U93" s="142"/>
    </row>
    <row r="94" spans="3:21" ht="15.75" x14ac:dyDescent="0.25">
      <c r="C94" s="140"/>
      <c r="D94" s="77" t="s">
        <v>6</v>
      </c>
      <c r="E94" s="77" t="s">
        <v>7</v>
      </c>
      <c r="F94" s="77" t="s">
        <v>6</v>
      </c>
      <c r="G94" s="77" t="s">
        <v>7</v>
      </c>
      <c r="H94" s="77" t="s">
        <v>6</v>
      </c>
      <c r="I94" s="77" t="s">
        <v>7</v>
      </c>
      <c r="J94" s="77" t="s">
        <v>6</v>
      </c>
      <c r="K94" s="77" t="s">
        <v>7</v>
      </c>
      <c r="L94" s="77" t="s">
        <v>6</v>
      </c>
      <c r="M94" s="77" t="s">
        <v>7</v>
      </c>
      <c r="N94" s="77" t="s">
        <v>6</v>
      </c>
      <c r="O94" s="77" t="s">
        <v>7</v>
      </c>
      <c r="P94" s="77" t="s">
        <v>6</v>
      </c>
      <c r="Q94" s="77" t="s">
        <v>7</v>
      </c>
      <c r="R94" s="77" t="s">
        <v>6</v>
      </c>
      <c r="S94" s="77" t="s">
        <v>7</v>
      </c>
      <c r="T94" s="77" t="s">
        <v>6</v>
      </c>
      <c r="U94" s="77" t="s">
        <v>7</v>
      </c>
    </row>
    <row r="95" spans="3:21" ht="16.5" thickBot="1" x14ac:dyDescent="0.3">
      <c r="C95" s="16" t="s">
        <v>1</v>
      </c>
      <c r="D95" s="78">
        <v>5063</v>
      </c>
      <c r="E95" s="78">
        <v>1983</v>
      </c>
      <c r="F95" s="78">
        <v>3802</v>
      </c>
      <c r="G95" s="78">
        <v>1335</v>
      </c>
      <c r="H95" s="78">
        <v>1261</v>
      </c>
      <c r="I95" s="78">
        <v>648</v>
      </c>
      <c r="J95" s="78">
        <v>5880</v>
      </c>
      <c r="K95" s="78">
        <v>2346</v>
      </c>
      <c r="L95" s="78">
        <v>4381</v>
      </c>
      <c r="M95" s="78">
        <v>1648</v>
      </c>
      <c r="N95" s="78">
        <v>1499</v>
      </c>
      <c r="O95" s="78">
        <v>698</v>
      </c>
      <c r="P95" s="78">
        <v>5721</v>
      </c>
      <c r="Q95" s="78">
        <v>2290</v>
      </c>
      <c r="R95" s="78">
        <v>4050</v>
      </c>
      <c r="S95" s="78">
        <v>1604</v>
      </c>
      <c r="T95" s="78">
        <v>1671</v>
      </c>
      <c r="U95" s="78">
        <v>686</v>
      </c>
    </row>
    <row r="96" spans="3:21" ht="32.25" thickBot="1" x14ac:dyDescent="0.3">
      <c r="C96" s="12" t="s">
        <v>101</v>
      </c>
      <c r="D96" s="47">
        <v>276</v>
      </c>
      <c r="E96" s="47">
        <v>160</v>
      </c>
      <c r="F96" s="49">
        <v>195</v>
      </c>
      <c r="G96" s="47">
        <v>101</v>
      </c>
      <c r="H96" s="47">
        <v>81</v>
      </c>
      <c r="I96" s="49">
        <v>59</v>
      </c>
      <c r="J96" s="47">
        <v>313</v>
      </c>
      <c r="K96" s="47">
        <v>194</v>
      </c>
      <c r="L96" s="49">
        <v>250</v>
      </c>
      <c r="M96" s="49">
        <v>151</v>
      </c>
      <c r="N96" s="47">
        <v>63</v>
      </c>
      <c r="O96" s="47">
        <v>43</v>
      </c>
      <c r="P96" s="49">
        <v>319</v>
      </c>
      <c r="Q96" s="47">
        <v>198</v>
      </c>
      <c r="R96" s="47">
        <v>214</v>
      </c>
      <c r="S96" s="49">
        <v>142</v>
      </c>
      <c r="T96" s="47">
        <v>105</v>
      </c>
      <c r="U96" s="47">
        <v>56</v>
      </c>
    </row>
    <row r="97" spans="1:34" ht="32.25" thickBot="1" x14ac:dyDescent="0.3">
      <c r="C97" s="13" t="s">
        <v>102</v>
      </c>
      <c r="D97" s="46">
        <v>293</v>
      </c>
      <c r="E97" s="46">
        <v>9</v>
      </c>
      <c r="F97" s="48">
        <v>267</v>
      </c>
      <c r="G97" s="46">
        <v>5</v>
      </c>
      <c r="H97" s="46">
        <v>26</v>
      </c>
      <c r="I97" s="48">
        <v>4</v>
      </c>
      <c r="J97" s="46">
        <v>344</v>
      </c>
      <c r="K97" s="46">
        <v>8</v>
      </c>
      <c r="L97" s="48">
        <v>292</v>
      </c>
      <c r="M97" s="48">
        <v>5</v>
      </c>
      <c r="N97" s="46">
        <v>52</v>
      </c>
      <c r="O97" s="46">
        <v>3</v>
      </c>
      <c r="P97" s="48">
        <v>287</v>
      </c>
      <c r="Q97" s="46">
        <v>12</v>
      </c>
      <c r="R97" s="46">
        <v>250</v>
      </c>
      <c r="S97" s="48">
        <v>7</v>
      </c>
      <c r="T97" s="46">
        <v>37</v>
      </c>
      <c r="U97" s="46">
        <v>5</v>
      </c>
    </row>
    <row r="98" spans="1:34" ht="16.5" thickBot="1" x14ac:dyDescent="0.3">
      <c r="C98" s="12" t="s">
        <v>103</v>
      </c>
      <c r="D98" s="47">
        <v>323</v>
      </c>
      <c r="E98" s="47">
        <v>159</v>
      </c>
      <c r="F98" s="49">
        <v>109</v>
      </c>
      <c r="G98" s="47">
        <v>34</v>
      </c>
      <c r="H98" s="47">
        <v>214</v>
      </c>
      <c r="I98" s="49">
        <v>125</v>
      </c>
      <c r="J98" s="47">
        <v>196</v>
      </c>
      <c r="K98" s="47">
        <v>110</v>
      </c>
      <c r="L98" s="49">
        <v>100</v>
      </c>
      <c r="M98" s="49">
        <v>42</v>
      </c>
      <c r="N98" s="47">
        <v>96</v>
      </c>
      <c r="O98" s="47">
        <v>68</v>
      </c>
      <c r="P98" s="49">
        <v>270</v>
      </c>
      <c r="Q98" s="47">
        <v>107</v>
      </c>
      <c r="R98" s="47">
        <v>99</v>
      </c>
      <c r="S98" s="49">
        <v>50</v>
      </c>
      <c r="T98" s="47">
        <v>171</v>
      </c>
      <c r="U98" s="47">
        <v>57</v>
      </c>
    </row>
    <row r="99" spans="1:34" ht="32.25" thickBot="1" x14ac:dyDescent="0.3">
      <c r="C99" s="13" t="s">
        <v>107</v>
      </c>
      <c r="D99" s="46">
        <v>116</v>
      </c>
      <c r="E99" s="46">
        <v>73</v>
      </c>
      <c r="F99" s="48">
        <v>38</v>
      </c>
      <c r="G99" s="46">
        <v>11</v>
      </c>
      <c r="H99" s="46">
        <v>78</v>
      </c>
      <c r="I99" s="48">
        <v>62</v>
      </c>
      <c r="J99" s="46">
        <v>153</v>
      </c>
      <c r="K99" s="46">
        <v>80</v>
      </c>
      <c r="L99" s="48">
        <v>121</v>
      </c>
      <c r="M99" s="48">
        <v>26</v>
      </c>
      <c r="N99" s="46">
        <v>32</v>
      </c>
      <c r="O99" s="46">
        <v>54</v>
      </c>
      <c r="P99" s="48">
        <v>218</v>
      </c>
      <c r="Q99" s="46">
        <v>97</v>
      </c>
      <c r="R99" s="46">
        <v>94</v>
      </c>
      <c r="S99" s="48">
        <v>19</v>
      </c>
      <c r="T99" s="46">
        <v>124</v>
      </c>
      <c r="U99" s="46">
        <v>78</v>
      </c>
    </row>
    <row r="100" spans="1:34" ht="111" thickBot="1" x14ac:dyDescent="0.3">
      <c r="C100" s="12" t="s">
        <v>106</v>
      </c>
      <c r="D100" s="47">
        <v>128</v>
      </c>
      <c r="E100" s="47">
        <v>63</v>
      </c>
      <c r="F100" s="49">
        <v>80</v>
      </c>
      <c r="G100" s="47">
        <v>43</v>
      </c>
      <c r="H100" s="47">
        <v>48</v>
      </c>
      <c r="I100" s="49">
        <v>20</v>
      </c>
      <c r="J100" s="47">
        <v>144</v>
      </c>
      <c r="K100" s="47">
        <v>66</v>
      </c>
      <c r="L100" s="49">
        <v>123</v>
      </c>
      <c r="M100" s="49">
        <v>54</v>
      </c>
      <c r="N100" s="47">
        <v>21</v>
      </c>
      <c r="O100" s="47">
        <v>12</v>
      </c>
      <c r="P100" s="49">
        <v>151</v>
      </c>
      <c r="Q100" s="47">
        <v>77</v>
      </c>
      <c r="R100" s="47">
        <v>99</v>
      </c>
      <c r="S100" s="49">
        <v>44</v>
      </c>
      <c r="T100" s="47">
        <v>52</v>
      </c>
      <c r="U100" s="47">
        <v>33</v>
      </c>
    </row>
    <row r="101" spans="1:34" ht="48" thickBot="1" x14ac:dyDescent="0.3">
      <c r="C101" s="13" t="s">
        <v>105</v>
      </c>
      <c r="D101" s="46">
        <v>109</v>
      </c>
      <c r="E101" s="46">
        <v>75</v>
      </c>
      <c r="F101" s="48">
        <v>97</v>
      </c>
      <c r="G101" s="46">
        <v>57</v>
      </c>
      <c r="H101" s="46">
        <v>12</v>
      </c>
      <c r="I101" s="48">
        <v>18</v>
      </c>
      <c r="J101" s="46">
        <v>111</v>
      </c>
      <c r="K101" s="46">
        <v>85</v>
      </c>
      <c r="L101" s="48">
        <v>101</v>
      </c>
      <c r="M101" s="48">
        <v>72</v>
      </c>
      <c r="N101" s="46">
        <v>10</v>
      </c>
      <c r="O101" s="46">
        <v>13</v>
      </c>
      <c r="P101" s="48">
        <v>112</v>
      </c>
      <c r="Q101" s="46">
        <v>80</v>
      </c>
      <c r="R101" s="46">
        <v>81</v>
      </c>
      <c r="S101" s="48">
        <v>60</v>
      </c>
      <c r="T101" s="46">
        <v>31</v>
      </c>
      <c r="U101" s="46">
        <v>20</v>
      </c>
    </row>
    <row r="102" spans="1:34" ht="16.5" thickBot="1" x14ac:dyDescent="0.3">
      <c r="C102" s="12" t="s">
        <v>104</v>
      </c>
      <c r="D102" s="47">
        <v>69</v>
      </c>
      <c r="E102" s="47">
        <v>68</v>
      </c>
      <c r="F102" s="49">
        <v>67</v>
      </c>
      <c r="G102" s="47">
        <v>45</v>
      </c>
      <c r="H102" s="47">
        <v>2</v>
      </c>
      <c r="I102" s="49">
        <v>23</v>
      </c>
      <c r="J102" s="47">
        <v>76</v>
      </c>
      <c r="K102" s="47">
        <v>84</v>
      </c>
      <c r="L102" s="49">
        <v>84</v>
      </c>
      <c r="M102" s="49">
        <v>55</v>
      </c>
      <c r="N102" s="47">
        <v>-8</v>
      </c>
      <c r="O102" s="47">
        <v>29</v>
      </c>
      <c r="P102" s="49">
        <v>71</v>
      </c>
      <c r="Q102" s="47">
        <v>90</v>
      </c>
      <c r="R102" s="47">
        <v>69</v>
      </c>
      <c r="S102" s="49">
        <v>58</v>
      </c>
      <c r="T102" s="47">
        <v>2</v>
      </c>
      <c r="U102" s="47">
        <v>32</v>
      </c>
    </row>
    <row r="103" spans="1:34" ht="79.5" thickBot="1" x14ac:dyDescent="0.3">
      <c r="C103" s="13" t="s">
        <v>165</v>
      </c>
      <c r="D103" s="46">
        <v>61</v>
      </c>
      <c r="E103" s="46">
        <v>49</v>
      </c>
      <c r="F103" s="48">
        <v>70</v>
      </c>
      <c r="G103" s="46">
        <v>42</v>
      </c>
      <c r="H103" s="46">
        <v>-9</v>
      </c>
      <c r="I103" s="48">
        <v>7</v>
      </c>
      <c r="J103" s="46">
        <v>73</v>
      </c>
      <c r="K103" s="46">
        <v>62</v>
      </c>
      <c r="L103" s="48">
        <v>65</v>
      </c>
      <c r="M103" s="48">
        <v>38</v>
      </c>
      <c r="N103" s="46">
        <v>8</v>
      </c>
      <c r="O103" s="46">
        <v>24</v>
      </c>
      <c r="P103" s="48">
        <v>75</v>
      </c>
      <c r="Q103" s="46">
        <v>65</v>
      </c>
      <c r="R103" s="46">
        <v>74</v>
      </c>
      <c r="S103" s="48">
        <v>43</v>
      </c>
      <c r="T103" s="46">
        <v>1</v>
      </c>
      <c r="U103" s="46">
        <v>22</v>
      </c>
    </row>
    <row r="104" spans="1:34" s="3" customFormat="1" ht="32.25" thickBot="1" x14ac:dyDescent="0.3">
      <c r="A104"/>
      <c r="C104" s="12" t="s">
        <v>108</v>
      </c>
      <c r="D104" s="47">
        <v>64</v>
      </c>
      <c r="E104" s="47">
        <v>45</v>
      </c>
      <c r="F104" s="49">
        <v>40</v>
      </c>
      <c r="G104" s="47">
        <v>47</v>
      </c>
      <c r="H104" s="47">
        <v>24</v>
      </c>
      <c r="I104" s="49">
        <v>-2</v>
      </c>
      <c r="J104" s="47">
        <v>63</v>
      </c>
      <c r="K104" s="47">
        <v>52</v>
      </c>
      <c r="L104" s="49">
        <v>71</v>
      </c>
      <c r="M104" s="49">
        <v>48</v>
      </c>
      <c r="N104" s="47">
        <v>-8</v>
      </c>
      <c r="O104" s="47">
        <v>4</v>
      </c>
      <c r="P104" s="49">
        <v>56</v>
      </c>
      <c r="Q104" s="47">
        <v>62</v>
      </c>
      <c r="R104" s="47">
        <v>52</v>
      </c>
      <c r="S104" s="49">
        <v>44</v>
      </c>
      <c r="T104" s="47">
        <v>4</v>
      </c>
      <c r="U104" s="47">
        <v>18</v>
      </c>
      <c r="V104" s="10"/>
      <c r="W104" s="11"/>
      <c r="X104" s="11"/>
      <c r="Y104" s="10"/>
      <c r="Z104" s="10"/>
      <c r="AA104" s="11"/>
      <c r="AB104" s="11"/>
      <c r="AC104" s="10"/>
      <c r="AD104" s="11"/>
      <c r="AE104" s="11"/>
      <c r="AF104" s="10"/>
      <c r="AG104" s="11"/>
      <c r="AH104" s="11"/>
    </row>
    <row r="105" spans="1:34" s="3" customFormat="1" ht="63.75" thickBot="1" x14ac:dyDescent="0.3">
      <c r="A105"/>
      <c r="C105" s="13" t="s">
        <v>179</v>
      </c>
      <c r="D105" s="46">
        <v>48</v>
      </c>
      <c r="E105" s="46">
        <v>59</v>
      </c>
      <c r="F105" s="48">
        <v>31</v>
      </c>
      <c r="G105" s="52">
        <v>47</v>
      </c>
      <c r="H105" s="52">
        <v>17</v>
      </c>
      <c r="I105" s="48">
        <v>12</v>
      </c>
      <c r="J105" s="52">
        <v>42</v>
      </c>
      <c r="K105" s="52">
        <v>55</v>
      </c>
      <c r="L105" s="48">
        <v>26</v>
      </c>
      <c r="M105" s="48">
        <v>51</v>
      </c>
      <c r="N105" s="52">
        <v>16</v>
      </c>
      <c r="O105" s="52">
        <v>4</v>
      </c>
      <c r="P105" s="48">
        <v>38</v>
      </c>
      <c r="Q105" s="52">
        <v>58</v>
      </c>
      <c r="R105" s="52">
        <v>39</v>
      </c>
      <c r="S105" s="48">
        <v>56</v>
      </c>
      <c r="T105" s="46">
        <v>-1</v>
      </c>
      <c r="U105" s="46">
        <v>2</v>
      </c>
      <c r="V105" s="10"/>
      <c r="W105" s="11"/>
      <c r="X105" s="11"/>
      <c r="Y105" s="10"/>
      <c r="Z105" s="10"/>
      <c r="AA105" s="11"/>
      <c r="AB105" s="11"/>
      <c r="AC105" s="10"/>
      <c r="AD105" s="11"/>
      <c r="AE105" s="11"/>
      <c r="AF105" s="10"/>
      <c r="AG105" s="11"/>
      <c r="AH105" s="11"/>
    </row>
    <row r="106" spans="1:34" ht="16.5" thickBot="1" x14ac:dyDescent="0.3">
      <c r="C106" s="14" t="s">
        <v>4</v>
      </c>
      <c r="D106" s="53">
        <v>3576</v>
      </c>
      <c r="E106" s="54">
        <v>1223</v>
      </c>
      <c r="F106" s="55">
        <v>2808</v>
      </c>
      <c r="G106" s="56">
        <v>903</v>
      </c>
      <c r="H106" s="56">
        <v>768</v>
      </c>
      <c r="I106" s="57">
        <v>320</v>
      </c>
      <c r="J106" s="56">
        <v>4365</v>
      </c>
      <c r="K106" s="56">
        <v>1550</v>
      </c>
      <c r="L106" s="57">
        <v>3148</v>
      </c>
      <c r="M106" s="57">
        <v>1106</v>
      </c>
      <c r="N106" s="56">
        <v>1217</v>
      </c>
      <c r="O106" s="56">
        <v>444</v>
      </c>
      <c r="P106" s="57">
        <v>4124</v>
      </c>
      <c r="Q106" s="56">
        <v>1444</v>
      </c>
      <c r="R106" s="56">
        <v>2979</v>
      </c>
      <c r="S106" s="60">
        <v>1081</v>
      </c>
      <c r="T106" s="59">
        <v>1145</v>
      </c>
      <c r="U106" s="59">
        <v>363</v>
      </c>
    </row>
    <row r="107" spans="1:34" ht="14.45" customHeight="1" x14ac:dyDescent="0.25">
      <c r="C107" s="138" t="s">
        <v>209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</row>
    <row r="108" spans="1:34" s="3" customFormat="1" x14ac:dyDescent="0.25"/>
    <row r="109" spans="1:34" s="3" customFormat="1" x14ac:dyDescent="0.25"/>
    <row r="110" spans="1:34" x14ac:dyDescent="0.25">
      <c r="C110" s="148" t="s">
        <v>256</v>
      </c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</row>
    <row r="111" spans="1:34" ht="15.75" x14ac:dyDescent="0.25">
      <c r="C111" s="139" t="s">
        <v>214</v>
      </c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</row>
    <row r="112" spans="1:34" ht="15.75" x14ac:dyDescent="0.25">
      <c r="C112" s="140" t="s">
        <v>79</v>
      </c>
      <c r="D112" s="141" t="s">
        <v>225</v>
      </c>
      <c r="E112" s="141"/>
      <c r="F112" s="141"/>
      <c r="G112" s="141"/>
      <c r="H112" s="141"/>
      <c r="I112" s="141"/>
      <c r="J112" s="141" t="s">
        <v>207</v>
      </c>
      <c r="K112" s="141"/>
      <c r="L112" s="141"/>
      <c r="M112" s="141"/>
      <c r="N112" s="141"/>
      <c r="O112" s="141"/>
      <c r="P112" s="141" t="s">
        <v>226</v>
      </c>
      <c r="Q112" s="141"/>
      <c r="R112" s="141"/>
      <c r="S112" s="141"/>
      <c r="T112" s="141"/>
      <c r="U112" s="141"/>
    </row>
    <row r="113" spans="3:21" ht="15.75" x14ac:dyDescent="0.25">
      <c r="C113" s="140"/>
      <c r="D113" s="142" t="s">
        <v>130</v>
      </c>
      <c r="E113" s="142"/>
      <c r="F113" s="142" t="s">
        <v>131</v>
      </c>
      <c r="G113" s="142"/>
      <c r="H113" s="142" t="s">
        <v>132</v>
      </c>
      <c r="I113" s="142"/>
      <c r="J113" s="142" t="s">
        <v>130</v>
      </c>
      <c r="K113" s="142"/>
      <c r="L113" s="142" t="s">
        <v>131</v>
      </c>
      <c r="M113" s="142"/>
      <c r="N113" s="142" t="s">
        <v>132</v>
      </c>
      <c r="O113" s="142"/>
      <c r="P113" s="142" t="s">
        <v>130</v>
      </c>
      <c r="Q113" s="142"/>
      <c r="R113" s="142" t="s">
        <v>131</v>
      </c>
      <c r="S113" s="142"/>
      <c r="T113" s="142" t="s">
        <v>132</v>
      </c>
      <c r="U113" s="142"/>
    </row>
    <row r="114" spans="3:21" ht="15.75" x14ac:dyDescent="0.25">
      <c r="C114" s="140"/>
      <c r="D114" s="77" t="s">
        <v>6</v>
      </c>
      <c r="E114" s="77" t="s">
        <v>7</v>
      </c>
      <c r="F114" s="77" t="s">
        <v>6</v>
      </c>
      <c r="G114" s="77" t="s">
        <v>7</v>
      </c>
      <c r="H114" s="77" t="s">
        <v>6</v>
      </c>
      <c r="I114" s="77" t="s">
        <v>7</v>
      </c>
      <c r="J114" s="77" t="s">
        <v>6</v>
      </c>
      <c r="K114" s="77" t="s">
        <v>7</v>
      </c>
      <c r="L114" s="77" t="s">
        <v>6</v>
      </c>
      <c r="M114" s="77" t="s">
        <v>7</v>
      </c>
      <c r="N114" s="77" t="s">
        <v>6</v>
      </c>
      <c r="O114" s="77" t="s">
        <v>7</v>
      </c>
      <c r="P114" s="77" t="s">
        <v>6</v>
      </c>
      <c r="Q114" s="77" t="s">
        <v>7</v>
      </c>
      <c r="R114" s="77" t="s">
        <v>6</v>
      </c>
      <c r="S114" s="77" t="s">
        <v>7</v>
      </c>
      <c r="T114" s="77" t="s">
        <v>6</v>
      </c>
      <c r="U114" s="77" t="s">
        <v>7</v>
      </c>
    </row>
    <row r="115" spans="3:21" ht="15.75" x14ac:dyDescent="0.25">
      <c r="C115" s="16" t="s">
        <v>80</v>
      </c>
      <c r="D115" s="78">
        <v>5063</v>
      </c>
      <c r="E115" s="78">
        <v>1983</v>
      </c>
      <c r="F115" s="78">
        <v>3802</v>
      </c>
      <c r="G115" s="78">
        <v>1335</v>
      </c>
      <c r="H115" s="78">
        <v>1261</v>
      </c>
      <c r="I115" s="78">
        <v>648</v>
      </c>
      <c r="J115" s="78">
        <v>5880</v>
      </c>
      <c r="K115" s="78">
        <v>2346</v>
      </c>
      <c r="L115" s="78">
        <v>4381</v>
      </c>
      <c r="M115" s="78">
        <v>1648</v>
      </c>
      <c r="N115" s="78">
        <v>1499</v>
      </c>
      <c r="O115" s="78">
        <v>698</v>
      </c>
      <c r="P115" s="78">
        <v>5721</v>
      </c>
      <c r="Q115" s="78">
        <v>2290</v>
      </c>
      <c r="R115" s="78">
        <v>4050</v>
      </c>
      <c r="S115" s="78">
        <v>1604</v>
      </c>
      <c r="T115" s="78">
        <v>1671</v>
      </c>
      <c r="U115" s="78">
        <v>686</v>
      </c>
    </row>
    <row r="116" spans="3:21" ht="15.75" x14ac:dyDescent="0.25">
      <c r="C116" s="83" t="s">
        <v>16</v>
      </c>
      <c r="D116" s="84">
        <v>428</v>
      </c>
      <c r="E116" s="84">
        <v>98</v>
      </c>
      <c r="F116" s="85">
        <v>189</v>
      </c>
      <c r="G116" s="84">
        <v>48</v>
      </c>
      <c r="H116" s="84">
        <v>239</v>
      </c>
      <c r="I116" s="85">
        <v>50</v>
      </c>
      <c r="J116" s="84">
        <v>507</v>
      </c>
      <c r="K116" s="84">
        <v>116</v>
      </c>
      <c r="L116" s="85">
        <v>268</v>
      </c>
      <c r="M116" s="85">
        <v>84</v>
      </c>
      <c r="N116" s="84">
        <v>239</v>
      </c>
      <c r="O116" s="84">
        <v>32</v>
      </c>
      <c r="P116" s="85">
        <v>479</v>
      </c>
      <c r="Q116" s="84">
        <v>113</v>
      </c>
      <c r="R116" s="84">
        <v>233</v>
      </c>
      <c r="S116" s="85">
        <v>68</v>
      </c>
      <c r="T116" s="84">
        <v>246</v>
      </c>
      <c r="U116" s="84">
        <v>45</v>
      </c>
    </row>
    <row r="117" spans="3:21" ht="15.75" x14ac:dyDescent="0.25">
      <c r="C117" s="79" t="s">
        <v>17</v>
      </c>
      <c r="D117" s="80">
        <v>38</v>
      </c>
      <c r="E117" s="80">
        <v>15</v>
      </c>
      <c r="F117" s="86">
        <v>25</v>
      </c>
      <c r="G117" s="80">
        <v>8</v>
      </c>
      <c r="H117" s="80">
        <v>13</v>
      </c>
      <c r="I117" s="86">
        <v>7</v>
      </c>
      <c r="J117" s="80">
        <v>55</v>
      </c>
      <c r="K117" s="80">
        <v>10</v>
      </c>
      <c r="L117" s="86">
        <v>30</v>
      </c>
      <c r="M117" s="86">
        <v>10</v>
      </c>
      <c r="N117" s="80">
        <v>25</v>
      </c>
      <c r="O117" s="80">
        <v>0</v>
      </c>
      <c r="P117" s="86">
        <v>79</v>
      </c>
      <c r="Q117" s="80">
        <v>12</v>
      </c>
      <c r="R117" s="80">
        <v>32</v>
      </c>
      <c r="S117" s="86">
        <v>12</v>
      </c>
      <c r="T117" s="80">
        <v>47</v>
      </c>
      <c r="U117" s="80">
        <v>0</v>
      </c>
    </row>
    <row r="118" spans="3:21" ht="15.75" x14ac:dyDescent="0.25">
      <c r="C118" s="81" t="s">
        <v>18</v>
      </c>
      <c r="D118" s="82">
        <v>5</v>
      </c>
      <c r="E118" s="82">
        <v>1</v>
      </c>
      <c r="F118" s="87">
        <v>3</v>
      </c>
      <c r="G118" s="82">
        <v>1</v>
      </c>
      <c r="H118" s="82">
        <v>2</v>
      </c>
      <c r="I118" s="87">
        <v>0</v>
      </c>
      <c r="J118" s="82">
        <v>2</v>
      </c>
      <c r="K118" s="82">
        <v>0</v>
      </c>
      <c r="L118" s="87">
        <v>3</v>
      </c>
      <c r="M118" s="87">
        <v>0</v>
      </c>
      <c r="N118" s="82">
        <v>-1</v>
      </c>
      <c r="O118" s="82">
        <v>0</v>
      </c>
      <c r="P118" s="87">
        <v>5</v>
      </c>
      <c r="Q118" s="82">
        <v>3</v>
      </c>
      <c r="R118" s="82">
        <v>3</v>
      </c>
      <c r="S118" s="87">
        <v>0</v>
      </c>
      <c r="T118" s="82">
        <v>2</v>
      </c>
      <c r="U118" s="82">
        <v>3</v>
      </c>
    </row>
    <row r="119" spans="3:21" ht="15.75" x14ac:dyDescent="0.25">
      <c r="C119" s="79" t="s">
        <v>19</v>
      </c>
      <c r="D119" s="80">
        <v>143</v>
      </c>
      <c r="E119" s="80">
        <v>33</v>
      </c>
      <c r="F119" s="86">
        <v>63</v>
      </c>
      <c r="G119" s="80">
        <v>9</v>
      </c>
      <c r="H119" s="80">
        <v>80</v>
      </c>
      <c r="I119" s="86">
        <v>24</v>
      </c>
      <c r="J119" s="80">
        <v>215</v>
      </c>
      <c r="K119" s="80">
        <v>48</v>
      </c>
      <c r="L119" s="86">
        <v>97</v>
      </c>
      <c r="M119" s="86">
        <v>28</v>
      </c>
      <c r="N119" s="80">
        <v>118</v>
      </c>
      <c r="O119" s="80">
        <v>20</v>
      </c>
      <c r="P119" s="86">
        <v>200</v>
      </c>
      <c r="Q119" s="80">
        <v>51</v>
      </c>
      <c r="R119" s="80">
        <v>74</v>
      </c>
      <c r="S119" s="86">
        <v>18</v>
      </c>
      <c r="T119" s="80">
        <v>126</v>
      </c>
      <c r="U119" s="80">
        <v>33</v>
      </c>
    </row>
    <row r="120" spans="3:21" ht="15.75" x14ac:dyDescent="0.25">
      <c r="C120" s="81" t="s">
        <v>20</v>
      </c>
      <c r="D120" s="82">
        <v>191</v>
      </c>
      <c r="E120" s="82">
        <v>45</v>
      </c>
      <c r="F120" s="87">
        <v>80</v>
      </c>
      <c r="G120" s="82">
        <v>27</v>
      </c>
      <c r="H120" s="82">
        <v>111</v>
      </c>
      <c r="I120" s="87">
        <v>18</v>
      </c>
      <c r="J120" s="82">
        <v>205</v>
      </c>
      <c r="K120" s="82">
        <v>49</v>
      </c>
      <c r="L120" s="87">
        <v>113</v>
      </c>
      <c r="M120" s="87">
        <v>38</v>
      </c>
      <c r="N120" s="82">
        <v>92</v>
      </c>
      <c r="O120" s="82">
        <v>11</v>
      </c>
      <c r="P120" s="87">
        <v>152</v>
      </c>
      <c r="Q120" s="82">
        <v>41</v>
      </c>
      <c r="R120" s="82">
        <v>108</v>
      </c>
      <c r="S120" s="87">
        <v>31</v>
      </c>
      <c r="T120" s="82">
        <v>44</v>
      </c>
      <c r="U120" s="82">
        <v>10</v>
      </c>
    </row>
    <row r="121" spans="3:21" ht="15.75" x14ac:dyDescent="0.25">
      <c r="C121" s="79" t="s">
        <v>21</v>
      </c>
      <c r="D121" s="80">
        <v>41</v>
      </c>
      <c r="E121" s="80">
        <v>3</v>
      </c>
      <c r="F121" s="86">
        <v>13</v>
      </c>
      <c r="G121" s="80">
        <v>2</v>
      </c>
      <c r="H121" s="80">
        <v>28</v>
      </c>
      <c r="I121" s="86">
        <v>1</v>
      </c>
      <c r="J121" s="80">
        <v>17</v>
      </c>
      <c r="K121" s="80">
        <v>8</v>
      </c>
      <c r="L121" s="86">
        <v>16</v>
      </c>
      <c r="M121" s="86">
        <v>7</v>
      </c>
      <c r="N121" s="80">
        <v>1</v>
      </c>
      <c r="O121" s="80">
        <v>1</v>
      </c>
      <c r="P121" s="86">
        <v>36</v>
      </c>
      <c r="Q121" s="80">
        <v>2</v>
      </c>
      <c r="R121" s="80">
        <v>8</v>
      </c>
      <c r="S121" s="86">
        <v>6</v>
      </c>
      <c r="T121" s="80">
        <v>28</v>
      </c>
      <c r="U121" s="80">
        <v>-4</v>
      </c>
    </row>
    <row r="122" spans="3:21" ht="15.75" x14ac:dyDescent="0.25">
      <c r="C122" s="81" t="s">
        <v>22</v>
      </c>
      <c r="D122" s="82">
        <v>3</v>
      </c>
      <c r="E122" s="82">
        <v>1</v>
      </c>
      <c r="F122" s="87">
        <v>3</v>
      </c>
      <c r="G122" s="82">
        <v>0</v>
      </c>
      <c r="H122" s="82">
        <v>0</v>
      </c>
      <c r="I122" s="87">
        <v>1</v>
      </c>
      <c r="J122" s="82">
        <v>3</v>
      </c>
      <c r="K122" s="82">
        <v>0</v>
      </c>
      <c r="L122" s="87">
        <v>2</v>
      </c>
      <c r="M122" s="87">
        <v>0</v>
      </c>
      <c r="N122" s="82">
        <v>1</v>
      </c>
      <c r="O122" s="82">
        <v>0</v>
      </c>
      <c r="P122" s="87">
        <v>2</v>
      </c>
      <c r="Q122" s="82">
        <v>1</v>
      </c>
      <c r="R122" s="82">
        <v>1</v>
      </c>
      <c r="S122" s="87">
        <v>0</v>
      </c>
      <c r="T122" s="82">
        <v>1</v>
      </c>
      <c r="U122" s="82">
        <v>1</v>
      </c>
    </row>
    <row r="123" spans="3:21" ht="15.75" x14ac:dyDescent="0.25">
      <c r="C123" s="79" t="s">
        <v>23</v>
      </c>
      <c r="D123" s="80">
        <v>7</v>
      </c>
      <c r="E123" s="80">
        <v>0</v>
      </c>
      <c r="F123" s="86">
        <v>2</v>
      </c>
      <c r="G123" s="80">
        <v>1</v>
      </c>
      <c r="H123" s="80">
        <v>5</v>
      </c>
      <c r="I123" s="86">
        <v>-1</v>
      </c>
      <c r="J123" s="80">
        <v>10</v>
      </c>
      <c r="K123" s="80">
        <v>1</v>
      </c>
      <c r="L123" s="86">
        <v>7</v>
      </c>
      <c r="M123" s="86">
        <v>1</v>
      </c>
      <c r="N123" s="80">
        <v>3</v>
      </c>
      <c r="O123" s="80">
        <v>0</v>
      </c>
      <c r="P123" s="86">
        <v>5</v>
      </c>
      <c r="Q123" s="80">
        <v>3</v>
      </c>
      <c r="R123" s="80">
        <v>7</v>
      </c>
      <c r="S123" s="86">
        <v>1</v>
      </c>
      <c r="T123" s="80">
        <v>-2</v>
      </c>
      <c r="U123" s="80">
        <v>2</v>
      </c>
    </row>
    <row r="124" spans="3:21" ht="15.75" x14ac:dyDescent="0.25">
      <c r="C124" s="83" t="s">
        <v>24</v>
      </c>
      <c r="D124" s="88">
        <v>176</v>
      </c>
      <c r="E124" s="88">
        <v>80</v>
      </c>
      <c r="F124" s="89">
        <v>127</v>
      </c>
      <c r="G124" s="88">
        <v>46</v>
      </c>
      <c r="H124" s="88">
        <v>49</v>
      </c>
      <c r="I124" s="89">
        <v>34</v>
      </c>
      <c r="J124" s="88">
        <v>225</v>
      </c>
      <c r="K124" s="88">
        <v>73</v>
      </c>
      <c r="L124" s="89">
        <v>159</v>
      </c>
      <c r="M124" s="89">
        <v>47</v>
      </c>
      <c r="N124" s="88">
        <v>66</v>
      </c>
      <c r="O124" s="88">
        <v>26</v>
      </c>
      <c r="P124" s="89">
        <v>166</v>
      </c>
      <c r="Q124" s="88">
        <v>70</v>
      </c>
      <c r="R124" s="88">
        <v>127</v>
      </c>
      <c r="S124" s="89">
        <v>57</v>
      </c>
      <c r="T124" s="88">
        <v>39</v>
      </c>
      <c r="U124" s="88">
        <v>13</v>
      </c>
    </row>
    <row r="125" spans="3:21" ht="15.75" x14ac:dyDescent="0.25">
      <c r="C125" s="79" t="s">
        <v>25</v>
      </c>
      <c r="D125" s="80">
        <v>20</v>
      </c>
      <c r="E125" s="80">
        <v>2</v>
      </c>
      <c r="F125" s="86">
        <v>8</v>
      </c>
      <c r="G125" s="80">
        <v>3</v>
      </c>
      <c r="H125" s="80">
        <v>12</v>
      </c>
      <c r="I125" s="86">
        <v>-1</v>
      </c>
      <c r="J125" s="80">
        <v>8</v>
      </c>
      <c r="K125" s="80">
        <v>4</v>
      </c>
      <c r="L125" s="86">
        <v>16</v>
      </c>
      <c r="M125" s="86">
        <v>1</v>
      </c>
      <c r="N125" s="80">
        <v>-8</v>
      </c>
      <c r="O125" s="80">
        <v>3</v>
      </c>
      <c r="P125" s="86">
        <v>12</v>
      </c>
      <c r="Q125" s="80">
        <v>2</v>
      </c>
      <c r="R125" s="80">
        <v>3</v>
      </c>
      <c r="S125" s="86">
        <v>4</v>
      </c>
      <c r="T125" s="80">
        <v>9</v>
      </c>
      <c r="U125" s="80">
        <v>-2</v>
      </c>
    </row>
    <row r="126" spans="3:21" ht="15.75" x14ac:dyDescent="0.25">
      <c r="C126" s="81" t="s">
        <v>26</v>
      </c>
      <c r="D126" s="82">
        <v>7</v>
      </c>
      <c r="E126" s="82">
        <v>2</v>
      </c>
      <c r="F126" s="87">
        <v>2</v>
      </c>
      <c r="G126" s="82">
        <v>0</v>
      </c>
      <c r="H126" s="82">
        <v>5</v>
      </c>
      <c r="I126" s="87">
        <v>2</v>
      </c>
      <c r="J126" s="82">
        <v>8</v>
      </c>
      <c r="K126" s="82">
        <v>0</v>
      </c>
      <c r="L126" s="87">
        <v>4</v>
      </c>
      <c r="M126" s="87">
        <v>0</v>
      </c>
      <c r="N126" s="82">
        <v>4</v>
      </c>
      <c r="O126" s="82">
        <v>0</v>
      </c>
      <c r="P126" s="87">
        <v>2</v>
      </c>
      <c r="Q126" s="82">
        <v>1</v>
      </c>
      <c r="R126" s="82">
        <v>1</v>
      </c>
      <c r="S126" s="87">
        <v>0</v>
      </c>
      <c r="T126" s="82">
        <v>1</v>
      </c>
      <c r="U126" s="82">
        <v>1</v>
      </c>
    </row>
    <row r="127" spans="3:21" ht="15.75" x14ac:dyDescent="0.25">
      <c r="C127" s="79" t="s">
        <v>27</v>
      </c>
      <c r="D127" s="80">
        <v>43</v>
      </c>
      <c r="E127" s="80">
        <v>17</v>
      </c>
      <c r="F127" s="86">
        <v>39</v>
      </c>
      <c r="G127" s="80">
        <v>6</v>
      </c>
      <c r="H127" s="80">
        <v>4</v>
      </c>
      <c r="I127" s="86">
        <v>11</v>
      </c>
      <c r="J127" s="80">
        <v>57</v>
      </c>
      <c r="K127" s="80">
        <v>7</v>
      </c>
      <c r="L127" s="86">
        <v>32</v>
      </c>
      <c r="M127" s="86">
        <v>9</v>
      </c>
      <c r="N127" s="80">
        <v>25</v>
      </c>
      <c r="O127" s="80">
        <v>-2</v>
      </c>
      <c r="P127" s="86">
        <v>35</v>
      </c>
      <c r="Q127" s="80">
        <v>18</v>
      </c>
      <c r="R127" s="80">
        <v>37</v>
      </c>
      <c r="S127" s="86">
        <v>10</v>
      </c>
      <c r="T127" s="80">
        <v>-2</v>
      </c>
      <c r="U127" s="80">
        <v>8</v>
      </c>
    </row>
    <row r="128" spans="3:21" ht="15.75" x14ac:dyDescent="0.25">
      <c r="C128" s="81" t="s">
        <v>28</v>
      </c>
      <c r="D128" s="82">
        <v>7</v>
      </c>
      <c r="E128" s="82">
        <v>8</v>
      </c>
      <c r="F128" s="87">
        <v>11</v>
      </c>
      <c r="G128" s="82">
        <v>8</v>
      </c>
      <c r="H128" s="82">
        <v>-4</v>
      </c>
      <c r="I128" s="87">
        <v>0</v>
      </c>
      <c r="J128" s="82">
        <v>15</v>
      </c>
      <c r="K128" s="82">
        <v>8</v>
      </c>
      <c r="L128" s="87">
        <v>12</v>
      </c>
      <c r="M128" s="87">
        <v>4</v>
      </c>
      <c r="N128" s="82">
        <v>3</v>
      </c>
      <c r="O128" s="82">
        <v>4</v>
      </c>
      <c r="P128" s="87">
        <v>13</v>
      </c>
      <c r="Q128" s="82">
        <v>9</v>
      </c>
      <c r="R128" s="82">
        <v>10</v>
      </c>
      <c r="S128" s="87">
        <v>5</v>
      </c>
      <c r="T128" s="82">
        <v>3</v>
      </c>
      <c r="U128" s="82">
        <v>4</v>
      </c>
    </row>
    <row r="129" spans="3:21" ht="15.75" x14ac:dyDescent="0.25">
      <c r="C129" s="79" t="s">
        <v>29</v>
      </c>
      <c r="D129" s="80">
        <v>14</v>
      </c>
      <c r="E129" s="80">
        <v>5</v>
      </c>
      <c r="F129" s="86">
        <v>12</v>
      </c>
      <c r="G129" s="80">
        <v>0</v>
      </c>
      <c r="H129" s="80">
        <v>2</v>
      </c>
      <c r="I129" s="86">
        <v>5</v>
      </c>
      <c r="J129" s="80">
        <v>12</v>
      </c>
      <c r="K129" s="80">
        <v>4</v>
      </c>
      <c r="L129" s="86">
        <v>9</v>
      </c>
      <c r="M129" s="86">
        <v>1</v>
      </c>
      <c r="N129" s="80">
        <v>3</v>
      </c>
      <c r="O129" s="80">
        <v>3</v>
      </c>
      <c r="P129" s="86">
        <v>13</v>
      </c>
      <c r="Q129" s="80">
        <v>3</v>
      </c>
      <c r="R129" s="80">
        <v>10</v>
      </c>
      <c r="S129" s="86">
        <v>3</v>
      </c>
      <c r="T129" s="80">
        <v>3</v>
      </c>
      <c r="U129" s="80">
        <v>0</v>
      </c>
    </row>
    <row r="130" spans="3:21" ht="15.75" x14ac:dyDescent="0.25">
      <c r="C130" s="81" t="s">
        <v>30</v>
      </c>
      <c r="D130" s="82">
        <v>24</v>
      </c>
      <c r="E130" s="82">
        <v>14</v>
      </c>
      <c r="F130" s="87">
        <v>19</v>
      </c>
      <c r="G130" s="82">
        <v>7</v>
      </c>
      <c r="H130" s="82">
        <v>5</v>
      </c>
      <c r="I130" s="87">
        <v>7</v>
      </c>
      <c r="J130" s="82">
        <v>55</v>
      </c>
      <c r="K130" s="82">
        <v>17</v>
      </c>
      <c r="L130" s="87">
        <v>30</v>
      </c>
      <c r="M130" s="87">
        <v>7</v>
      </c>
      <c r="N130" s="82">
        <v>25</v>
      </c>
      <c r="O130" s="82">
        <v>10</v>
      </c>
      <c r="P130" s="87">
        <v>28</v>
      </c>
      <c r="Q130" s="82">
        <v>17</v>
      </c>
      <c r="R130" s="82">
        <v>24</v>
      </c>
      <c r="S130" s="87">
        <v>14</v>
      </c>
      <c r="T130" s="82">
        <v>4</v>
      </c>
      <c r="U130" s="82">
        <v>3</v>
      </c>
    </row>
    <row r="131" spans="3:21" ht="15.75" x14ac:dyDescent="0.25">
      <c r="C131" s="79" t="s">
        <v>31</v>
      </c>
      <c r="D131" s="80">
        <v>2</v>
      </c>
      <c r="E131" s="80">
        <v>2</v>
      </c>
      <c r="F131" s="86">
        <v>3</v>
      </c>
      <c r="G131" s="80">
        <v>0</v>
      </c>
      <c r="H131" s="80">
        <v>-1</v>
      </c>
      <c r="I131" s="86">
        <v>2</v>
      </c>
      <c r="J131" s="80">
        <v>4</v>
      </c>
      <c r="K131" s="80">
        <v>6</v>
      </c>
      <c r="L131" s="86">
        <v>4</v>
      </c>
      <c r="M131" s="86">
        <v>1</v>
      </c>
      <c r="N131" s="80">
        <v>0</v>
      </c>
      <c r="O131" s="80">
        <v>5</v>
      </c>
      <c r="P131" s="86">
        <v>4</v>
      </c>
      <c r="Q131" s="80">
        <v>0</v>
      </c>
      <c r="R131" s="80">
        <v>6</v>
      </c>
      <c r="S131" s="86">
        <v>1</v>
      </c>
      <c r="T131" s="80">
        <v>-2</v>
      </c>
      <c r="U131" s="80">
        <v>-1</v>
      </c>
    </row>
    <row r="132" spans="3:21" ht="15.75" x14ac:dyDescent="0.25">
      <c r="C132" s="81" t="s">
        <v>32</v>
      </c>
      <c r="D132" s="82">
        <v>4</v>
      </c>
      <c r="E132" s="82">
        <v>2</v>
      </c>
      <c r="F132" s="87">
        <v>2</v>
      </c>
      <c r="G132" s="82">
        <v>0</v>
      </c>
      <c r="H132" s="82">
        <v>2</v>
      </c>
      <c r="I132" s="87">
        <v>2</v>
      </c>
      <c r="J132" s="82">
        <v>1</v>
      </c>
      <c r="K132" s="82">
        <v>0</v>
      </c>
      <c r="L132" s="87">
        <v>4</v>
      </c>
      <c r="M132" s="87">
        <v>3</v>
      </c>
      <c r="N132" s="82">
        <v>-3</v>
      </c>
      <c r="O132" s="82">
        <v>-3</v>
      </c>
      <c r="P132" s="87">
        <v>4</v>
      </c>
      <c r="Q132" s="82">
        <v>0</v>
      </c>
      <c r="R132" s="82">
        <v>0</v>
      </c>
      <c r="S132" s="87">
        <v>2</v>
      </c>
      <c r="T132" s="82">
        <v>4</v>
      </c>
      <c r="U132" s="82">
        <v>-2</v>
      </c>
    </row>
    <row r="133" spans="3:21" ht="15.75" x14ac:dyDescent="0.25">
      <c r="C133" s="79" t="s">
        <v>33</v>
      </c>
      <c r="D133" s="80">
        <v>55</v>
      </c>
      <c r="E133" s="80">
        <v>28</v>
      </c>
      <c r="F133" s="86">
        <v>31</v>
      </c>
      <c r="G133" s="80">
        <v>22</v>
      </c>
      <c r="H133" s="80">
        <v>24</v>
      </c>
      <c r="I133" s="86">
        <v>6</v>
      </c>
      <c r="J133" s="80">
        <v>65</v>
      </c>
      <c r="K133" s="80">
        <v>27</v>
      </c>
      <c r="L133" s="86">
        <v>48</v>
      </c>
      <c r="M133" s="86">
        <v>21</v>
      </c>
      <c r="N133" s="80">
        <v>17</v>
      </c>
      <c r="O133" s="80">
        <v>6</v>
      </c>
      <c r="P133" s="86">
        <v>55</v>
      </c>
      <c r="Q133" s="80">
        <v>20</v>
      </c>
      <c r="R133" s="80">
        <v>36</v>
      </c>
      <c r="S133" s="86">
        <v>18</v>
      </c>
      <c r="T133" s="80">
        <v>19</v>
      </c>
      <c r="U133" s="80">
        <v>2</v>
      </c>
    </row>
    <row r="134" spans="3:21" ht="15.75" x14ac:dyDescent="0.25">
      <c r="C134" s="83" t="s">
        <v>34</v>
      </c>
      <c r="D134" s="88">
        <v>2036</v>
      </c>
      <c r="E134" s="88">
        <v>780</v>
      </c>
      <c r="F134" s="89">
        <v>1720</v>
      </c>
      <c r="G134" s="88">
        <v>627</v>
      </c>
      <c r="H134" s="88">
        <v>316</v>
      </c>
      <c r="I134" s="89">
        <v>153</v>
      </c>
      <c r="J134" s="88">
        <v>2253</v>
      </c>
      <c r="K134" s="88">
        <v>916</v>
      </c>
      <c r="L134" s="89">
        <v>1865</v>
      </c>
      <c r="M134" s="89">
        <v>724</v>
      </c>
      <c r="N134" s="88">
        <v>388</v>
      </c>
      <c r="O134" s="88">
        <v>192</v>
      </c>
      <c r="P134" s="89">
        <v>1939</v>
      </c>
      <c r="Q134" s="88">
        <v>773</v>
      </c>
      <c r="R134" s="88">
        <v>1734</v>
      </c>
      <c r="S134" s="89">
        <v>673</v>
      </c>
      <c r="T134" s="88">
        <v>205</v>
      </c>
      <c r="U134" s="88">
        <v>100</v>
      </c>
    </row>
    <row r="135" spans="3:21" ht="15.75" x14ac:dyDescent="0.25">
      <c r="C135" s="79" t="s">
        <v>35</v>
      </c>
      <c r="D135" s="80">
        <v>281</v>
      </c>
      <c r="E135" s="80">
        <v>95</v>
      </c>
      <c r="F135" s="86">
        <v>188</v>
      </c>
      <c r="G135" s="80">
        <v>49</v>
      </c>
      <c r="H135" s="80">
        <v>93</v>
      </c>
      <c r="I135" s="86">
        <v>46</v>
      </c>
      <c r="J135" s="80">
        <v>383</v>
      </c>
      <c r="K135" s="80">
        <v>88</v>
      </c>
      <c r="L135" s="86">
        <v>220</v>
      </c>
      <c r="M135" s="86">
        <v>76</v>
      </c>
      <c r="N135" s="80">
        <v>163</v>
      </c>
      <c r="O135" s="80">
        <v>12</v>
      </c>
      <c r="P135" s="86">
        <v>252</v>
      </c>
      <c r="Q135" s="80">
        <v>100</v>
      </c>
      <c r="R135" s="80">
        <v>219</v>
      </c>
      <c r="S135" s="86">
        <v>68</v>
      </c>
      <c r="T135" s="80">
        <v>33</v>
      </c>
      <c r="U135" s="80">
        <v>32</v>
      </c>
    </row>
    <row r="136" spans="3:21" ht="15.75" x14ac:dyDescent="0.25">
      <c r="C136" s="81" t="s">
        <v>36</v>
      </c>
      <c r="D136" s="82">
        <v>20</v>
      </c>
      <c r="E136" s="82">
        <v>11</v>
      </c>
      <c r="F136" s="87">
        <v>29</v>
      </c>
      <c r="G136" s="82">
        <v>10</v>
      </c>
      <c r="H136" s="82">
        <v>-9</v>
      </c>
      <c r="I136" s="87">
        <v>1</v>
      </c>
      <c r="J136" s="82">
        <v>29</v>
      </c>
      <c r="K136" s="82">
        <v>12</v>
      </c>
      <c r="L136" s="87">
        <v>34</v>
      </c>
      <c r="M136" s="87">
        <v>18</v>
      </c>
      <c r="N136" s="82">
        <v>-5</v>
      </c>
      <c r="O136" s="82">
        <v>-6</v>
      </c>
      <c r="P136" s="87">
        <v>18</v>
      </c>
      <c r="Q136" s="82">
        <v>12</v>
      </c>
      <c r="R136" s="82">
        <v>19</v>
      </c>
      <c r="S136" s="87">
        <v>8</v>
      </c>
      <c r="T136" s="82">
        <v>-1</v>
      </c>
      <c r="U136" s="82">
        <v>4</v>
      </c>
    </row>
    <row r="137" spans="3:21" ht="15.75" x14ac:dyDescent="0.25">
      <c r="C137" s="79" t="s">
        <v>37</v>
      </c>
      <c r="D137" s="80">
        <v>286</v>
      </c>
      <c r="E137" s="80">
        <v>102</v>
      </c>
      <c r="F137" s="86">
        <v>271</v>
      </c>
      <c r="G137" s="80">
        <v>97</v>
      </c>
      <c r="H137" s="80">
        <v>15</v>
      </c>
      <c r="I137" s="86">
        <v>5</v>
      </c>
      <c r="J137" s="80">
        <v>295</v>
      </c>
      <c r="K137" s="80">
        <v>159</v>
      </c>
      <c r="L137" s="86">
        <v>267</v>
      </c>
      <c r="M137" s="86">
        <v>116</v>
      </c>
      <c r="N137" s="80">
        <v>28</v>
      </c>
      <c r="O137" s="80">
        <v>43</v>
      </c>
      <c r="P137" s="86">
        <v>266</v>
      </c>
      <c r="Q137" s="80">
        <v>108</v>
      </c>
      <c r="R137" s="80">
        <v>238</v>
      </c>
      <c r="S137" s="86">
        <v>93</v>
      </c>
      <c r="T137" s="80">
        <v>28</v>
      </c>
      <c r="U137" s="80">
        <v>15</v>
      </c>
    </row>
    <row r="138" spans="3:21" ht="15.75" x14ac:dyDescent="0.25">
      <c r="C138" s="81" t="s">
        <v>38</v>
      </c>
      <c r="D138" s="82">
        <v>1449</v>
      </c>
      <c r="E138" s="82">
        <v>572</v>
      </c>
      <c r="F138" s="87">
        <v>1232</v>
      </c>
      <c r="G138" s="82">
        <v>471</v>
      </c>
      <c r="H138" s="82">
        <v>217</v>
      </c>
      <c r="I138" s="87">
        <v>101</v>
      </c>
      <c r="J138" s="82">
        <v>1546</v>
      </c>
      <c r="K138" s="82">
        <v>657</v>
      </c>
      <c r="L138" s="87">
        <v>1344</v>
      </c>
      <c r="M138" s="87">
        <v>514</v>
      </c>
      <c r="N138" s="82">
        <v>202</v>
      </c>
      <c r="O138" s="82">
        <v>143</v>
      </c>
      <c r="P138" s="87">
        <v>1403</v>
      </c>
      <c r="Q138" s="82">
        <v>553</v>
      </c>
      <c r="R138" s="82">
        <v>1258</v>
      </c>
      <c r="S138" s="87">
        <v>504</v>
      </c>
      <c r="T138" s="82">
        <v>145</v>
      </c>
      <c r="U138" s="82">
        <v>49</v>
      </c>
    </row>
    <row r="139" spans="3:21" ht="15.75" x14ac:dyDescent="0.25">
      <c r="C139" s="83" t="s">
        <v>39</v>
      </c>
      <c r="D139" s="88">
        <v>2009</v>
      </c>
      <c r="E139" s="88">
        <v>885</v>
      </c>
      <c r="F139" s="89">
        <v>1411</v>
      </c>
      <c r="G139" s="88">
        <v>526</v>
      </c>
      <c r="H139" s="88">
        <v>598</v>
      </c>
      <c r="I139" s="89">
        <v>359</v>
      </c>
      <c r="J139" s="88">
        <v>2335</v>
      </c>
      <c r="K139" s="88">
        <v>1048</v>
      </c>
      <c r="L139" s="89">
        <v>1699</v>
      </c>
      <c r="M139" s="89">
        <v>660</v>
      </c>
      <c r="N139" s="88">
        <v>636</v>
      </c>
      <c r="O139" s="88">
        <v>388</v>
      </c>
      <c r="P139" s="89">
        <v>2559</v>
      </c>
      <c r="Q139" s="88">
        <v>1117</v>
      </c>
      <c r="R139" s="88">
        <v>1599</v>
      </c>
      <c r="S139" s="89">
        <v>677</v>
      </c>
      <c r="T139" s="88">
        <v>960</v>
      </c>
      <c r="U139" s="88">
        <v>440</v>
      </c>
    </row>
    <row r="140" spans="3:21" ht="15.75" x14ac:dyDescent="0.25">
      <c r="C140" s="79" t="s">
        <v>40</v>
      </c>
      <c r="D140" s="80">
        <v>696</v>
      </c>
      <c r="E140" s="80">
        <v>366</v>
      </c>
      <c r="F140" s="86">
        <v>462</v>
      </c>
      <c r="G140" s="80">
        <v>198</v>
      </c>
      <c r="H140" s="80">
        <v>234</v>
      </c>
      <c r="I140" s="86">
        <v>168</v>
      </c>
      <c r="J140" s="80">
        <v>760</v>
      </c>
      <c r="K140" s="80">
        <v>344</v>
      </c>
      <c r="L140" s="86">
        <v>582</v>
      </c>
      <c r="M140" s="86">
        <v>238</v>
      </c>
      <c r="N140" s="80">
        <v>178</v>
      </c>
      <c r="O140" s="80">
        <v>106</v>
      </c>
      <c r="P140" s="86">
        <v>776</v>
      </c>
      <c r="Q140" s="80">
        <v>339</v>
      </c>
      <c r="R140" s="80">
        <v>505</v>
      </c>
      <c r="S140" s="86">
        <v>271</v>
      </c>
      <c r="T140" s="80">
        <v>271</v>
      </c>
      <c r="U140" s="80">
        <v>68</v>
      </c>
    </row>
    <row r="141" spans="3:21" ht="15.75" x14ac:dyDescent="0.25">
      <c r="C141" s="81" t="s">
        <v>41</v>
      </c>
      <c r="D141" s="82">
        <v>802</v>
      </c>
      <c r="E141" s="82">
        <v>301</v>
      </c>
      <c r="F141" s="87">
        <v>546</v>
      </c>
      <c r="G141" s="82">
        <v>171</v>
      </c>
      <c r="H141" s="82">
        <v>256</v>
      </c>
      <c r="I141" s="87">
        <v>130</v>
      </c>
      <c r="J141" s="82">
        <v>948</v>
      </c>
      <c r="K141" s="82">
        <v>405</v>
      </c>
      <c r="L141" s="87">
        <v>582</v>
      </c>
      <c r="M141" s="87">
        <v>231</v>
      </c>
      <c r="N141" s="82">
        <v>366</v>
      </c>
      <c r="O141" s="82">
        <v>174</v>
      </c>
      <c r="P141" s="87">
        <v>1111</v>
      </c>
      <c r="Q141" s="82">
        <v>498</v>
      </c>
      <c r="R141" s="82">
        <v>617</v>
      </c>
      <c r="S141" s="87">
        <v>211</v>
      </c>
      <c r="T141" s="82">
        <v>494</v>
      </c>
      <c r="U141" s="82">
        <v>287</v>
      </c>
    </row>
    <row r="142" spans="3:21" ht="15.75" x14ac:dyDescent="0.25">
      <c r="C142" s="79" t="s">
        <v>42</v>
      </c>
      <c r="D142" s="80">
        <v>511</v>
      </c>
      <c r="E142" s="80">
        <v>218</v>
      </c>
      <c r="F142" s="86">
        <v>403</v>
      </c>
      <c r="G142" s="80">
        <v>157</v>
      </c>
      <c r="H142" s="80">
        <v>108</v>
      </c>
      <c r="I142" s="86">
        <v>61</v>
      </c>
      <c r="J142" s="80">
        <v>627</v>
      </c>
      <c r="K142" s="80">
        <v>299</v>
      </c>
      <c r="L142" s="86">
        <v>535</v>
      </c>
      <c r="M142" s="86">
        <v>191</v>
      </c>
      <c r="N142" s="80">
        <v>92</v>
      </c>
      <c r="O142" s="80">
        <v>108</v>
      </c>
      <c r="P142" s="86">
        <v>672</v>
      </c>
      <c r="Q142" s="80">
        <v>280</v>
      </c>
      <c r="R142" s="80">
        <v>477</v>
      </c>
      <c r="S142" s="86">
        <v>195</v>
      </c>
      <c r="T142" s="80">
        <v>195</v>
      </c>
      <c r="U142" s="80">
        <v>85</v>
      </c>
    </row>
    <row r="143" spans="3:21" ht="15.75" x14ac:dyDescent="0.25">
      <c r="C143" s="83" t="s">
        <v>43</v>
      </c>
      <c r="D143" s="88">
        <v>414</v>
      </c>
      <c r="E143" s="88">
        <v>140</v>
      </c>
      <c r="F143" s="89">
        <v>355</v>
      </c>
      <c r="G143" s="88">
        <v>88</v>
      </c>
      <c r="H143" s="88">
        <v>59</v>
      </c>
      <c r="I143" s="89">
        <v>52</v>
      </c>
      <c r="J143" s="88">
        <v>560</v>
      </c>
      <c r="K143" s="88">
        <v>193</v>
      </c>
      <c r="L143" s="89">
        <v>390</v>
      </c>
      <c r="M143" s="89">
        <v>133</v>
      </c>
      <c r="N143" s="88">
        <v>170</v>
      </c>
      <c r="O143" s="88">
        <v>60</v>
      </c>
      <c r="P143" s="89">
        <v>578</v>
      </c>
      <c r="Q143" s="88">
        <v>217</v>
      </c>
      <c r="R143" s="88">
        <v>357</v>
      </c>
      <c r="S143" s="89">
        <v>129</v>
      </c>
      <c r="T143" s="88">
        <v>221</v>
      </c>
      <c r="U143" s="88">
        <v>88</v>
      </c>
    </row>
    <row r="144" spans="3:21" ht="15.75" x14ac:dyDescent="0.25">
      <c r="C144" s="79" t="s">
        <v>44</v>
      </c>
      <c r="D144" s="80">
        <v>102</v>
      </c>
      <c r="E144" s="80">
        <v>44</v>
      </c>
      <c r="F144" s="86">
        <v>81</v>
      </c>
      <c r="G144" s="80">
        <v>29</v>
      </c>
      <c r="H144" s="80">
        <v>21</v>
      </c>
      <c r="I144" s="86">
        <v>15</v>
      </c>
      <c r="J144" s="80">
        <v>125</v>
      </c>
      <c r="K144" s="80">
        <v>49</v>
      </c>
      <c r="L144" s="86">
        <v>117</v>
      </c>
      <c r="M144" s="86">
        <v>44</v>
      </c>
      <c r="N144" s="80">
        <v>8</v>
      </c>
      <c r="O144" s="80">
        <v>5</v>
      </c>
      <c r="P144" s="86">
        <v>201</v>
      </c>
      <c r="Q144" s="80">
        <v>83</v>
      </c>
      <c r="R144" s="80">
        <v>104</v>
      </c>
      <c r="S144" s="86">
        <v>38</v>
      </c>
      <c r="T144" s="80">
        <v>97</v>
      </c>
      <c r="U144" s="80">
        <v>45</v>
      </c>
    </row>
    <row r="145" spans="3:21" ht="15.75" x14ac:dyDescent="0.25">
      <c r="C145" s="81" t="s">
        <v>127</v>
      </c>
      <c r="D145" s="82">
        <v>154</v>
      </c>
      <c r="E145" s="82">
        <v>47</v>
      </c>
      <c r="F145" s="87">
        <v>142</v>
      </c>
      <c r="G145" s="82">
        <v>27</v>
      </c>
      <c r="H145" s="82">
        <v>12</v>
      </c>
      <c r="I145" s="87">
        <v>20</v>
      </c>
      <c r="J145" s="82">
        <v>208</v>
      </c>
      <c r="K145" s="82">
        <v>51</v>
      </c>
      <c r="L145" s="87">
        <v>146</v>
      </c>
      <c r="M145" s="87">
        <v>34</v>
      </c>
      <c r="N145" s="82">
        <v>62</v>
      </c>
      <c r="O145" s="82">
        <v>17</v>
      </c>
      <c r="P145" s="87">
        <v>188</v>
      </c>
      <c r="Q145" s="82">
        <v>52</v>
      </c>
      <c r="R145" s="82">
        <v>124</v>
      </c>
      <c r="S145" s="87">
        <v>41</v>
      </c>
      <c r="T145" s="82">
        <v>64</v>
      </c>
      <c r="U145" s="82">
        <v>11</v>
      </c>
    </row>
    <row r="146" spans="3:21" ht="15.75" x14ac:dyDescent="0.25">
      <c r="C146" s="79" t="s">
        <v>46</v>
      </c>
      <c r="D146" s="80">
        <v>82</v>
      </c>
      <c r="E146" s="80">
        <v>25</v>
      </c>
      <c r="F146" s="86">
        <v>65</v>
      </c>
      <c r="G146" s="80">
        <v>14</v>
      </c>
      <c r="H146" s="80">
        <v>17</v>
      </c>
      <c r="I146" s="86">
        <v>11</v>
      </c>
      <c r="J146" s="80">
        <v>120</v>
      </c>
      <c r="K146" s="80">
        <v>44</v>
      </c>
      <c r="L146" s="86">
        <v>67</v>
      </c>
      <c r="M146" s="86">
        <v>23</v>
      </c>
      <c r="N146" s="80">
        <v>53</v>
      </c>
      <c r="O146" s="80">
        <v>21</v>
      </c>
      <c r="P146" s="86">
        <v>108</v>
      </c>
      <c r="Q146" s="80">
        <v>37</v>
      </c>
      <c r="R146" s="80">
        <v>76</v>
      </c>
      <c r="S146" s="86">
        <v>26</v>
      </c>
      <c r="T146" s="80">
        <v>32</v>
      </c>
      <c r="U146" s="80">
        <v>11</v>
      </c>
    </row>
    <row r="147" spans="3:21" ht="15.75" x14ac:dyDescent="0.25">
      <c r="C147" s="81" t="s">
        <v>47</v>
      </c>
      <c r="D147" s="82">
        <v>76</v>
      </c>
      <c r="E147" s="82">
        <v>24</v>
      </c>
      <c r="F147" s="87">
        <v>67</v>
      </c>
      <c r="G147" s="82">
        <v>18</v>
      </c>
      <c r="H147" s="82">
        <v>9</v>
      </c>
      <c r="I147" s="87">
        <v>6</v>
      </c>
      <c r="J147" s="82">
        <v>107</v>
      </c>
      <c r="K147" s="82">
        <v>49</v>
      </c>
      <c r="L147" s="87">
        <v>60</v>
      </c>
      <c r="M147" s="87">
        <v>32</v>
      </c>
      <c r="N147" s="82">
        <v>47</v>
      </c>
      <c r="O147" s="82">
        <v>17</v>
      </c>
      <c r="P147" s="87">
        <v>81</v>
      </c>
      <c r="Q147" s="82">
        <v>45</v>
      </c>
      <c r="R147" s="82">
        <v>53</v>
      </c>
      <c r="S147" s="87">
        <v>24</v>
      </c>
      <c r="T147" s="82">
        <v>28</v>
      </c>
      <c r="U147" s="82">
        <v>21</v>
      </c>
    </row>
    <row r="148" spans="3:21" ht="15.6" customHeight="1" x14ac:dyDescent="0.25">
      <c r="C148" s="138" t="s">
        <v>209</v>
      </c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</row>
    <row r="149" spans="3:21" s="3" customFormat="1" x14ac:dyDescent="0.25"/>
    <row r="150" spans="3:21" s="3" customFormat="1" x14ac:dyDescent="0.25"/>
    <row r="151" spans="3:21" x14ac:dyDescent="0.25">
      <c r="C151" s="148" t="s">
        <v>257</v>
      </c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</row>
    <row r="152" spans="3:21" ht="15.75" x14ac:dyDescent="0.25">
      <c r="C152" s="139" t="s">
        <v>215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</row>
    <row r="153" spans="3:21" ht="15.6" customHeight="1" x14ac:dyDescent="0.25">
      <c r="C153" s="140" t="s">
        <v>206</v>
      </c>
      <c r="D153" s="141" t="s">
        <v>225</v>
      </c>
      <c r="E153" s="141"/>
      <c r="F153" s="141"/>
      <c r="G153" s="141"/>
      <c r="H153" s="141"/>
      <c r="I153" s="141"/>
      <c r="J153" s="141" t="s">
        <v>207</v>
      </c>
      <c r="K153" s="141"/>
      <c r="L153" s="141"/>
      <c r="M153" s="141"/>
      <c r="N153" s="141"/>
      <c r="O153" s="141"/>
      <c r="P153" s="141" t="s">
        <v>226</v>
      </c>
      <c r="Q153" s="141"/>
      <c r="R153" s="141"/>
      <c r="S153" s="141"/>
      <c r="T153" s="141"/>
      <c r="U153" s="141"/>
    </row>
    <row r="154" spans="3:21" ht="15.75" x14ac:dyDescent="0.25">
      <c r="C154" s="140"/>
      <c r="D154" s="142" t="s">
        <v>130</v>
      </c>
      <c r="E154" s="142"/>
      <c r="F154" s="142" t="s">
        <v>131</v>
      </c>
      <c r="G154" s="142"/>
      <c r="H154" s="142" t="s">
        <v>132</v>
      </c>
      <c r="I154" s="142"/>
      <c r="J154" s="142" t="s">
        <v>130</v>
      </c>
      <c r="K154" s="142"/>
      <c r="L154" s="142" t="s">
        <v>131</v>
      </c>
      <c r="M154" s="142"/>
      <c r="N154" s="142" t="s">
        <v>132</v>
      </c>
      <c r="O154" s="142"/>
      <c r="P154" s="142" t="s">
        <v>130</v>
      </c>
      <c r="Q154" s="142"/>
      <c r="R154" s="142" t="s">
        <v>131</v>
      </c>
      <c r="S154" s="142"/>
      <c r="T154" s="142" t="s">
        <v>132</v>
      </c>
      <c r="U154" s="142"/>
    </row>
    <row r="155" spans="3:21" ht="15.75" x14ac:dyDescent="0.25">
      <c r="C155" s="140"/>
      <c r="D155" s="77" t="s">
        <v>6</v>
      </c>
      <c r="E155" s="77" t="s">
        <v>7</v>
      </c>
      <c r="F155" s="77" t="s">
        <v>6</v>
      </c>
      <c r="G155" s="77" t="s">
        <v>7</v>
      </c>
      <c r="H155" s="77" t="s">
        <v>6</v>
      </c>
      <c r="I155" s="77" t="s">
        <v>7</v>
      </c>
      <c r="J155" s="77" t="s">
        <v>6</v>
      </c>
      <c r="K155" s="77" t="s">
        <v>7</v>
      </c>
      <c r="L155" s="77" t="s">
        <v>6</v>
      </c>
      <c r="M155" s="77" t="s">
        <v>7</v>
      </c>
      <c r="N155" s="77" t="s">
        <v>6</v>
      </c>
      <c r="O155" s="77" t="s">
        <v>7</v>
      </c>
      <c r="P155" s="77" t="s">
        <v>6</v>
      </c>
      <c r="Q155" s="77" t="s">
        <v>7</v>
      </c>
      <c r="R155" s="77" t="s">
        <v>6</v>
      </c>
      <c r="S155" s="77" t="s">
        <v>7</v>
      </c>
      <c r="T155" s="77" t="s">
        <v>6</v>
      </c>
      <c r="U155" s="77" t="s">
        <v>7</v>
      </c>
    </row>
    <row r="156" spans="3:21" ht="16.5" thickBot="1" x14ac:dyDescent="0.3">
      <c r="C156" s="16" t="s">
        <v>1</v>
      </c>
      <c r="D156" s="78">
        <v>5063</v>
      </c>
      <c r="E156" s="78">
        <v>1983</v>
      </c>
      <c r="F156" s="78">
        <v>3802</v>
      </c>
      <c r="G156" s="78">
        <v>1335</v>
      </c>
      <c r="H156" s="78">
        <v>1261</v>
      </c>
      <c r="I156" s="78">
        <v>648</v>
      </c>
      <c r="J156" s="78">
        <v>5880</v>
      </c>
      <c r="K156" s="78">
        <v>2346</v>
      </c>
      <c r="L156" s="78">
        <v>4381</v>
      </c>
      <c r="M156" s="78">
        <v>1648</v>
      </c>
      <c r="N156" s="78">
        <v>1499</v>
      </c>
      <c r="O156" s="78">
        <v>698</v>
      </c>
      <c r="P156" s="78">
        <v>5721</v>
      </c>
      <c r="Q156" s="78">
        <v>2290</v>
      </c>
      <c r="R156" s="78">
        <v>4050</v>
      </c>
      <c r="S156" s="78">
        <v>1604</v>
      </c>
      <c r="T156" s="78">
        <v>1671</v>
      </c>
      <c r="U156" s="78">
        <v>686</v>
      </c>
    </row>
    <row r="157" spans="3:21" ht="16.5" thickBot="1" x14ac:dyDescent="0.3">
      <c r="C157" s="8" t="s">
        <v>272</v>
      </c>
      <c r="D157" s="47">
        <v>766</v>
      </c>
      <c r="E157" s="47">
        <v>323</v>
      </c>
      <c r="F157" s="49">
        <v>703</v>
      </c>
      <c r="G157" s="47">
        <v>294</v>
      </c>
      <c r="H157" s="47">
        <v>63</v>
      </c>
      <c r="I157" s="49">
        <v>29</v>
      </c>
      <c r="J157" s="47">
        <v>842</v>
      </c>
      <c r="K157" s="47">
        <v>401</v>
      </c>
      <c r="L157" s="49">
        <v>735</v>
      </c>
      <c r="M157" s="49">
        <v>314</v>
      </c>
      <c r="N157" s="47">
        <v>107</v>
      </c>
      <c r="O157" s="47">
        <v>87</v>
      </c>
      <c r="P157" s="49">
        <v>752</v>
      </c>
      <c r="Q157" s="47">
        <v>340</v>
      </c>
      <c r="R157" s="47">
        <v>736</v>
      </c>
      <c r="S157" s="49">
        <v>320</v>
      </c>
      <c r="T157" s="47">
        <v>16</v>
      </c>
      <c r="U157" s="47">
        <v>20</v>
      </c>
    </row>
    <row r="158" spans="3:21" ht="16.5" thickBot="1" x14ac:dyDescent="0.3">
      <c r="C158" s="9" t="s">
        <v>273</v>
      </c>
      <c r="D158" s="46">
        <v>161</v>
      </c>
      <c r="E158" s="46">
        <v>83</v>
      </c>
      <c r="F158" s="48">
        <v>112</v>
      </c>
      <c r="G158" s="46">
        <v>55</v>
      </c>
      <c r="H158" s="46">
        <v>49</v>
      </c>
      <c r="I158" s="48">
        <v>28</v>
      </c>
      <c r="J158" s="46">
        <v>200</v>
      </c>
      <c r="K158" s="46">
        <v>124</v>
      </c>
      <c r="L158" s="48">
        <v>150</v>
      </c>
      <c r="M158" s="48">
        <v>76</v>
      </c>
      <c r="N158" s="46">
        <v>50</v>
      </c>
      <c r="O158" s="46">
        <v>48</v>
      </c>
      <c r="P158" s="48">
        <v>237</v>
      </c>
      <c r="Q158" s="46">
        <v>140</v>
      </c>
      <c r="R158" s="46">
        <v>135</v>
      </c>
      <c r="S158" s="48">
        <v>105</v>
      </c>
      <c r="T158" s="46">
        <v>102</v>
      </c>
      <c r="U158" s="46">
        <v>35</v>
      </c>
    </row>
    <row r="159" spans="3:21" ht="16.5" thickBot="1" x14ac:dyDescent="0.3">
      <c r="C159" s="8" t="s">
        <v>274</v>
      </c>
      <c r="D159" s="47">
        <v>211</v>
      </c>
      <c r="E159" s="47">
        <v>67</v>
      </c>
      <c r="F159" s="49">
        <v>193</v>
      </c>
      <c r="G159" s="47">
        <v>63</v>
      </c>
      <c r="H159" s="47">
        <v>18</v>
      </c>
      <c r="I159" s="49">
        <v>4</v>
      </c>
      <c r="J159" s="47">
        <v>204</v>
      </c>
      <c r="K159" s="47">
        <v>107</v>
      </c>
      <c r="L159" s="49">
        <v>183</v>
      </c>
      <c r="M159" s="49">
        <v>84</v>
      </c>
      <c r="N159" s="47">
        <v>21</v>
      </c>
      <c r="O159" s="47">
        <v>23</v>
      </c>
      <c r="P159" s="49">
        <v>174</v>
      </c>
      <c r="Q159" s="47">
        <v>69</v>
      </c>
      <c r="R159" s="47">
        <v>163</v>
      </c>
      <c r="S159" s="49">
        <v>60</v>
      </c>
      <c r="T159" s="47">
        <v>11</v>
      </c>
      <c r="U159" s="47">
        <v>9</v>
      </c>
    </row>
    <row r="160" spans="3:21" ht="16.5" thickBot="1" x14ac:dyDescent="0.3">
      <c r="C160" s="9" t="s">
        <v>275</v>
      </c>
      <c r="D160" s="46">
        <v>112</v>
      </c>
      <c r="E160" s="46">
        <v>45</v>
      </c>
      <c r="F160" s="48">
        <v>132</v>
      </c>
      <c r="G160" s="46">
        <v>43</v>
      </c>
      <c r="H160" s="46">
        <v>-20</v>
      </c>
      <c r="I160" s="48">
        <v>2</v>
      </c>
      <c r="J160" s="46">
        <v>150</v>
      </c>
      <c r="K160" s="46">
        <v>66</v>
      </c>
      <c r="L160" s="48">
        <v>159</v>
      </c>
      <c r="M160" s="48">
        <v>47</v>
      </c>
      <c r="N160" s="46">
        <v>-9</v>
      </c>
      <c r="O160" s="46">
        <v>19</v>
      </c>
      <c r="P160" s="48">
        <v>136</v>
      </c>
      <c r="Q160" s="46">
        <v>47</v>
      </c>
      <c r="R160" s="46">
        <v>144</v>
      </c>
      <c r="S160" s="48">
        <v>54</v>
      </c>
      <c r="T160" s="46">
        <v>-8</v>
      </c>
      <c r="U160" s="46">
        <v>-7</v>
      </c>
    </row>
    <row r="161" spans="3:21" ht="16.5" thickBot="1" x14ac:dyDescent="0.3">
      <c r="C161" s="8" t="s">
        <v>276</v>
      </c>
      <c r="D161" s="47">
        <v>142</v>
      </c>
      <c r="E161" s="47">
        <v>33</v>
      </c>
      <c r="F161" s="49">
        <v>62</v>
      </c>
      <c r="G161" s="47">
        <v>8</v>
      </c>
      <c r="H161" s="47">
        <v>80</v>
      </c>
      <c r="I161" s="49">
        <v>25</v>
      </c>
      <c r="J161" s="47">
        <v>214</v>
      </c>
      <c r="K161" s="47">
        <v>48</v>
      </c>
      <c r="L161" s="49">
        <v>94</v>
      </c>
      <c r="M161" s="49">
        <v>27</v>
      </c>
      <c r="N161" s="47">
        <v>120</v>
      </c>
      <c r="O161" s="47">
        <v>21</v>
      </c>
      <c r="P161" s="49">
        <v>191</v>
      </c>
      <c r="Q161" s="47">
        <v>50</v>
      </c>
      <c r="R161" s="47">
        <v>71</v>
      </c>
      <c r="S161" s="49">
        <v>15</v>
      </c>
      <c r="T161" s="47">
        <v>120</v>
      </c>
      <c r="U161" s="47">
        <v>35</v>
      </c>
    </row>
    <row r="162" spans="3:21" ht="16.5" thickBot="1" x14ac:dyDescent="0.3">
      <c r="C162" s="9" t="s">
        <v>277</v>
      </c>
      <c r="D162" s="46">
        <v>183</v>
      </c>
      <c r="E162" s="46">
        <v>43</v>
      </c>
      <c r="F162" s="48">
        <v>67</v>
      </c>
      <c r="G162" s="46">
        <v>26</v>
      </c>
      <c r="H162" s="46">
        <v>116</v>
      </c>
      <c r="I162" s="48">
        <v>17</v>
      </c>
      <c r="J162" s="46">
        <v>182</v>
      </c>
      <c r="K162" s="46">
        <v>45</v>
      </c>
      <c r="L162" s="48">
        <v>104</v>
      </c>
      <c r="M162" s="48">
        <v>35</v>
      </c>
      <c r="N162" s="46">
        <v>78</v>
      </c>
      <c r="O162" s="46">
        <v>10</v>
      </c>
      <c r="P162" s="48">
        <v>130</v>
      </c>
      <c r="Q162" s="46">
        <v>39</v>
      </c>
      <c r="R162" s="46">
        <v>87</v>
      </c>
      <c r="S162" s="48">
        <v>28</v>
      </c>
      <c r="T162" s="46">
        <v>43</v>
      </c>
      <c r="U162" s="46">
        <v>11</v>
      </c>
    </row>
    <row r="163" spans="3:21" ht="16.5" thickBot="1" x14ac:dyDescent="0.3">
      <c r="C163" s="8" t="s">
        <v>278</v>
      </c>
      <c r="D163" s="47">
        <v>92</v>
      </c>
      <c r="E163" s="47">
        <v>61</v>
      </c>
      <c r="F163" s="49">
        <v>94</v>
      </c>
      <c r="G163" s="47">
        <v>36</v>
      </c>
      <c r="H163" s="47">
        <v>-2</v>
      </c>
      <c r="I163" s="49">
        <v>25</v>
      </c>
      <c r="J163" s="47">
        <v>91</v>
      </c>
      <c r="K163" s="47">
        <v>39</v>
      </c>
      <c r="L163" s="49">
        <v>52</v>
      </c>
      <c r="M163" s="49">
        <v>46</v>
      </c>
      <c r="N163" s="47">
        <v>39</v>
      </c>
      <c r="O163" s="47">
        <v>-7</v>
      </c>
      <c r="P163" s="49">
        <v>93</v>
      </c>
      <c r="Q163" s="47">
        <v>65</v>
      </c>
      <c r="R163" s="47">
        <v>69</v>
      </c>
      <c r="S163" s="49">
        <v>39</v>
      </c>
      <c r="T163" s="47">
        <v>24</v>
      </c>
      <c r="U163" s="47">
        <v>26</v>
      </c>
    </row>
    <row r="164" spans="3:21" ht="16.5" thickBot="1" x14ac:dyDescent="0.3">
      <c r="C164" s="9" t="s">
        <v>279</v>
      </c>
      <c r="D164" s="46">
        <v>28</v>
      </c>
      <c r="E164" s="46">
        <v>6</v>
      </c>
      <c r="F164" s="48">
        <v>20</v>
      </c>
      <c r="G164" s="46">
        <v>3</v>
      </c>
      <c r="H164" s="46">
        <v>8</v>
      </c>
      <c r="I164" s="48">
        <v>3</v>
      </c>
      <c r="J164" s="46">
        <v>98</v>
      </c>
      <c r="K164" s="46">
        <v>37</v>
      </c>
      <c r="L164" s="48">
        <v>25</v>
      </c>
      <c r="M164" s="48">
        <v>6</v>
      </c>
      <c r="N164" s="46">
        <v>73</v>
      </c>
      <c r="O164" s="46">
        <v>31</v>
      </c>
      <c r="P164" s="48">
        <v>132</v>
      </c>
      <c r="Q164" s="46">
        <v>32</v>
      </c>
      <c r="R164" s="46">
        <v>33</v>
      </c>
      <c r="S164" s="48">
        <v>6</v>
      </c>
      <c r="T164" s="46">
        <v>99</v>
      </c>
      <c r="U164" s="46">
        <v>26</v>
      </c>
    </row>
    <row r="165" spans="3:21" ht="16.5" thickBot="1" x14ac:dyDescent="0.3">
      <c r="C165" s="12" t="s">
        <v>280</v>
      </c>
      <c r="D165" s="47">
        <v>76</v>
      </c>
      <c r="E165" s="47">
        <v>24</v>
      </c>
      <c r="F165" s="49">
        <v>67</v>
      </c>
      <c r="G165" s="47">
        <v>18</v>
      </c>
      <c r="H165" s="47">
        <v>9</v>
      </c>
      <c r="I165" s="49">
        <v>6</v>
      </c>
      <c r="J165" s="47">
        <v>107</v>
      </c>
      <c r="K165" s="47">
        <v>49</v>
      </c>
      <c r="L165" s="49">
        <v>60</v>
      </c>
      <c r="M165" s="49">
        <v>32</v>
      </c>
      <c r="N165" s="47">
        <v>47</v>
      </c>
      <c r="O165" s="47">
        <v>17</v>
      </c>
      <c r="P165" s="49">
        <v>81</v>
      </c>
      <c r="Q165" s="47">
        <v>45</v>
      </c>
      <c r="R165" s="47">
        <v>53</v>
      </c>
      <c r="S165" s="49">
        <v>24</v>
      </c>
      <c r="T165" s="47">
        <v>28</v>
      </c>
      <c r="U165" s="47">
        <v>21</v>
      </c>
    </row>
    <row r="166" spans="3:21" ht="16.5" thickBot="1" x14ac:dyDescent="0.3">
      <c r="C166" s="9" t="s">
        <v>281</v>
      </c>
      <c r="D166" s="46">
        <v>25</v>
      </c>
      <c r="E166" s="46">
        <v>19</v>
      </c>
      <c r="F166" s="48">
        <v>22</v>
      </c>
      <c r="G166" s="52">
        <v>10</v>
      </c>
      <c r="H166" s="52">
        <v>3</v>
      </c>
      <c r="I166" s="48">
        <v>9</v>
      </c>
      <c r="J166" s="52">
        <v>47</v>
      </c>
      <c r="K166" s="52">
        <v>17</v>
      </c>
      <c r="L166" s="48">
        <v>47</v>
      </c>
      <c r="M166" s="48">
        <v>10</v>
      </c>
      <c r="N166" s="52">
        <v>0</v>
      </c>
      <c r="O166" s="52">
        <v>7</v>
      </c>
      <c r="P166" s="48">
        <v>115</v>
      </c>
      <c r="Q166" s="52">
        <v>34</v>
      </c>
      <c r="R166" s="46">
        <v>37</v>
      </c>
      <c r="S166" s="48">
        <v>12</v>
      </c>
      <c r="T166" s="46">
        <v>78</v>
      </c>
      <c r="U166" s="46">
        <v>22</v>
      </c>
    </row>
    <row r="167" spans="3:21" ht="16.5" thickBot="1" x14ac:dyDescent="0.3">
      <c r="C167" s="14" t="s">
        <v>282</v>
      </c>
      <c r="D167" s="53">
        <v>3267</v>
      </c>
      <c r="E167" s="54">
        <v>1279</v>
      </c>
      <c r="F167" s="55">
        <v>2330</v>
      </c>
      <c r="G167" s="56">
        <v>779</v>
      </c>
      <c r="H167" s="56">
        <v>937</v>
      </c>
      <c r="I167" s="57">
        <v>500</v>
      </c>
      <c r="J167" s="56">
        <v>3745</v>
      </c>
      <c r="K167" s="56">
        <v>1413</v>
      </c>
      <c r="L167" s="57">
        <v>2772</v>
      </c>
      <c r="M167" s="57">
        <v>971</v>
      </c>
      <c r="N167" s="56">
        <v>973</v>
      </c>
      <c r="O167" s="56">
        <v>442</v>
      </c>
      <c r="P167" s="57">
        <v>3680</v>
      </c>
      <c r="Q167" s="58">
        <v>1429</v>
      </c>
      <c r="R167" s="59">
        <v>2522</v>
      </c>
      <c r="S167" s="51">
        <v>941</v>
      </c>
      <c r="T167" s="59">
        <v>1158</v>
      </c>
      <c r="U167" s="59">
        <v>488</v>
      </c>
    </row>
    <row r="168" spans="3:21" ht="15.6" customHeight="1" x14ac:dyDescent="0.25">
      <c r="C168" s="138" t="s">
        <v>209</v>
      </c>
      <c r="D168" s="138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138"/>
      <c r="U168" s="138"/>
    </row>
  </sheetData>
  <mergeCells count="119">
    <mergeCell ref="C2:L2"/>
    <mergeCell ref="C21:U21"/>
    <mergeCell ref="C41:U41"/>
    <mergeCell ref="C54:U54"/>
    <mergeCell ref="C70:U70"/>
    <mergeCell ref="C90:U90"/>
    <mergeCell ref="C110:U110"/>
    <mergeCell ref="C151:U151"/>
    <mergeCell ref="C18:L18"/>
    <mergeCell ref="C3:L3"/>
    <mergeCell ref="C4:C5"/>
    <mergeCell ref="D4:F4"/>
    <mergeCell ref="G4:I4"/>
    <mergeCell ref="J4:L4"/>
    <mergeCell ref="C22:U22"/>
    <mergeCell ref="C23:C25"/>
    <mergeCell ref="D23:I23"/>
    <mergeCell ref="J23:O23"/>
    <mergeCell ref="P23:U23"/>
    <mergeCell ref="D24:E24"/>
    <mergeCell ref="P24:Q24"/>
    <mergeCell ref="R24:S24"/>
    <mergeCell ref="T24:U24"/>
    <mergeCell ref="F24:G24"/>
    <mergeCell ref="H24:I24"/>
    <mergeCell ref="J24:K24"/>
    <mergeCell ref="J112:O112"/>
    <mergeCell ref="P112:U112"/>
    <mergeCell ref="D113:E113"/>
    <mergeCell ref="L24:M24"/>
    <mergeCell ref="N24:O24"/>
    <mergeCell ref="C38:U38"/>
    <mergeCell ref="F113:G113"/>
    <mergeCell ref="H113:I113"/>
    <mergeCell ref="J113:K113"/>
    <mergeCell ref="C42:U42"/>
    <mergeCell ref="C43:C45"/>
    <mergeCell ref="D43:I43"/>
    <mergeCell ref="J43:O43"/>
    <mergeCell ref="P43:U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C51:U51"/>
    <mergeCell ref="C55:U55"/>
    <mergeCell ref="C56:C58"/>
    <mergeCell ref="D56:I56"/>
    <mergeCell ref="J56:O56"/>
    <mergeCell ref="P56:U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C67:U67"/>
    <mergeCell ref="C71:U71"/>
    <mergeCell ref="C72:C74"/>
    <mergeCell ref="D72:I72"/>
    <mergeCell ref="J72:O72"/>
    <mergeCell ref="P72:U72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L113:M113"/>
    <mergeCell ref="N113:O113"/>
    <mergeCell ref="P113:Q113"/>
    <mergeCell ref="R113:S113"/>
    <mergeCell ref="T113:U113"/>
    <mergeCell ref="C87:U87"/>
    <mergeCell ref="C91:U91"/>
    <mergeCell ref="C92:C94"/>
    <mergeCell ref="D92:I92"/>
    <mergeCell ref="J92:O92"/>
    <mergeCell ref="P92:U92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C107:U107"/>
    <mergeCell ref="C111:U111"/>
    <mergeCell ref="C112:C114"/>
    <mergeCell ref="D112:I112"/>
    <mergeCell ref="C168:U168"/>
    <mergeCell ref="C148:U148"/>
    <mergeCell ref="C152:U152"/>
    <mergeCell ref="C153:C155"/>
    <mergeCell ref="D153:I153"/>
    <mergeCell ref="J153:O153"/>
    <mergeCell ref="P153:U153"/>
    <mergeCell ref="D154:E154"/>
    <mergeCell ref="F154:G154"/>
    <mergeCell ref="H154:I154"/>
    <mergeCell ref="J154:K154"/>
    <mergeCell ref="L154:M154"/>
    <mergeCell ref="N154:O154"/>
    <mergeCell ref="P154:Q154"/>
    <mergeCell ref="R154:S154"/>
    <mergeCell ref="T154:U15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5"/>
  <sheetViews>
    <sheetView workbookViewId="0">
      <selection activeCell="Q16" sqref="Q16"/>
    </sheetView>
  </sheetViews>
  <sheetFormatPr defaultRowHeight="15" x14ac:dyDescent="0.25"/>
  <cols>
    <col min="2" max="2" width="34.5703125" customWidth="1"/>
    <col min="3" max="11" width="12.140625" customWidth="1"/>
  </cols>
  <sheetData>
    <row r="2" spans="2:12" x14ac:dyDescent="0.25">
      <c r="B2" s="167" t="s">
        <v>258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2:12" s="3" customFormat="1" ht="14.45" customHeight="1" x14ac:dyDescent="0.25">
      <c r="B3" s="162" t="s">
        <v>305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2:12" s="3" customFormat="1" ht="18.95" customHeight="1" x14ac:dyDescent="0.25">
      <c r="B4" s="163" t="s">
        <v>0</v>
      </c>
      <c r="C4" s="168" t="s">
        <v>225</v>
      </c>
      <c r="D4" s="169"/>
      <c r="E4" s="170"/>
      <c r="F4" s="168" t="s">
        <v>207</v>
      </c>
      <c r="G4" s="169"/>
      <c r="H4" s="170"/>
      <c r="I4" s="168" t="s">
        <v>226</v>
      </c>
      <c r="J4" s="169"/>
      <c r="K4" s="170"/>
      <c r="L4" s="4"/>
    </row>
    <row r="5" spans="2:12" s="3" customFormat="1" x14ac:dyDescent="0.25">
      <c r="B5" s="163"/>
      <c r="C5" s="26" t="s">
        <v>1</v>
      </c>
      <c r="D5" s="40" t="s">
        <v>6</v>
      </c>
      <c r="E5" s="40" t="s">
        <v>7</v>
      </c>
      <c r="F5" s="26" t="s">
        <v>1</v>
      </c>
      <c r="G5" s="40" t="s">
        <v>6</v>
      </c>
      <c r="H5" s="40" t="s">
        <v>7</v>
      </c>
      <c r="I5" s="26" t="s">
        <v>1</v>
      </c>
      <c r="J5" s="40" t="s">
        <v>6</v>
      </c>
      <c r="K5" s="40" t="s">
        <v>7</v>
      </c>
      <c r="L5" s="63"/>
    </row>
    <row r="6" spans="2:12" s="3" customFormat="1" x14ac:dyDescent="0.25">
      <c r="B6" s="27" t="s">
        <v>1</v>
      </c>
      <c r="C6" s="28">
        <f>SUM(C7:C10)</f>
        <v>2279</v>
      </c>
      <c r="D6" s="28">
        <f t="shared" ref="D6:K6" si="0">SUM(D7:D10)</f>
        <v>1323</v>
      </c>
      <c r="E6" s="28">
        <f t="shared" si="0"/>
        <v>956</v>
      </c>
      <c r="F6" s="28">
        <f t="shared" si="0"/>
        <v>6822</v>
      </c>
      <c r="G6" s="28">
        <f t="shared" si="0"/>
        <v>3476</v>
      </c>
      <c r="H6" s="28">
        <f t="shared" si="0"/>
        <v>3346</v>
      </c>
      <c r="I6" s="28">
        <f t="shared" si="0"/>
        <v>5479</v>
      </c>
      <c r="J6" s="28">
        <f t="shared" si="0"/>
        <v>2929</v>
      </c>
      <c r="K6" s="28">
        <f t="shared" si="0"/>
        <v>2550</v>
      </c>
      <c r="L6" s="6"/>
    </row>
    <row r="7" spans="2:12" s="3" customFormat="1" x14ac:dyDescent="0.25">
      <c r="B7" s="29" t="s">
        <v>133</v>
      </c>
      <c r="C7" s="110">
        <f>D7+E7</f>
        <v>300</v>
      </c>
      <c r="D7" s="110">
        <v>198</v>
      </c>
      <c r="E7" s="110">
        <v>102</v>
      </c>
      <c r="F7" s="110">
        <f t="shared" ref="F7:F10" si="1">G7+H7</f>
        <v>249</v>
      </c>
      <c r="G7" s="110">
        <v>136</v>
      </c>
      <c r="H7" s="110">
        <v>113</v>
      </c>
      <c r="I7" s="110">
        <f t="shared" ref="I7:I10" si="2">J7+K7</f>
        <v>204</v>
      </c>
      <c r="J7" s="110">
        <v>116</v>
      </c>
      <c r="K7" s="110">
        <v>88</v>
      </c>
      <c r="L7" s="5"/>
    </row>
    <row r="8" spans="2:12" s="3" customFormat="1" x14ac:dyDescent="0.25">
      <c r="B8" s="30" t="s">
        <v>2</v>
      </c>
      <c r="C8" s="111">
        <f t="shared" ref="C8:C10" si="3">D8+E8</f>
        <v>1911</v>
      </c>
      <c r="D8" s="111">
        <v>1093</v>
      </c>
      <c r="E8" s="111">
        <v>818</v>
      </c>
      <c r="F8" s="111">
        <f t="shared" si="1"/>
        <v>6484</v>
      </c>
      <c r="G8" s="111">
        <v>3289</v>
      </c>
      <c r="H8" s="111">
        <v>3195</v>
      </c>
      <c r="I8" s="111">
        <f t="shared" si="2"/>
        <v>5161</v>
      </c>
      <c r="J8" s="111">
        <v>2738</v>
      </c>
      <c r="K8" s="111">
        <v>2423</v>
      </c>
      <c r="L8" s="5"/>
    </row>
    <row r="9" spans="2:12" s="3" customFormat="1" x14ac:dyDescent="0.25">
      <c r="B9" s="29" t="s">
        <v>3</v>
      </c>
      <c r="C9" s="110">
        <f t="shared" si="3"/>
        <v>40</v>
      </c>
      <c r="D9" s="110">
        <v>20</v>
      </c>
      <c r="E9" s="110">
        <v>20</v>
      </c>
      <c r="F9" s="110">
        <f t="shared" si="1"/>
        <v>7</v>
      </c>
      <c r="G9" s="110">
        <v>6</v>
      </c>
      <c r="H9" s="110">
        <v>1</v>
      </c>
      <c r="I9" s="110">
        <f t="shared" si="2"/>
        <v>14</v>
      </c>
      <c r="J9" s="110">
        <v>9</v>
      </c>
      <c r="K9" s="110">
        <v>5</v>
      </c>
      <c r="L9" s="5"/>
    </row>
    <row r="10" spans="2:12" s="3" customFormat="1" x14ac:dyDescent="0.25">
      <c r="B10" s="30" t="s">
        <v>5</v>
      </c>
      <c r="C10" s="111">
        <f t="shared" si="3"/>
        <v>28</v>
      </c>
      <c r="D10" s="111">
        <v>12</v>
      </c>
      <c r="E10" s="111">
        <v>16</v>
      </c>
      <c r="F10" s="111">
        <f t="shared" si="1"/>
        <v>82</v>
      </c>
      <c r="G10" s="111">
        <v>45</v>
      </c>
      <c r="H10" s="111">
        <v>37</v>
      </c>
      <c r="I10" s="111">
        <f t="shared" si="2"/>
        <v>100</v>
      </c>
      <c r="J10" s="111">
        <v>66</v>
      </c>
      <c r="K10" s="111">
        <v>34</v>
      </c>
      <c r="L10" s="5"/>
    </row>
    <row r="11" spans="2:12" s="3" customFormat="1" x14ac:dyDescent="0.25">
      <c r="B11" s="158" t="s">
        <v>306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5"/>
    </row>
    <row r="12" spans="2:12" s="3" customFormat="1" ht="15.6" customHeight="1" x14ac:dyDescent="0.25">
      <c r="B12" s="164" t="s">
        <v>134</v>
      </c>
      <c r="C12" s="165"/>
      <c r="D12" s="165"/>
      <c r="E12" s="165"/>
      <c r="F12" s="165"/>
      <c r="G12" s="165"/>
      <c r="H12" s="165"/>
      <c r="I12" s="165"/>
      <c r="J12" s="165"/>
      <c r="K12" s="166"/>
    </row>
    <row r="13" spans="2:12" s="3" customFormat="1" ht="15.6" customHeight="1" x14ac:dyDescent="0.25"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2:12" s="3" customFormat="1" ht="15.6" customHeight="1" x14ac:dyDescent="0.25"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2:12" s="3" customFormat="1" x14ac:dyDescent="0.25">
      <c r="B15" s="167" t="s">
        <v>259</v>
      </c>
      <c r="C15" s="167"/>
      <c r="D15" s="167"/>
      <c r="E15" s="167"/>
      <c r="F15" s="167"/>
      <c r="G15" s="167"/>
      <c r="H15" s="167"/>
      <c r="I15" s="167"/>
      <c r="J15" s="167"/>
      <c r="K15" s="167"/>
    </row>
    <row r="16" spans="2:12" s="3" customFormat="1" ht="14.45" customHeight="1" x14ac:dyDescent="0.25">
      <c r="B16" s="162" t="s">
        <v>217</v>
      </c>
      <c r="C16" s="162"/>
      <c r="D16" s="162"/>
      <c r="E16" s="162"/>
      <c r="F16" s="162"/>
      <c r="G16" s="162"/>
      <c r="H16" s="162"/>
      <c r="I16" s="162"/>
      <c r="J16" s="162"/>
      <c r="K16" s="162"/>
    </row>
    <row r="17" spans="2:12" s="3" customFormat="1" x14ac:dyDescent="0.25">
      <c r="B17" s="163" t="s">
        <v>8</v>
      </c>
      <c r="C17" s="159" t="s">
        <v>225</v>
      </c>
      <c r="D17" s="160"/>
      <c r="E17" s="161"/>
      <c r="F17" s="159" t="s">
        <v>207</v>
      </c>
      <c r="G17" s="160"/>
      <c r="H17" s="161"/>
      <c r="I17" s="159" t="s">
        <v>226</v>
      </c>
      <c r="J17" s="160"/>
      <c r="K17" s="161"/>
    </row>
    <row r="18" spans="2:12" s="3" customFormat="1" ht="19.5" customHeight="1" x14ac:dyDescent="0.25">
      <c r="B18" s="163"/>
      <c r="C18" s="26" t="s">
        <v>1</v>
      </c>
      <c r="D18" s="45" t="s">
        <v>6</v>
      </c>
      <c r="E18" s="45" t="s">
        <v>7</v>
      </c>
      <c r="F18" s="26" t="s">
        <v>1</v>
      </c>
      <c r="G18" s="45" t="s">
        <v>6</v>
      </c>
      <c r="H18" s="45" t="s">
        <v>7</v>
      </c>
      <c r="I18" s="26" t="s">
        <v>1</v>
      </c>
      <c r="J18" s="45" t="s">
        <v>6</v>
      </c>
      <c r="K18" s="45" t="s">
        <v>7</v>
      </c>
      <c r="L18" s="4"/>
    </row>
    <row r="19" spans="2:12" s="3" customFormat="1" x14ac:dyDescent="0.25">
      <c r="B19" s="27" t="s">
        <v>1</v>
      </c>
      <c r="C19" s="28">
        <f>SUM(C20:C31)</f>
        <v>2279</v>
      </c>
      <c r="D19" s="28">
        <f t="shared" ref="D19:K19" si="4">SUM(D20:D31)</f>
        <v>1323</v>
      </c>
      <c r="E19" s="28">
        <f t="shared" si="4"/>
        <v>956</v>
      </c>
      <c r="F19" s="28">
        <f t="shared" si="4"/>
        <v>6822</v>
      </c>
      <c r="G19" s="28">
        <f t="shared" si="4"/>
        <v>3476</v>
      </c>
      <c r="H19" s="28">
        <f t="shared" si="4"/>
        <v>3346</v>
      </c>
      <c r="I19" s="28">
        <f t="shared" si="4"/>
        <v>5479</v>
      </c>
      <c r="J19" s="28">
        <f t="shared" si="4"/>
        <v>2929</v>
      </c>
      <c r="K19" s="28">
        <f t="shared" si="4"/>
        <v>2550</v>
      </c>
      <c r="L19" s="63"/>
    </row>
    <row r="20" spans="2:12" s="3" customFormat="1" x14ac:dyDescent="0.25">
      <c r="B20" s="31" t="s">
        <v>54</v>
      </c>
      <c r="C20" s="110">
        <f>D20+E20</f>
        <v>40</v>
      </c>
      <c r="D20" s="110">
        <v>20</v>
      </c>
      <c r="E20" s="110">
        <v>20</v>
      </c>
      <c r="F20" s="110">
        <f t="shared" ref="F20:F31" si="5">G20+H20</f>
        <v>132</v>
      </c>
      <c r="G20" s="110">
        <v>71</v>
      </c>
      <c r="H20" s="110">
        <v>61</v>
      </c>
      <c r="I20" s="110">
        <f t="shared" ref="I20:I31" si="6">J20+K20</f>
        <v>121</v>
      </c>
      <c r="J20" s="110">
        <v>79</v>
      </c>
      <c r="K20" s="110">
        <v>42</v>
      </c>
      <c r="L20" s="6"/>
    </row>
    <row r="21" spans="2:12" s="3" customFormat="1" x14ac:dyDescent="0.25">
      <c r="B21" s="32" t="s">
        <v>55</v>
      </c>
      <c r="C21" s="111">
        <f t="shared" ref="C21:C31" si="7">D21+E21</f>
        <v>23</v>
      </c>
      <c r="D21" s="111">
        <v>11</v>
      </c>
      <c r="E21" s="111">
        <v>12</v>
      </c>
      <c r="F21" s="111">
        <f t="shared" si="5"/>
        <v>89</v>
      </c>
      <c r="G21" s="111">
        <v>45</v>
      </c>
      <c r="H21" s="111">
        <v>44</v>
      </c>
      <c r="I21" s="111">
        <f t="shared" si="6"/>
        <v>41</v>
      </c>
      <c r="J21" s="111">
        <v>22</v>
      </c>
      <c r="K21" s="111">
        <v>19</v>
      </c>
      <c r="L21" s="5"/>
    </row>
    <row r="22" spans="2:12" s="3" customFormat="1" x14ac:dyDescent="0.25">
      <c r="B22" s="31" t="s">
        <v>57</v>
      </c>
      <c r="C22" s="110">
        <f t="shared" si="7"/>
        <v>45</v>
      </c>
      <c r="D22" s="110">
        <v>37</v>
      </c>
      <c r="E22" s="110">
        <v>8</v>
      </c>
      <c r="F22" s="110">
        <f t="shared" si="5"/>
        <v>82</v>
      </c>
      <c r="G22" s="110">
        <v>51</v>
      </c>
      <c r="H22" s="110">
        <v>31</v>
      </c>
      <c r="I22" s="110">
        <f t="shared" si="6"/>
        <v>36</v>
      </c>
      <c r="J22" s="110">
        <v>19</v>
      </c>
      <c r="K22" s="110">
        <v>17</v>
      </c>
      <c r="L22" s="5"/>
    </row>
    <row r="23" spans="2:12" s="3" customFormat="1" x14ac:dyDescent="0.25">
      <c r="B23" s="32" t="s">
        <v>58</v>
      </c>
      <c r="C23" s="111">
        <f t="shared" si="7"/>
        <v>53</v>
      </c>
      <c r="D23" s="111">
        <v>37</v>
      </c>
      <c r="E23" s="111">
        <v>16</v>
      </c>
      <c r="F23" s="111">
        <f t="shared" si="5"/>
        <v>144</v>
      </c>
      <c r="G23" s="111">
        <v>76</v>
      </c>
      <c r="H23" s="111">
        <v>68</v>
      </c>
      <c r="I23" s="111">
        <f t="shared" si="6"/>
        <v>50</v>
      </c>
      <c r="J23" s="111">
        <v>23</v>
      </c>
      <c r="K23" s="111">
        <v>27</v>
      </c>
      <c r="L23" s="5"/>
    </row>
    <row r="24" spans="2:12" s="3" customFormat="1" x14ac:dyDescent="0.25">
      <c r="B24" s="31" t="s">
        <v>146</v>
      </c>
      <c r="C24" s="110">
        <f t="shared" si="7"/>
        <v>16</v>
      </c>
      <c r="D24" s="110">
        <v>11</v>
      </c>
      <c r="E24" s="110">
        <v>5</v>
      </c>
      <c r="F24" s="110">
        <f t="shared" si="5"/>
        <v>25</v>
      </c>
      <c r="G24" s="110">
        <v>10</v>
      </c>
      <c r="H24" s="110">
        <v>15</v>
      </c>
      <c r="I24" s="110">
        <f t="shared" si="6"/>
        <v>15</v>
      </c>
      <c r="J24" s="110">
        <v>6</v>
      </c>
      <c r="K24" s="110">
        <v>9</v>
      </c>
      <c r="L24" s="5"/>
    </row>
    <row r="25" spans="2:12" s="3" customFormat="1" x14ac:dyDescent="0.25">
      <c r="B25" s="32" t="s">
        <v>62</v>
      </c>
      <c r="C25" s="111">
        <f t="shared" si="7"/>
        <v>34</v>
      </c>
      <c r="D25" s="111">
        <v>24</v>
      </c>
      <c r="E25" s="111">
        <v>10</v>
      </c>
      <c r="F25" s="111">
        <f t="shared" si="5"/>
        <v>68</v>
      </c>
      <c r="G25" s="111">
        <v>39</v>
      </c>
      <c r="H25" s="111">
        <v>29</v>
      </c>
      <c r="I25" s="111">
        <f t="shared" si="6"/>
        <v>48</v>
      </c>
      <c r="J25" s="111">
        <v>33</v>
      </c>
      <c r="K25" s="111">
        <v>15</v>
      </c>
      <c r="L25" s="5"/>
    </row>
    <row r="26" spans="2:12" s="3" customFormat="1" x14ac:dyDescent="0.25">
      <c r="B26" s="31" t="s">
        <v>147</v>
      </c>
      <c r="C26" s="110">
        <f t="shared" si="7"/>
        <v>47</v>
      </c>
      <c r="D26" s="110">
        <v>20</v>
      </c>
      <c r="E26" s="110">
        <v>27</v>
      </c>
      <c r="F26" s="110">
        <f t="shared" si="5"/>
        <v>153</v>
      </c>
      <c r="G26" s="110">
        <v>77</v>
      </c>
      <c r="H26" s="110">
        <v>76</v>
      </c>
      <c r="I26" s="110">
        <f t="shared" si="6"/>
        <v>160</v>
      </c>
      <c r="J26" s="110">
        <v>87</v>
      </c>
      <c r="K26" s="110">
        <v>73</v>
      </c>
      <c r="L26" s="5"/>
    </row>
    <row r="27" spans="2:12" s="3" customFormat="1" x14ac:dyDescent="0.25">
      <c r="B27" s="32" t="s">
        <v>66</v>
      </c>
      <c r="C27" s="111">
        <f t="shared" si="7"/>
        <v>38</v>
      </c>
      <c r="D27" s="111">
        <v>18</v>
      </c>
      <c r="E27" s="111">
        <v>20</v>
      </c>
      <c r="F27" s="111">
        <f t="shared" si="5"/>
        <v>33</v>
      </c>
      <c r="G27" s="111">
        <v>14</v>
      </c>
      <c r="H27" s="111">
        <v>19</v>
      </c>
      <c r="I27" s="111">
        <f t="shared" si="6"/>
        <v>41</v>
      </c>
      <c r="J27" s="111">
        <v>16</v>
      </c>
      <c r="K27" s="111">
        <v>25</v>
      </c>
      <c r="L27" s="5"/>
    </row>
    <row r="28" spans="2:12" s="3" customFormat="1" x14ac:dyDescent="0.25">
      <c r="B28" s="31" t="s">
        <v>68</v>
      </c>
      <c r="C28" s="110">
        <f t="shared" si="7"/>
        <v>11</v>
      </c>
      <c r="D28" s="110">
        <v>7</v>
      </c>
      <c r="E28" s="110">
        <v>4</v>
      </c>
      <c r="F28" s="110">
        <f t="shared" si="5"/>
        <v>80</v>
      </c>
      <c r="G28" s="110">
        <v>44</v>
      </c>
      <c r="H28" s="110">
        <v>36</v>
      </c>
      <c r="I28" s="110">
        <f t="shared" si="6"/>
        <v>59</v>
      </c>
      <c r="J28" s="110">
        <v>43</v>
      </c>
      <c r="K28" s="110">
        <v>16</v>
      </c>
      <c r="L28" s="5"/>
    </row>
    <row r="29" spans="2:12" s="3" customFormat="1" x14ac:dyDescent="0.25">
      <c r="B29" s="32" t="s">
        <v>71</v>
      </c>
      <c r="C29" s="111">
        <f t="shared" si="7"/>
        <v>207</v>
      </c>
      <c r="D29" s="111">
        <v>133</v>
      </c>
      <c r="E29" s="111">
        <v>74</v>
      </c>
      <c r="F29" s="111">
        <f t="shared" si="5"/>
        <v>43</v>
      </c>
      <c r="G29" s="111">
        <v>27</v>
      </c>
      <c r="H29" s="111">
        <v>16</v>
      </c>
      <c r="I29" s="111">
        <f t="shared" si="6"/>
        <v>42</v>
      </c>
      <c r="J29" s="111">
        <v>25</v>
      </c>
      <c r="K29" s="111">
        <v>17</v>
      </c>
      <c r="L29" s="5"/>
    </row>
    <row r="30" spans="2:12" s="3" customFormat="1" x14ac:dyDescent="0.25">
      <c r="B30" s="31" t="s">
        <v>72</v>
      </c>
      <c r="C30" s="110">
        <f t="shared" si="7"/>
        <v>1342</v>
      </c>
      <c r="D30" s="110">
        <v>675</v>
      </c>
      <c r="E30" s="110">
        <v>667</v>
      </c>
      <c r="F30" s="110">
        <f t="shared" si="5"/>
        <v>5118</v>
      </c>
      <c r="G30" s="110">
        <v>2479</v>
      </c>
      <c r="H30" s="110">
        <v>2639</v>
      </c>
      <c r="I30" s="110">
        <f t="shared" si="6"/>
        <v>4192</v>
      </c>
      <c r="J30" s="110">
        <v>2100</v>
      </c>
      <c r="K30" s="110">
        <v>2092</v>
      </c>
      <c r="L30" s="5"/>
    </row>
    <row r="31" spans="2:12" s="3" customFormat="1" x14ac:dyDescent="0.25">
      <c r="B31" s="30" t="s">
        <v>15</v>
      </c>
      <c r="C31" s="111">
        <f t="shared" si="7"/>
        <v>423</v>
      </c>
      <c r="D31" s="111">
        <v>330</v>
      </c>
      <c r="E31" s="111">
        <v>93</v>
      </c>
      <c r="F31" s="111">
        <f t="shared" si="5"/>
        <v>855</v>
      </c>
      <c r="G31" s="111">
        <v>543</v>
      </c>
      <c r="H31" s="111">
        <v>312</v>
      </c>
      <c r="I31" s="111">
        <f t="shared" si="6"/>
        <v>674</v>
      </c>
      <c r="J31" s="111">
        <v>476</v>
      </c>
      <c r="K31" s="111">
        <v>198</v>
      </c>
      <c r="L31" s="5"/>
    </row>
    <row r="32" spans="2:12" s="3" customFormat="1" x14ac:dyDescent="0.25">
      <c r="B32" s="158" t="s">
        <v>216</v>
      </c>
      <c r="C32" s="158"/>
      <c r="D32" s="158"/>
      <c r="E32" s="158"/>
      <c r="F32" s="158"/>
      <c r="G32" s="158"/>
      <c r="H32" s="158"/>
      <c r="I32" s="158"/>
      <c r="J32" s="158"/>
      <c r="K32" s="158"/>
      <c r="L32" s="5"/>
    </row>
    <row r="33" spans="2:12" s="3" customFormat="1" x14ac:dyDescent="0.25">
      <c r="D33" s="5"/>
      <c r="E33" s="5"/>
      <c r="F33" s="5"/>
      <c r="G33" s="5"/>
      <c r="H33" s="5"/>
      <c r="I33" s="5"/>
      <c r="J33" s="5"/>
      <c r="K33" s="5"/>
      <c r="L33" s="5"/>
    </row>
    <row r="34" spans="2:12" s="3" customFormat="1" x14ac:dyDescent="0.25">
      <c r="D34" s="5"/>
      <c r="E34" s="5"/>
      <c r="F34" s="5"/>
      <c r="G34" s="5"/>
      <c r="H34" s="5"/>
      <c r="I34" s="5"/>
      <c r="J34" s="5"/>
      <c r="K34" s="5"/>
      <c r="L34" s="5"/>
    </row>
    <row r="35" spans="2:12" s="3" customFormat="1" x14ac:dyDescent="0.25">
      <c r="B35" s="167" t="s">
        <v>260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2"/>
    </row>
    <row r="36" spans="2:12" s="3" customFormat="1" ht="14.45" customHeight="1" x14ac:dyDescent="0.25">
      <c r="B36" s="162" t="s">
        <v>218</v>
      </c>
      <c r="C36" s="162"/>
      <c r="D36" s="162"/>
      <c r="E36" s="162"/>
      <c r="F36" s="162"/>
      <c r="G36" s="162"/>
      <c r="H36" s="162"/>
      <c r="I36" s="162"/>
      <c r="J36" s="162"/>
      <c r="K36" s="162"/>
      <c r="L36" s="2"/>
    </row>
    <row r="37" spans="2:12" s="3" customFormat="1" x14ac:dyDescent="0.25">
      <c r="B37" s="163" t="s">
        <v>159</v>
      </c>
      <c r="C37" s="159" t="s">
        <v>225</v>
      </c>
      <c r="D37" s="160"/>
      <c r="E37" s="161"/>
      <c r="F37" s="159" t="s">
        <v>207</v>
      </c>
      <c r="G37" s="160"/>
      <c r="H37" s="161"/>
      <c r="I37" s="159" t="s">
        <v>226</v>
      </c>
      <c r="J37" s="160"/>
      <c r="K37" s="161"/>
      <c r="L37" s="2"/>
    </row>
    <row r="38" spans="2:12" s="3" customFormat="1" x14ac:dyDescent="0.25">
      <c r="B38" s="163"/>
      <c r="C38" s="44" t="s">
        <v>1</v>
      </c>
      <c r="D38" s="40" t="s">
        <v>6</v>
      </c>
      <c r="E38" s="40" t="s">
        <v>7</v>
      </c>
      <c r="F38" s="44" t="s">
        <v>1</v>
      </c>
      <c r="G38" s="40" t="s">
        <v>6</v>
      </c>
      <c r="H38" s="40" t="s">
        <v>7</v>
      </c>
      <c r="I38" s="44" t="s">
        <v>1</v>
      </c>
      <c r="J38" s="40" t="s">
        <v>6</v>
      </c>
      <c r="K38" s="40" t="s">
        <v>7</v>
      </c>
      <c r="L38" s="2"/>
    </row>
    <row r="39" spans="2:12" s="3" customFormat="1" x14ac:dyDescent="0.25">
      <c r="B39" s="27" t="s">
        <v>1</v>
      </c>
      <c r="C39" s="28">
        <f>SUM(C40:C44)</f>
        <v>2279</v>
      </c>
      <c r="D39" s="28">
        <f t="shared" ref="D39:K39" si="8">SUM(D40:D44)</f>
        <v>1323</v>
      </c>
      <c r="E39" s="28">
        <f t="shared" si="8"/>
        <v>956</v>
      </c>
      <c r="F39" s="28">
        <f t="shared" si="8"/>
        <v>6822</v>
      </c>
      <c r="G39" s="28">
        <f t="shared" si="8"/>
        <v>3476</v>
      </c>
      <c r="H39" s="28">
        <f t="shared" si="8"/>
        <v>3346</v>
      </c>
      <c r="I39" s="28">
        <f t="shared" si="8"/>
        <v>5479</v>
      </c>
      <c r="J39" s="28">
        <f t="shared" si="8"/>
        <v>2929</v>
      </c>
      <c r="K39" s="28">
        <f t="shared" si="8"/>
        <v>2550</v>
      </c>
      <c r="L39" s="2"/>
    </row>
    <row r="40" spans="2:12" s="3" customFormat="1" x14ac:dyDescent="0.25">
      <c r="B40" s="32" t="s">
        <v>48</v>
      </c>
      <c r="C40" s="111">
        <f>D40+E40</f>
        <v>160</v>
      </c>
      <c r="D40" s="111">
        <v>76</v>
      </c>
      <c r="E40" s="111">
        <v>84</v>
      </c>
      <c r="F40" s="111">
        <f t="shared" ref="F40:F44" si="9">G40+H40</f>
        <v>1510</v>
      </c>
      <c r="G40" s="111">
        <v>764</v>
      </c>
      <c r="H40" s="111">
        <v>746</v>
      </c>
      <c r="I40" s="111">
        <f t="shared" ref="I40:I44" si="10">J40+K40</f>
        <v>1184</v>
      </c>
      <c r="J40" s="111">
        <v>595</v>
      </c>
      <c r="K40" s="111">
        <v>589</v>
      </c>
      <c r="L40" s="2"/>
    </row>
    <row r="41" spans="2:12" s="3" customFormat="1" x14ac:dyDescent="0.25">
      <c r="B41" s="31" t="s">
        <v>49</v>
      </c>
      <c r="C41" s="110">
        <f t="shared" ref="C41:C44" si="11">D41+E41</f>
        <v>466</v>
      </c>
      <c r="D41" s="110">
        <v>254</v>
      </c>
      <c r="E41" s="110">
        <v>212</v>
      </c>
      <c r="F41" s="110">
        <f t="shared" si="9"/>
        <v>1752</v>
      </c>
      <c r="G41" s="110">
        <v>881</v>
      </c>
      <c r="H41" s="110">
        <v>871</v>
      </c>
      <c r="I41" s="110">
        <f t="shared" si="10"/>
        <v>1313</v>
      </c>
      <c r="J41" s="110">
        <v>709</v>
      </c>
      <c r="K41" s="110">
        <v>604</v>
      </c>
      <c r="L41" s="2"/>
    </row>
    <row r="42" spans="2:12" s="3" customFormat="1" x14ac:dyDescent="0.25">
      <c r="B42" s="32" t="s">
        <v>50</v>
      </c>
      <c r="C42" s="111">
        <f t="shared" si="11"/>
        <v>900</v>
      </c>
      <c r="D42" s="111">
        <v>548</v>
      </c>
      <c r="E42" s="111">
        <v>352</v>
      </c>
      <c r="F42" s="111">
        <f t="shared" si="9"/>
        <v>2129</v>
      </c>
      <c r="G42" s="111">
        <v>1091</v>
      </c>
      <c r="H42" s="111">
        <v>1038</v>
      </c>
      <c r="I42" s="111">
        <f t="shared" si="10"/>
        <v>1753</v>
      </c>
      <c r="J42" s="111">
        <v>965</v>
      </c>
      <c r="K42" s="111">
        <v>788</v>
      </c>
      <c r="L42" s="2"/>
    </row>
    <row r="43" spans="2:12" s="3" customFormat="1" x14ac:dyDescent="0.25">
      <c r="B43" s="31" t="s">
        <v>51</v>
      </c>
      <c r="C43" s="110">
        <f t="shared" si="11"/>
        <v>700</v>
      </c>
      <c r="D43" s="110">
        <v>413</v>
      </c>
      <c r="E43" s="110">
        <v>287</v>
      </c>
      <c r="F43" s="110">
        <f t="shared" si="9"/>
        <v>1301</v>
      </c>
      <c r="G43" s="110">
        <v>681</v>
      </c>
      <c r="H43" s="110">
        <v>620</v>
      </c>
      <c r="I43" s="110">
        <f t="shared" si="10"/>
        <v>1133</v>
      </c>
      <c r="J43" s="110">
        <v>620</v>
      </c>
      <c r="K43" s="110">
        <v>513</v>
      </c>
      <c r="L43" s="2"/>
    </row>
    <row r="44" spans="2:12" s="3" customFormat="1" x14ac:dyDescent="0.25">
      <c r="B44" s="32" t="s">
        <v>52</v>
      </c>
      <c r="C44" s="111">
        <f t="shared" si="11"/>
        <v>53</v>
      </c>
      <c r="D44" s="111">
        <v>32</v>
      </c>
      <c r="E44" s="111">
        <v>21</v>
      </c>
      <c r="F44" s="111">
        <f t="shared" si="9"/>
        <v>130</v>
      </c>
      <c r="G44" s="111">
        <v>59</v>
      </c>
      <c r="H44" s="111">
        <v>71</v>
      </c>
      <c r="I44" s="111">
        <f t="shared" si="10"/>
        <v>96</v>
      </c>
      <c r="J44" s="111">
        <v>40</v>
      </c>
      <c r="K44" s="111">
        <v>56</v>
      </c>
      <c r="L44" s="2"/>
    </row>
    <row r="45" spans="2:12" s="3" customFormat="1" x14ac:dyDescent="0.25">
      <c r="B45" s="158" t="s">
        <v>216</v>
      </c>
      <c r="C45" s="158"/>
      <c r="D45" s="158"/>
      <c r="E45" s="158"/>
      <c r="F45" s="158"/>
      <c r="G45" s="158"/>
      <c r="H45" s="158"/>
      <c r="I45" s="158"/>
      <c r="J45" s="158"/>
      <c r="K45" s="158"/>
      <c r="L45" s="2"/>
    </row>
    <row r="46" spans="2:12" s="3" customFormat="1" x14ac:dyDescent="0.25"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2"/>
    </row>
    <row r="47" spans="2:12" s="3" customFormat="1" x14ac:dyDescent="0.25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2"/>
    </row>
    <row r="48" spans="2:12" s="3" customFormat="1" x14ac:dyDescent="0.25">
      <c r="B48" s="167" t="s">
        <v>261</v>
      </c>
      <c r="C48" s="167"/>
      <c r="D48" s="167"/>
      <c r="E48" s="167"/>
      <c r="F48" s="167"/>
      <c r="G48" s="167"/>
      <c r="H48" s="167"/>
      <c r="I48" s="167"/>
      <c r="J48" s="167"/>
      <c r="K48" s="167"/>
      <c r="L48" s="2"/>
    </row>
    <row r="49" spans="2:12" s="3" customFormat="1" ht="31.5" customHeight="1" x14ac:dyDescent="0.25">
      <c r="B49" s="162" t="s">
        <v>219</v>
      </c>
      <c r="C49" s="162"/>
      <c r="D49" s="162"/>
      <c r="E49" s="162"/>
      <c r="F49" s="162"/>
      <c r="G49" s="162"/>
      <c r="H49" s="162"/>
      <c r="I49" s="162"/>
      <c r="J49" s="162"/>
      <c r="K49" s="162"/>
    </row>
    <row r="50" spans="2:12" s="3" customFormat="1" ht="18" customHeight="1" x14ac:dyDescent="0.25">
      <c r="B50" s="163" t="s">
        <v>158</v>
      </c>
      <c r="C50" s="159" t="s">
        <v>225</v>
      </c>
      <c r="D50" s="160"/>
      <c r="E50" s="161"/>
      <c r="F50" s="159" t="s">
        <v>207</v>
      </c>
      <c r="G50" s="160"/>
      <c r="H50" s="161"/>
      <c r="I50" s="159" t="s">
        <v>226</v>
      </c>
      <c r="J50" s="160"/>
      <c r="K50" s="161"/>
      <c r="L50" s="4"/>
    </row>
    <row r="51" spans="2:12" s="3" customFormat="1" x14ac:dyDescent="0.25">
      <c r="B51" s="163"/>
      <c r="C51" s="26" t="s">
        <v>1</v>
      </c>
      <c r="D51" s="40" t="s">
        <v>6</v>
      </c>
      <c r="E51" s="40" t="s">
        <v>7</v>
      </c>
      <c r="F51" s="26" t="s">
        <v>1</v>
      </c>
      <c r="G51" s="40" t="s">
        <v>6</v>
      </c>
      <c r="H51" s="40" t="s">
        <v>7</v>
      </c>
      <c r="I51" s="26" t="s">
        <v>1</v>
      </c>
      <c r="J51" s="40" t="s">
        <v>6</v>
      </c>
      <c r="K51" s="40" t="s">
        <v>7</v>
      </c>
      <c r="L51" s="63"/>
    </row>
    <row r="52" spans="2:12" s="3" customFormat="1" x14ac:dyDescent="0.25">
      <c r="B52" s="27" t="s">
        <v>80</v>
      </c>
      <c r="C52" s="28">
        <f>C53+C61+C71+C76+C80+C85</f>
        <v>2279</v>
      </c>
      <c r="D52" s="28">
        <f t="shared" ref="D52:K52" si="12">D53+D61+D71+D76+D80+D85</f>
        <v>1323</v>
      </c>
      <c r="E52" s="28">
        <f t="shared" si="12"/>
        <v>956</v>
      </c>
      <c r="F52" s="28">
        <f t="shared" si="12"/>
        <v>6822</v>
      </c>
      <c r="G52" s="28">
        <f t="shared" si="12"/>
        <v>3476</v>
      </c>
      <c r="H52" s="28">
        <f t="shared" si="12"/>
        <v>3346</v>
      </c>
      <c r="I52" s="28">
        <f t="shared" si="12"/>
        <v>5479</v>
      </c>
      <c r="J52" s="28">
        <f t="shared" si="12"/>
        <v>2929</v>
      </c>
      <c r="K52" s="28">
        <f t="shared" si="12"/>
        <v>2550</v>
      </c>
      <c r="L52" s="6"/>
    </row>
    <row r="53" spans="2:12" s="3" customFormat="1" x14ac:dyDescent="0.25">
      <c r="B53" s="43" t="s">
        <v>16</v>
      </c>
      <c r="C53" s="61">
        <f>C54+C55+C56+C57+C58+C59+C60</f>
        <v>1235</v>
      </c>
      <c r="D53" s="61">
        <f t="shared" ref="D53:K53" si="13">D54+D55+D56+D57+D58+D59+D60</f>
        <v>626</v>
      </c>
      <c r="E53" s="61">
        <f t="shared" si="13"/>
        <v>609</v>
      </c>
      <c r="F53" s="61">
        <f t="shared" si="13"/>
        <v>3849</v>
      </c>
      <c r="G53" s="61">
        <f t="shared" si="13"/>
        <v>1860</v>
      </c>
      <c r="H53" s="61">
        <f t="shared" si="13"/>
        <v>1989</v>
      </c>
      <c r="I53" s="61">
        <f t="shared" si="13"/>
        <v>2999</v>
      </c>
      <c r="J53" s="61">
        <f t="shared" si="13"/>
        <v>1515</v>
      </c>
      <c r="K53" s="61">
        <f t="shared" si="13"/>
        <v>1484</v>
      </c>
      <c r="L53" s="5"/>
    </row>
    <row r="54" spans="2:12" s="3" customFormat="1" x14ac:dyDescent="0.25">
      <c r="B54" s="31" t="s">
        <v>17</v>
      </c>
      <c r="C54" s="110">
        <f>D54+E54</f>
        <v>6</v>
      </c>
      <c r="D54" s="110">
        <v>2</v>
      </c>
      <c r="E54" s="110">
        <v>4</v>
      </c>
      <c r="F54" s="110">
        <f>G54+H54</f>
        <v>47</v>
      </c>
      <c r="G54" s="110">
        <v>19</v>
      </c>
      <c r="H54" s="110">
        <v>28</v>
      </c>
      <c r="I54" s="110">
        <f>J54+K54</f>
        <v>53</v>
      </c>
      <c r="J54" s="110">
        <v>31</v>
      </c>
      <c r="K54" s="110">
        <v>22</v>
      </c>
      <c r="L54" s="5"/>
    </row>
    <row r="55" spans="2:12" s="3" customFormat="1" x14ac:dyDescent="0.25">
      <c r="B55" s="32" t="s">
        <v>18</v>
      </c>
      <c r="C55" s="111">
        <f t="shared" ref="C55:C60" si="14">D55+E55</f>
        <v>1</v>
      </c>
      <c r="D55" s="111">
        <v>1</v>
      </c>
      <c r="E55" s="111">
        <v>0</v>
      </c>
      <c r="F55" s="111">
        <f t="shared" ref="F55:F60" si="15">G55+H55</f>
        <v>3</v>
      </c>
      <c r="G55" s="111">
        <v>1</v>
      </c>
      <c r="H55" s="111">
        <v>2</v>
      </c>
      <c r="I55" s="111">
        <f t="shared" ref="I55:I60" si="16">J55+K55</f>
        <v>8</v>
      </c>
      <c r="J55" s="111">
        <v>4</v>
      </c>
      <c r="K55" s="111">
        <v>4</v>
      </c>
      <c r="L55" s="5"/>
    </row>
    <row r="56" spans="2:12" s="3" customFormat="1" x14ac:dyDescent="0.25">
      <c r="B56" s="31" t="s">
        <v>19</v>
      </c>
      <c r="C56" s="110">
        <f t="shared" si="14"/>
        <v>146</v>
      </c>
      <c r="D56" s="110">
        <v>81</v>
      </c>
      <c r="E56" s="110">
        <v>65</v>
      </c>
      <c r="F56" s="110">
        <f t="shared" si="15"/>
        <v>1221</v>
      </c>
      <c r="G56" s="110">
        <v>621</v>
      </c>
      <c r="H56" s="110">
        <v>600</v>
      </c>
      <c r="I56" s="110">
        <f t="shared" si="16"/>
        <v>1083</v>
      </c>
      <c r="J56" s="110">
        <v>547</v>
      </c>
      <c r="K56" s="110">
        <v>536</v>
      </c>
      <c r="L56" s="5"/>
    </row>
    <row r="57" spans="2:12" s="3" customFormat="1" x14ac:dyDescent="0.25">
      <c r="B57" s="32" t="s">
        <v>20</v>
      </c>
      <c r="C57" s="111">
        <f t="shared" si="14"/>
        <v>1059</v>
      </c>
      <c r="D57" s="111">
        <v>528</v>
      </c>
      <c r="E57" s="111">
        <v>531</v>
      </c>
      <c r="F57" s="111">
        <f t="shared" si="15"/>
        <v>2537</v>
      </c>
      <c r="G57" s="111">
        <v>1199</v>
      </c>
      <c r="H57" s="111">
        <v>1338</v>
      </c>
      <c r="I57" s="111">
        <f t="shared" si="16"/>
        <v>1813</v>
      </c>
      <c r="J57" s="111">
        <v>902</v>
      </c>
      <c r="K57" s="111">
        <v>911</v>
      </c>
      <c r="L57" s="5"/>
    </row>
    <row r="58" spans="2:12" s="3" customFormat="1" x14ac:dyDescent="0.25">
      <c r="B58" s="31" t="s">
        <v>21</v>
      </c>
      <c r="C58" s="110">
        <f t="shared" si="14"/>
        <v>17</v>
      </c>
      <c r="D58" s="110">
        <v>11</v>
      </c>
      <c r="E58" s="110">
        <v>6</v>
      </c>
      <c r="F58" s="110">
        <f t="shared" si="15"/>
        <v>39</v>
      </c>
      <c r="G58" s="110">
        <v>18</v>
      </c>
      <c r="H58" s="110">
        <v>21</v>
      </c>
      <c r="I58" s="110">
        <f t="shared" si="16"/>
        <v>41</v>
      </c>
      <c r="J58" s="110">
        <v>30</v>
      </c>
      <c r="K58" s="110">
        <v>11</v>
      </c>
      <c r="L58" s="5"/>
    </row>
    <row r="59" spans="2:12" s="3" customFormat="1" x14ac:dyDescent="0.25">
      <c r="B59" s="32" t="s">
        <v>22</v>
      </c>
      <c r="C59" s="111">
        <f t="shared" si="14"/>
        <v>1</v>
      </c>
      <c r="D59" s="111">
        <v>1</v>
      </c>
      <c r="E59" s="111">
        <v>0</v>
      </c>
      <c r="F59" s="111">
        <f t="shared" si="15"/>
        <v>2</v>
      </c>
      <c r="G59" s="111">
        <v>2</v>
      </c>
      <c r="H59" s="111">
        <v>0</v>
      </c>
      <c r="I59" s="111">
        <f t="shared" si="16"/>
        <v>1</v>
      </c>
      <c r="J59" s="111">
        <v>1</v>
      </c>
      <c r="K59" s="111">
        <v>0</v>
      </c>
      <c r="L59" s="5"/>
    </row>
    <row r="60" spans="2:12" s="3" customFormat="1" x14ac:dyDescent="0.25">
      <c r="B60" s="31" t="s">
        <v>23</v>
      </c>
      <c r="C60" s="110">
        <f t="shared" si="14"/>
        <v>5</v>
      </c>
      <c r="D60" s="110">
        <v>2</v>
      </c>
      <c r="E60" s="110">
        <v>3</v>
      </c>
      <c r="F60" s="110">
        <f t="shared" si="15"/>
        <v>0</v>
      </c>
      <c r="G60" s="110">
        <v>0</v>
      </c>
      <c r="H60" s="110">
        <v>0</v>
      </c>
      <c r="I60" s="110">
        <f t="shared" si="16"/>
        <v>0</v>
      </c>
      <c r="J60" s="110">
        <v>0</v>
      </c>
      <c r="K60" s="110">
        <v>0</v>
      </c>
      <c r="L60" s="5"/>
    </row>
    <row r="61" spans="2:12" s="3" customFormat="1" x14ac:dyDescent="0.25">
      <c r="B61" s="43" t="s">
        <v>24</v>
      </c>
      <c r="C61" s="61">
        <f>C62+C63+C64+C65+C66+C67+C68+C69+C70</f>
        <v>130</v>
      </c>
      <c r="D61" s="61">
        <f t="shared" ref="D61:E61" si="17">D62+D63+D64+D65+D66+D67+D68+D69+D70</f>
        <v>98</v>
      </c>
      <c r="E61" s="61">
        <f t="shared" si="17"/>
        <v>32</v>
      </c>
      <c r="F61" s="61">
        <f>F62+F63+F64+F65+F66+F67+F68+F69+F70</f>
        <v>190</v>
      </c>
      <c r="G61" s="61">
        <f t="shared" ref="G61:K61" si="18">G62+G63+G64+G65+G66+G67+G68+G69+G70</f>
        <v>118</v>
      </c>
      <c r="H61" s="61">
        <f t="shared" si="18"/>
        <v>72</v>
      </c>
      <c r="I61" s="61">
        <f t="shared" si="18"/>
        <v>291</v>
      </c>
      <c r="J61" s="61">
        <f t="shared" si="18"/>
        <v>181</v>
      </c>
      <c r="K61" s="61">
        <f t="shared" si="18"/>
        <v>110</v>
      </c>
      <c r="L61" s="5"/>
    </row>
    <row r="62" spans="2:12" s="3" customFormat="1" x14ac:dyDescent="0.25">
      <c r="B62" s="31" t="s">
        <v>25</v>
      </c>
      <c r="C62" s="110">
        <f t="shared" ref="C62:C70" si="19">D62+E62</f>
        <v>8</v>
      </c>
      <c r="D62" s="110">
        <v>7</v>
      </c>
      <c r="E62" s="110">
        <v>1</v>
      </c>
      <c r="F62" s="110">
        <f t="shared" ref="F62:F70" si="20">G62+H62</f>
        <v>6</v>
      </c>
      <c r="G62" s="110">
        <v>4</v>
      </c>
      <c r="H62" s="110">
        <v>2</v>
      </c>
      <c r="I62" s="110">
        <f t="shared" ref="I62:I70" si="21">J62+K62</f>
        <v>5</v>
      </c>
      <c r="J62" s="110">
        <v>3</v>
      </c>
      <c r="K62" s="110">
        <v>2</v>
      </c>
      <c r="L62" s="5"/>
    </row>
    <row r="63" spans="2:12" s="3" customFormat="1" x14ac:dyDescent="0.25">
      <c r="B63" s="32" t="s">
        <v>26</v>
      </c>
      <c r="C63" s="111">
        <f t="shared" si="19"/>
        <v>3</v>
      </c>
      <c r="D63" s="111">
        <v>2</v>
      </c>
      <c r="E63" s="111">
        <v>1</v>
      </c>
      <c r="F63" s="111">
        <f t="shared" si="20"/>
        <v>4</v>
      </c>
      <c r="G63" s="111">
        <v>0</v>
      </c>
      <c r="H63" s="111">
        <v>4</v>
      </c>
      <c r="I63" s="111">
        <f t="shared" si="21"/>
        <v>3</v>
      </c>
      <c r="J63" s="111">
        <v>3</v>
      </c>
      <c r="K63" s="111">
        <v>0</v>
      </c>
      <c r="L63" s="5"/>
    </row>
    <row r="64" spans="2:12" s="3" customFormat="1" x14ac:dyDescent="0.25">
      <c r="B64" s="31" t="s">
        <v>27</v>
      </c>
      <c r="C64" s="110">
        <f t="shared" si="19"/>
        <v>21</v>
      </c>
      <c r="D64" s="110">
        <v>20</v>
      </c>
      <c r="E64" s="110">
        <v>1</v>
      </c>
      <c r="F64" s="110">
        <f t="shared" si="20"/>
        <v>24</v>
      </c>
      <c r="G64" s="110">
        <v>18</v>
      </c>
      <c r="H64" s="110">
        <v>6</v>
      </c>
      <c r="I64" s="110">
        <f t="shared" si="21"/>
        <v>108</v>
      </c>
      <c r="J64" s="110">
        <v>68</v>
      </c>
      <c r="K64" s="110">
        <v>40</v>
      </c>
      <c r="L64" s="5"/>
    </row>
    <row r="65" spans="2:12" s="3" customFormat="1" x14ac:dyDescent="0.25">
      <c r="B65" s="32" t="s">
        <v>28</v>
      </c>
      <c r="C65" s="111">
        <f t="shared" si="19"/>
        <v>9</v>
      </c>
      <c r="D65" s="111">
        <v>4</v>
      </c>
      <c r="E65" s="111">
        <v>5</v>
      </c>
      <c r="F65" s="111">
        <f t="shared" si="20"/>
        <v>17</v>
      </c>
      <c r="G65" s="111">
        <v>8</v>
      </c>
      <c r="H65" s="111">
        <v>9</v>
      </c>
      <c r="I65" s="111">
        <f t="shared" si="21"/>
        <v>21</v>
      </c>
      <c r="J65" s="111">
        <v>13</v>
      </c>
      <c r="K65" s="111">
        <v>8</v>
      </c>
      <c r="L65" s="5"/>
    </row>
    <row r="66" spans="2:12" s="3" customFormat="1" x14ac:dyDescent="0.25">
      <c r="B66" s="31" t="s">
        <v>29</v>
      </c>
      <c r="C66" s="110">
        <f t="shared" si="19"/>
        <v>8</v>
      </c>
      <c r="D66" s="110">
        <v>6</v>
      </c>
      <c r="E66" s="110">
        <v>2</v>
      </c>
      <c r="F66" s="110">
        <f t="shared" si="20"/>
        <v>10</v>
      </c>
      <c r="G66" s="110">
        <v>4</v>
      </c>
      <c r="H66" s="110">
        <v>6</v>
      </c>
      <c r="I66" s="110">
        <f t="shared" si="21"/>
        <v>37</v>
      </c>
      <c r="J66" s="110">
        <v>19</v>
      </c>
      <c r="K66" s="110">
        <v>18</v>
      </c>
      <c r="L66" s="5"/>
    </row>
    <row r="67" spans="2:12" s="3" customFormat="1" x14ac:dyDescent="0.25">
      <c r="B67" s="32" t="s">
        <v>30</v>
      </c>
      <c r="C67" s="111">
        <f t="shared" si="19"/>
        <v>38</v>
      </c>
      <c r="D67" s="111">
        <v>29</v>
      </c>
      <c r="E67" s="111">
        <v>9</v>
      </c>
      <c r="F67" s="111">
        <f t="shared" si="20"/>
        <v>43</v>
      </c>
      <c r="G67" s="111">
        <v>26</v>
      </c>
      <c r="H67" s="111">
        <v>17</v>
      </c>
      <c r="I67" s="111">
        <f t="shared" si="21"/>
        <v>37</v>
      </c>
      <c r="J67" s="111">
        <v>30</v>
      </c>
      <c r="K67" s="111">
        <v>7</v>
      </c>
      <c r="L67" s="5"/>
    </row>
    <row r="68" spans="2:12" s="3" customFormat="1" x14ac:dyDescent="0.25">
      <c r="B68" s="31" t="s">
        <v>31</v>
      </c>
      <c r="C68" s="110">
        <f t="shared" si="19"/>
        <v>5</v>
      </c>
      <c r="D68" s="110">
        <v>3</v>
      </c>
      <c r="E68" s="110">
        <v>2</v>
      </c>
      <c r="F68" s="110">
        <f t="shared" si="20"/>
        <v>6</v>
      </c>
      <c r="G68" s="110">
        <v>5</v>
      </c>
      <c r="H68" s="110">
        <v>1</v>
      </c>
      <c r="I68" s="110">
        <f t="shared" si="21"/>
        <v>0</v>
      </c>
      <c r="J68" s="110">
        <v>0</v>
      </c>
      <c r="K68" s="110">
        <v>0</v>
      </c>
      <c r="L68" s="5"/>
    </row>
    <row r="69" spans="2:12" s="3" customFormat="1" x14ac:dyDescent="0.25">
      <c r="B69" s="32" t="s">
        <v>32</v>
      </c>
      <c r="C69" s="111">
        <f t="shared" si="19"/>
        <v>7</v>
      </c>
      <c r="D69" s="111">
        <v>6</v>
      </c>
      <c r="E69" s="111">
        <v>1</v>
      </c>
      <c r="F69" s="111">
        <f t="shared" si="20"/>
        <v>15</v>
      </c>
      <c r="G69" s="111">
        <v>10</v>
      </c>
      <c r="H69" s="111">
        <v>5</v>
      </c>
      <c r="I69" s="111">
        <f t="shared" si="21"/>
        <v>2</v>
      </c>
      <c r="J69" s="111">
        <v>1</v>
      </c>
      <c r="K69" s="111">
        <v>1</v>
      </c>
      <c r="L69" s="5"/>
    </row>
    <row r="70" spans="2:12" s="3" customFormat="1" x14ac:dyDescent="0.25">
      <c r="B70" s="31" t="s">
        <v>33</v>
      </c>
      <c r="C70" s="110">
        <f t="shared" si="19"/>
        <v>31</v>
      </c>
      <c r="D70" s="110">
        <v>21</v>
      </c>
      <c r="E70" s="110">
        <v>10</v>
      </c>
      <c r="F70" s="110">
        <f t="shared" si="20"/>
        <v>65</v>
      </c>
      <c r="G70" s="110">
        <v>43</v>
      </c>
      <c r="H70" s="110">
        <v>22</v>
      </c>
      <c r="I70" s="110">
        <f t="shared" si="21"/>
        <v>78</v>
      </c>
      <c r="J70" s="110">
        <v>44</v>
      </c>
      <c r="K70" s="110">
        <v>34</v>
      </c>
      <c r="L70" s="5"/>
    </row>
    <row r="71" spans="2:12" s="3" customFormat="1" x14ac:dyDescent="0.25">
      <c r="B71" s="43" t="s">
        <v>34</v>
      </c>
      <c r="C71" s="112">
        <f>C72+C73+C74+C75</f>
        <v>489</v>
      </c>
      <c r="D71" s="112">
        <f t="shared" ref="D71:K71" si="22">D72+D73+D74+D75</f>
        <v>352</v>
      </c>
      <c r="E71" s="112">
        <f t="shared" si="22"/>
        <v>137</v>
      </c>
      <c r="F71" s="112">
        <f t="shared" si="22"/>
        <v>1588</v>
      </c>
      <c r="G71" s="112">
        <f t="shared" si="22"/>
        <v>893</v>
      </c>
      <c r="H71" s="112">
        <f t="shared" si="22"/>
        <v>695</v>
      </c>
      <c r="I71" s="112">
        <f t="shared" si="22"/>
        <v>1160</v>
      </c>
      <c r="J71" s="112">
        <f t="shared" si="22"/>
        <v>713</v>
      </c>
      <c r="K71" s="112">
        <f t="shared" si="22"/>
        <v>447</v>
      </c>
      <c r="L71" s="5"/>
    </row>
    <row r="72" spans="2:12" s="3" customFormat="1" x14ac:dyDescent="0.25">
      <c r="B72" s="31" t="s">
        <v>35</v>
      </c>
      <c r="C72" s="110">
        <f t="shared" ref="C72:C75" si="23">D72+E72</f>
        <v>37</v>
      </c>
      <c r="D72" s="110">
        <v>27</v>
      </c>
      <c r="E72" s="110">
        <v>10</v>
      </c>
      <c r="F72" s="110">
        <f t="shared" ref="F72:F75" si="24">G72+H72</f>
        <v>203</v>
      </c>
      <c r="G72" s="110">
        <v>99</v>
      </c>
      <c r="H72" s="110">
        <v>104</v>
      </c>
      <c r="I72" s="110">
        <f t="shared" ref="I72:I75" si="25">J72+K72</f>
        <v>123</v>
      </c>
      <c r="J72" s="110">
        <v>74</v>
      </c>
      <c r="K72" s="110">
        <v>49</v>
      </c>
      <c r="L72" s="5"/>
    </row>
    <row r="73" spans="2:12" s="3" customFormat="1" x14ac:dyDescent="0.25">
      <c r="B73" s="32" t="s">
        <v>36</v>
      </c>
      <c r="C73" s="111">
        <f t="shared" si="23"/>
        <v>8</v>
      </c>
      <c r="D73" s="111">
        <v>7</v>
      </c>
      <c r="E73" s="111">
        <v>1</v>
      </c>
      <c r="F73" s="111">
        <f t="shared" si="24"/>
        <v>35</v>
      </c>
      <c r="G73" s="111">
        <v>18</v>
      </c>
      <c r="H73" s="111">
        <v>17</v>
      </c>
      <c r="I73" s="111">
        <f t="shared" si="25"/>
        <v>40</v>
      </c>
      <c r="J73" s="111">
        <v>32</v>
      </c>
      <c r="K73" s="111">
        <v>8</v>
      </c>
      <c r="L73" s="5"/>
    </row>
    <row r="74" spans="2:12" s="3" customFormat="1" x14ac:dyDescent="0.25">
      <c r="B74" s="31" t="s">
        <v>37</v>
      </c>
      <c r="C74" s="110">
        <f t="shared" si="23"/>
        <v>130</v>
      </c>
      <c r="D74" s="110">
        <v>114</v>
      </c>
      <c r="E74" s="110">
        <v>16</v>
      </c>
      <c r="F74" s="110">
        <f t="shared" si="24"/>
        <v>345</v>
      </c>
      <c r="G74" s="110">
        <v>196</v>
      </c>
      <c r="H74" s="110">
        <v>149</v>
      </c>
      <c r="I74" s="110">
        <f t="shared" si="25"/>
        <v>179</v>
      </c>
      <c r="J74" s="110">
        <v>124</v>
      </c>
      <c r="K74" s="110">
        <v>55</v>
      </c>
      <c r="L74" s="5"/>
    </row>
    <row r="75" spans="2:12" s="3" customFormat="1" x14ac:dyDescent="0.25">
      <c r="B75" s="32" t="s">
        <v>38</v>
      </c>
      <c r="C75" s="111">
        <f t="shared" si="23"/>
        <v>314</v>
      </c>
      <c r="D75" s="111">
        <v>204</v>
      </c>
      <c r="E75" s="111">
        <v>110</v>
      </c>
      <c r="F75" s="111">
        <f t="shared" si="24"/>
        <v>1005</v>
      </c>
      <c r="G75" s="111">
        <v>580</v>
      </c>
      <c r="H75" s="111">
        <v>425</v>
      </c>
      <c r="I75" s="111">
        <f t="shared" si="25"/>
        <v>818</v>
      </c>
      <c r="J75" s="111">
        <v>483</v>
      </c>
      <c r="K75" s="111">
        <v>335</v>
      </c>
      <c r="L75" s="5"/>
    </row>
    <row r="76" spans="2:12" s="3" customFormat="1" x14ac:dyDescent="0.25">
      <c r="B76" s="42" t="s">
        <v>39</v>
      </c>
      <c r="C76" s="62">
        <f>C77+C78+C79</f>
        <v>328</v>
      </c>
      <c r="D76" s="62">
        <f t="shared" ref="D76:E76" si="26">D77+D78+D79</f>
        <v>201</v>
      </c>
      <c r="E76" s="62">
        <f t="shared" si="26"/>
        <v>127</v>
      </c>
      <c r="F76" s="62">
        <f>F77+F78+F79</f>
        <v>857</v>
      </c>
      <c r="G76" s="62">
        <f t="shared" ref="G76:K76" si="27">G77+G78+G79</f>
        <v>429</v>
      </c>
      <c r="H76" s="62">
        <f t="shared" si="27"/>
        <v>428</v>
      </c>
      <c r="I76" s="62">
        <f t="shared" si="27"/>
        <v>724</v>
      </c>
      <c r="J76" s="62">
        <f t="shared" si="27"/>
        <v>361</v>
      </c>
      <c r="K76" s="62">
        <f t="shared" si="27"/>
        <v>363</v>
      </c>
      <c r="L76" s="5"/>
    </row>
    <row r="77" spans="2:12" s="3" customFormat="1" x14ac:dyDescent="0.25">
      <c r="B77" s="32" t="s">
        <v>40</v>
      </c>
      <c r="C77" s="111">
        <f t="shared" ref="C77:C79" si="28">D77+E77</f>
        <v>50</v>
      </c>
      <c r="D77" s="111">
        <v>22</v>
      </c>
      <c r="E77" s="111">
        <v>28</v>
      </c>
      <c r="F77" s="111">
        <f t="shared" ref="F77:F79" si="29">G77+H77</f>
        <v>356</v>
      </c>
      <c r="G77" s="111">
        <v>174</v>
      </c>
      <c r="H77" s="111">
        <v>182</v>
      </c>
      <c r="I77" s="111">
        <f t="shared" ref="I77:I79" si="30">J77+K77</f>
        <v>267</v>
      </c>
      <c r="J77" s="111">
        <v>131</v>
      </c>
      <c r="K77" s="111">
        <v>136</v>
      </c>
      <c r="L77" s="5"/>
    </row>
    <row r="78" spans="2:12" s="3" customFormat="1" x14ac:dyDescent="0.25">
      <c r="B78" s="31" t="s">
        <v>41</v>
      </c>
      <c r="C78" s="110">
        <f t="shared" si="28"/>
        <v>35</v>
      </c>
      <c r="D78" s="110">
        <v>19</v>
      </c>
      <c r="E78" s="110">
        <v>16</v>
      </c>
      <c r="F78" s="110">
        <f t="shared" si="29"/>
        <v>279</v>
      </c>
      <c r="G78" s="110">
        <v>142</v>
      </c>
      <c r="H78" s="110">
        <v>137</v>
      </c>
      <c r="I78" s="110">
        <f t="shared" si="30"/>
        <v>217</v>
      </c>
      <c r="J78" s="110">
        <v>112</v>
      </c>
      <c r="K78" s="110">
        <v>105</v>
      </c>
      <c r="L78" s="5"/>
    </row>
    <row r="79" spans="2:12" s="3" customFormat="1" x14ac:dyDescent="0.25">
      <c r="B79" s="32" t="s">
        <v>42</v>
      </c>
      <c r="C79" s="111">
        <f t="shared" si="28"/>
        <v>243</v>
      </c>
      <c r="D79" s="111">
        <v>160</v>
      </c>
      <c r="E79" s="111">
        <v>83</v>
      </c>
      <c r="F79" s="111">
        <f t="shared" si="29"/>
        <v>222</v>
      </c>
      <c r="G79" s="111">
        <v>113</v>
      </c>
      <c r="H79" s="111">
        <v>109</v>
      </c>
      <c r="I79" s="111">
        <f t="shared" si="30"/>
        <v>240</v>
      </c>
      <c r="J79" s="111">
        <v>118</v>
      </c>
      <c r="K79" s="111">
        <v>122</v>
      </c>
      <c r="L79" s="5"/>
    </row>
    <row r="80" spans="2:12" s="3" customFormat="1" x14ac:dyDescent="0.25">
      <c r="B80" s="42" t="s">
        <v>43</v>
      </c>
      <c r="C80" s="62">
        <f>C81+C82+C83+C84</f>
        <v>62</v>
      </c>
      <c r="D80" s="62">
        <f t="shared" ref="D80:E80" si="31">D81+D82+D83+D84</f>
        <v>31</v>
      </c>
      <c r="E80" s="62">
        <f t="shared" si="31"/>
        <v>31</v>
      </c>
      <c r="F80" s="62">
        <f>F81+F82+F83+F84</f>
        <v>333</v>
      </c>
      <c r="G80" s="62">
        <f t="shared" ref="G80:K80" si="32">G81+G82+G83+G84</f>
        <v>173</v>
      </c>
      <c r="H80" s="62">
        <f t="shared" si="32"/>
        <v>160</v>
      </c>
      <c r="I80" s="62">
        <f t="shared" si="32"/>
        <v>292</v>
      </c>
      <c r="J80" s="62">
        <f t="shared" si="32"/>
        <v>152</v>
      </c>
      <c r="K80" s="62">
        <f t="shared" si="32"/>
        <v>140</v>
      </c>
      <c r="L80" s="5"/>
    </row>
    <row r="81" spans="2:12" s="3" customFormat="1" x14ac:dyDescent="0.25">
      <c r="B81" s="32" t="s">
        <v>44</v>
      </c>
      <c r="C81" s="111">
        <f t="shared" ref="C81:C85" si="33">D81+E81</f>
        <v>38</v>
      </c>
      <c r="D81" s="111">
        <v>18</v>
      </c>
      <c r="E81" s="111">
        <v>20</v>
      </c>
      <c r="F81" s="111">
        <f t="shared" ref="F81:F85" si="34">G81+H81</f>
        <v>151</v>
      </c>
      <c r="G81" s="111">
        <v>75</v>
      </c>
      <c r="H81" s="111">
        <v>76</v>
      </c>
      <c r="I81" s="111">
        <f t="shared" ref="I81:I85" si="35">J81+K81</f>
        <v>118</v>
      </c>
      <c r="J81" s="111">
        <v>51</v>
      </c>
      <c r="K81" s="111">
        <v>67</v>
      </c>
      <c r="L81" s="5"/>
    </row>
    <row r="82" spans="2:12" s="3" customFormat="1" x14ac:dyDescent="0.25">
      <c r="B82" s="31" t="s">
        <v>45</v>
      </c>
      <c r="C82" s="110">
        <f t="shared" si="33"/>
        <v>13</v>
      </c>
      <c r="D82" s="110">
        <v>5</v>
      </c>
      <c r="E82" s="110">
        <v>8</v>
      </c>
      <c r="F82" s="110">
        <f t="shared" si="34"/>
        <v>87</v>
      </c>
      <c r="G82" s="110">
        <v>49</v>
      </c>
      <c r="H82" s="110">
        <v>38</v>
      </c>
      <c r="I82" s="110">
        <f t="shared" si="35"/>
        <v>80</v>
      </c>
      <c r="J82" s="110">
        <v>52</v>
      </c>
      <c r="K82" s="110">
        <v>28</v>
      </c>
      <c r="L82" s="5"/>
    </row>
    <row r="83" spans="2:12" s="3" customFormat="1" x14ac:dyDescent="0.25">
      <c r="B83" s="32" t="s">
        <v>46</v>
      </c>
      <c r="C83" s="111">
        <f t="shared" si="33"/>
        <v>3</v>
      </c>
      <c r="D83" s="111">
        <v>2</v>
      </c>
      <c r="E83" s="111">
        <v>1</v>
      </c>
      <c r="F83" s="111">
        <f t="shared" si="34"/>
        <v>30</v>
      </c>
      <c r="G83" s="111">
        <v>13</v>
      </c>
      <c r="H83" s="111">
        <v>17</v>
      </c>
      <c r="I83" s="111">
        <f t="shared" si="35"/>
        <v>27</v>
      </c>
      <c r="J83" s="111">
        <v>14</v>
      </c>
      <c r="K83" s="111">
        <v>13</v>
      </c>
      <c r="L83" s="5"/>
    </row>
    <row r="84" spans="2:12" s="3" customFormat="1" x14ac:dyDescent="0.25">
      <c r="B84" s="31" t="s">
        <v>47</v>
      </c>
      <c r="C84" s="110">
        <f t="shared" si="33"/>
        <v>8</v>
      </c>
      <c r="D84" s="110">
        <v>6</v>
      </c>
      <c r="E84" s="110">
        <v>2</v>
      </c>
      <c r="F84" s="110">
        <f t="shared" si="34"/>
        <v>65</v>
      </c>
      <c r="G84" s="110">
        <v>36</v>
      </c>
      <c r="H84" s="110">
        <v>29</v>
      </c>
      <c r="I84" s="110">
        <f t="shared" si="35"/>
        <v>67</v>
      </c>
      <c r="J84" s="110">
        <v>35</v>
      </c>
      <c r="K84" s="110">
        <v>32</v>
      </c>
      <c r="L84" s="5"/>
    </row>
    <row r="85" spans="2:12" s="3" customFormat="1" x14ac:dyDescent="0.25">
      <c r="B85" s="32" t="s">
        <v>14</v>
      </c>
      <c r="C85" s="111">
        <f t="shared" si="33"/>
        <v>35</v>
      </c>
      <c r="D85" s="111">
        <v>15</v>
      </c>
      <c r="E85" s="111">
        <v>20</v>
      </c>
      <c r="F85" s="111">
        <f t="shared" si="34"/>
        <v>5</v>
      </c>
      <c r="G85" s="111">
        <v>3</v>
      </c>
      <c r="H85" s="111">
        <v>2</v>
      </c>
      <c r="I85" s="111">
        <f t="shared" si="35"/>
        <v>13</v>
      </c>
      <c r="J85" s="111">
        <v>7</v>
      </c>
      <c r="K85" s="111">
        <v>6</v>
      </c>
      <c r="L85" s="5"/>
    </row>
    <row r="86" spans="2:12" s="3" customFormat="1" x14ac:dyDescent="0.25">
      <c r="B86" s="158" t="s">
        <v>216</v>
      </c>
      <c r="C86" s="158"/>
      <c r="D86" s="158"/>
      <c r="E86" s="158"/>
      <c r="F86" s="158"/>
      <c r="G86" s="158"/>
      <c r="H86" s="158"/>
      <c r="I86" s="158"/>
      <c r="J86" s="158"/>
      <c r="K86" s="158"/>
      <c r="L86" s="5"/>
    </row>
    <row r="87" spans="2:12" s="3" customFormat="1" x14ac:dyDescent="0.25">
      <c r="B87" s="2"/>
      <c r="C87" s="2"/>
      <c r="D87" s="5"/>
      <c r="E87" s="5"/>
      <c r="F87" s="5"/>
      <c r="G87" s="5"/>
      <c r="H87" s="5"/>
      <c r="I87" s="5"/>
      <c r="J87" s="5"/>
      <c r="K87" s="5"/>
      <c r="L87" s="5"/>
    </row>
    <row r="88" spans="2:12" s="3" customFormat="1" x14ac:dyDescent="0.25">
      <c r="B88" s="2"/>
      <c r="C88" s="2"/>
      <c r="D88" s="5"/>
      <c r="E88" s="5"/>
      <c r="F88" s="5"/>
      <c r="G88" s="5"/>
      <c r="H88" s="5"/>
      <c r="I88" s="5"/>
      <c r="J88" s="5"/>
      <c r="K88" s="5"/>
      <c r="L88" s="5"/>
    </row>
    <row r="89" spans="2:12" s="3" customFormat="1" x14ac:dyDescent="0.25">
      <c r="B89" s="167" t="s">
        <v>262</v>
      </c>
      <c r="C89" s="167"/>
      <c r="D89" s="167"/>
      <c r="E89" s="167"/>
      <c r="F89" s="167"/>
      <c r="G89" s="167"/>
      <c r="H89" s="167"/>
      <c r="I89" s="167"/>
      <c r="J89" s="167"/>
      <c r="K89" s="167"/>
      <c r="L89" s="2"/>
    </row>
    <row r="90" spans="2:12" ht="15.75" x14ac:dyDescent="0.25">
      <c r="B90" s="162" t="s">
        <v>220</v>
      </c>
      <c r="C90" s="162"/>
      <c r="D90" s="162"/>
      <c r="E90" s="162"/>
      <c r="F90" s="162"/>
      <c r="G90" s="162"/>
      <c r="H90" s="162"/>
      <c r="I90" s="162"/>
      <c r="J90" s="162"/>
      <c r="K90" s="162"/>
    </row>
    <row r="91" spans="2:12" x14ac:dyDescent="0.25">
      <c r="B91" s="163" t="s">
        <v>206</v>
      </c>
      <c r="C91" s="159" t="s">
        <v>225</v>
      </c>
      <c r="D91" s="160"/>
      <c r="E91" s="161"/>
      <c r="F91" s="159" t="s">
        <v>207</v>
      </c>
      <c r="G91" s="160"/>
      <c r="H91" s="161"/>
      <c r="I91" s="159" t="s">
        <v>226</v>
      </c>
      <c r="J91" s="160"/>
      <c r="K91" s="161"/>
    </row>
    <row r="92" spans="2:12" x14ac:dyDescent="0.25">
      <c r="B92" s="163"/>
      <c r="C92" s="26" t="s">
        <v>1</v>
      </c>
      <c r="D92" s="40" t="s">
        <v>6</v>
      </c>
      <c r="E92" s="40" t="s">
        <v>7</v>
      </c>
      <c r="F92" s="26" t="s">
        <v>1</v>
      </c>
      <c r="G92" s="40" t="s">
        <v>6</v>
      </c>
      <c r="H92" s="40" t="s">
        <v>7</v>
      </c>
      <c r="I92" s="26" t="s">
        <v>1</v>
      </c>
      <c r="J92" s="40" t="s">
        <v>6</v>
      </c>
      <c r="K92" s="40" t="s">
        <v>7</v>
      </c>
    </row>
    <row r="93" spans="2:12" x14ac:dyDescent="0.25">
      <c r="B93" s="27" t="s">
        <v>80</v>
      </c>
      <c r="C93" s="28">
        <f>SUM(C94:C104)</f>
        <v>2279</v>
      </c>
      <c r="D93" s="28">
        <f t="shared" ref="D93:K93" si="36">SUM(D94:D104)</f>
        <v>1323</v>
      </c>
      <c r="E93" s="28">
        <f t="shared" si="36"/>
        <v>956</v>
      </c>
      <c r="F93" s="28">
        <f t="shared" si="36"/>
        <v>6822</v>
      </c>
      <c r="G93" s="28">
        <f t="shared" si="36"/>
        <v>3476</v>
      </c>
      <c r="H93" s="28">
        <f t="shared" si="36"/>
        <v>3346</v>
      </c>
      <c r="I93" s="28">
        <f t="shared" si="36"/>
        <v>5479</v>
      </c>
      <c r="J93" s="28">
        <f t="shared" si="36"/>
        <v>2929</v>
      </c>
      <c r="K93" s="28">
        <f t="shared" si="36"/>
        <v>2550</v>
      </c>
    </row>
    <row r="94" spans="2:12" x14ac:dyDescent="0.25">
      <c r="B94" s="108" t="s">
        <v>227</v>
      </c>
      <c r="C94" s="111">
        <f>D94+E94</f>
        <v>636</v>
      </c>
      <c r="D94" s="111">
        <v>324</v>
      </c>
      <c r="E94" s="111">
        <v>312</v>
      </c>
      <c r="F94" s="111">
        <f>G94+H94</f>
        <v>2126</v>
      </c>
      <c r="G94" s="111">
        <v>1021</v>
      </c>
      <c r="H94" s="111">
        <v>1105</v>
      </c>
      <c r="I94" s="111">
        <f t="shared" ref="I94:I104" si="37">J94+K94</f>
        <v>1415</v>
      </c>
      <c r="J94" s="111">
        <v>717</v>
      </c>
      <c r="K94" s="111">
        <v>698</v>
      </c>
    </row>
    <row r="95" spans="2:12" x14ac:dyDescent="0.25">
      <c r="B95" s="109" t="s">
        <v>228</v>
      </c>
      <c r="C95" s="110">
        <f t="shared" ref="C95:C104" si="38">D95+E95</f>
        <v>140</v>
      </c>
      <c r="D95" s="110">
        <v>78</v>
      </c>
      <c r="E95" s="110">
        <v>62</v>
      </c>
      <c r="F95" s="110">
        <f t="shared" ref="F95:F104" si="39">G95+H95</f>
        <v>1193</v>
      </c>
      <c r="G95" s="110">
        <v>606</v>
      </c>
      <c r="H95" s="110">
        <v>587</v>
      </c>
      <c r="I95" s="110">
        <f t="shared" si="37"/>
        <v>1041</v>
      </c>
      <c r="J95" s="110">
        <v>537</v>
      </c>
      <c r="K95" s="110">
        <v>504</v>
      </c>
    </row>
    <row r="96" spans="2:12" x14ac:dyDescent="0.25">
      <c r="B96" s="108" t="s">
        <v>229</v>
      </c>
      <c r="C96" s="111">
        <f t="shared" si="38"/>
        <v>392</v>
      </c>
      <c r="D96" s="111">
        <v>187</v>
      </c>
      <c r="E96" s="111">
        <v>205</v>
      </c>
      <c r="F96" s="111">
        <f t="shared" si="39"/>
        <v>321</v>
      </c>
      <c r="G96" s="111">
        <v>137</v>
      </c>
      <c r="H96" s="111">
        <v>184</v>
      </c>
      <c r="I96" s="111">
        <f t="shared" si="37"/>
        <v>307</v>
      </c>
      <c r="J96" s="111">
        <v>138</v>
      </c>
      <c r="K96" s="111">
        <v>169</v>
      </c>
    </row>
    <row r="97" spans="2:11" x14ac:dyDescent="0.25">
      <c r="B97" s="109" t="s">
        <v>230</v>
      </c>
      <c r="C97" s="110">
        <f t="shared" si="38"/>
        <v>165</v>
      </c>
      <c r="D97" s="110">
        <v>122</v>
      </c>
      <c r="E97" s="110">
        <v>43</v>
      </c>
      <c r="F97" s="110">
        <f t="shared" si="39"/>
        <v>507</v>
      </c>
      <c r="G97" s="110">
        <v>305</v>
      </c>
      <c r="H97" s="110">
        <v>202</v>
      </c>
      <c r="I97" s="110">
        <f t="shared" si="37"/>
        <v>404</v>
      </c>
      <c r="J97" s="110">
        <v>257</v>
      </c>
      <c r="K97" s="110">
        <v>147</v>
      </c>
    </row>
    <row r="98" spans="2:11" x14ac:dyDescent="0.25">
      <c r="B98" s="108" t="s">
        <v>231</v>
      </c>
      <c r="C98" s="111">
        <f t="shared" si="38"/>
        <v>72</v>
      </c>
      <c r="D98" s="111">
        <v>58</v>
      </c>
      <c r="E98" s="111">
        <v>14</v>
      </c>
      <c r="F98" s="111">
        <f t="shared" si="39"/>
        <v>232</v>
      </c>
      <c r="G98" s="111">
        <v>136</v>
      </c>
      <c r="H98" s="111">
        <v>96</v>
      </c>
      <c r="I98" s="111">
        <f t="shared" si="37"/>
        <v>93</v>
      </c>
      <c r="J98" s="111">
        <v>62</v>
      </c>
      <c r="K98" s="111">
        <v>31</v>
      </c>
    </row>
    <row r="99" spans="2:11" x14ac:dyDescent="0.25">
      <c r="B99" s="109" t="s">
        <v>232</v>
      </c>
      <c r="C99" s="110">
        <f t="shared" si="38"/>
        <v>15</v>
      </c>
      <c r="D99" s="110">
        <v>6</v>
      </c>
      <c r="E99" s="110">
        <v>9</v>
      </c>
      <c r="F99" s="110">
        <f t="shared" si="39"/>
        <v>166</v>
      </c>
      <c r="G99" s="110">
        <v>77</v>
      </c>
      <c r="H99" s="110">
        <v>89</v>
      </c>
      <c r="I99" s="110">
        <f t="shared" si="37"/>
        <v>117</v>
      </c>
      <c r="J99" s="110">
        <v>57</v>
      </c>
      <c r="K99" s="110">
        <v>60</v>
      </c>
    </row>
    <row r="100" spans="2:11" x14ac:dyDescent="0.25">
      <c r="B100" s="108" t="s">
        <v>233</v>
      </c>
      <c r="C100" s="111">
        <f t="shared" si="38"/>
        <v>46</v>
      </c>
      <c r="D100" s="111">
        <v>46</v>
      </c>
      <c r="E100" s="111">
        <v>0</v>
      </c>
      <c r="F100" s="111">
        <f t="shared" si="39"/>
        <v>26</v>
      </c>
      <c r="G100" s="111">
        <v>19</v>
      </c>
      <c r="H100" s="111">
        <v>7</v>
      </c>
      <c r="I100" s="111">
        <f t="shared" si="37"/>
        <v>30</v>
      </c>
      <c r="J100" s="111">
        <v>26</v>
      </c>
      <c r="K100" s="111">
        <v>4</v>
      </c>
    </row>
    <row r="101" spans="2:11" x14ac:dyDescent="0.25">
      <c r="B101" s="109" t="s">
        <v>234</v>
      </c>
      <c r="C101" s="110">
        <f t="shared" si="38"/>
        <v>6</v>
      </c>
      <c r="D101" s="110">
        <v>3</v>
      </c>
      <c r="E101" s="110">
        <v>3</v>
      </c>
      <c r="F101" s="110">
        <f t="shared" si="39"/>
        <v>97</v>
      </c>
      <c r="G101" s="110">
        <v>49</v>
      </c>
      <c r="H101" s="110">
        <v>48</v>
      </c>
      <c r="I101" s="110">
        <f t="shared" si="37"/>
        <v>73</v>
      </c>
      <c r="J101" s="110">
        <v>37</v>
      </c>
      <c r="K101" s="110">
        <v>36</v>
      </c>
    </row>
    <row r="102" spans="2:11" x14ac:dyDescent="0.25">
      <c r="B102" s="108" t="s">
        <v>235</v>
      </c>
      <c r="C102" s="111">
        <f t="shared" si="38"/>
        <v>0</v>
      </c>
      <c r="D102" s="111">
        <v>0</v>
      </c>
      <c r="E102" s="111">
        <v>0</v>
      </c>
      <c r="F102" s="111">
        <f t="shared" si="39"/>
        <v>16</v>
      </c>
      <c r="G102" s="111">
        <v>8</v>
      </c>
      <c r="H102" s="111">
        <v>8</v>
      </c>
      <c r="I102" s="111">
        <f t="shared" si="37"/>
        <v>8</v>
      </c>
      <c r="J102" s="111">
        <v>3</v>
      </c>
      <c r="K102" s="111">
        <v>5</v>
      </c>
    </row>
    <row r="103" spans="2:11" x14ac:dyDescent="0.25">
      <c r="B103" s="109" t="s">
        <v>236</v>
      </c>
      <c r="C103" s="110">
        <f t="shared" si="38"/>
        <v>7</v>
      </c>
      <c r="D103" s="110">
        <v>4</v>
      </c>
      <c r="E103" s="110">
        <v>3</v>
      </c>
      <c r="F103" s="110">
        <f t="shared" si="39"/>
        <v>27</v>
      </c>
      <c r="G103" s="110">
        <v>14</v>
      </c>
      <c r="H103" s="110">
        <v>13</v>
      </c>
      <c r="I103" s="110">
        <f t="shared" si="37"/>
        <v>27</v>
      </c>
      <c r="J103" s="110">
        <v>16</v>
      </c>
      <c r="K103" s="110">
        <v>11</v>
      </c>
    </row>
    <row r="104" spans="2:11" x14ac:dyDescent="0.25">
      <c r="B104" s="108" t="s">
        <v>237</v>
      </c>
      <c r="C104" s="111">
        <f t="shared" si="38"/>
        <v>800</v>
      </c>
      <c r="D104" s="111">
        <v>495</v>
      </c>
      <c r="E104" s="111">
        <v>305</v>
      </c>
      <c r="F104" s="111">
        <f t="shared" si="39"/>
        <v>2111</v>
      </c>
      <c r="G104" s="111">
        <v>1104</v>
      </c>
      <c r="H104" s="111">
        <v>1007</v>
      </c>
      <c r="I104" s="111">
        <f t="shared" si="37"/>
        <v>1964</v>
      </c>
      <c r="J104" s="111">
        <v>1079</v>
      </c>
      <c r="K104" s="111">
        <v>885</v>
      </c>
    </row>
    <row r="105" spans="2:11" x14ac:dyDescent="0.25">
      <c r="B105" s="158" t="s">
        <v>216</v>
      </c>
      <c r="C105" s="158"/>
      <c r="D105" s="158"/>
      <c r="E105" s="158"/>
      <c r="F105" s="158"/>
      <c r="G105" s="158"/>
      <c r="H105" s="158"/>
      <c r="I105" s="158"/>
      <c r="J105" s="158"/>
      <c r="K105" s="158"/>
    </row>
  </sheetData>
  <mergeCells count="36">
    <mergeCell ref="B2:K2"/>
    <mergeCell ref="B15:K15"/>
    <mergeCell ref="B35:K35"/>
    <mergeCell ref="B48:K48"/>
    <mergeCell ref="B89:K89"/>
    <mergeCell ref="B3:K3"/>
    <mergeCell ref="B4:B5"/>
    <mergeCell ref="C4:E4"/>
    <mergeCell ref="F4:H4"/>
    <mergeCell ref="I4:K4"/>
    <mergeCell ref="F91:H91"/>
    <mergeCell ref="I91:K91"/>
    <mergeCell ref="B11:K11"/>
    <mergeCell ref="B12:K12"/>
    <mergeCell ref="B32:K32"/>
    <mergeCell ref="B16:K16"/>
    <mergeCell ref="B17:B18"/>
    <mergeCell ref="C17:E17"/>
    <mergeCell ref="F17:H17"/>
    <mergeCell ref="I17:K17"/>
    <mergeCell ref="B105:K105"/>
    <mergeCell ref="C50:E50"/>
    <mergeCell ref="F50:H50"/>
    <mergeCell ref="I50:K50"/>
    <mergeCell ref="B36:K36"/>
    <mergeCell ref="B45:K45"/>
    <mergeCell ref="B37:B38"/>
    <mergeCell ref="C37:E37"/>
    <mergeCell ref="F37:H37"/>
    <mergeCell ref="I37:K37"/>
    <mergeCell ref="B86:K86"/>
    <mergeCell ref="B49:K49"/>
    <mergeCell ref="B50:B51"/>
    <mergeCell ref="B90:K90"/>
    <mergeCell ref="B91:B92"/>
    <mergeCell ref="C91:E9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2"/>
  <sheetViews>
    <sheetView workbookViewId="0">
      <selection activeCell="B2" sqref="B2:K15"/>
    </sheetView>
  </sheetViews>
  <sheetFormatPr defaultRowHeight="15" x14ac:dyDescent="0.25"/>
  <cols>
    <col min="2" max="2" width="45" customWidth="1"/>
    <col min="3" max="11" width="12.28515625" customWidth="1"/>
  </cols>
  <sheetData>
    <row r="2" spans="2:11" s="3" customFormat="1" x14ac:dyDescent="0.25">
      <c r="B2" s="167" t="s">
        <v>263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2:11" ht="30.75" customHeight="1" x14ac:dyDescent="0.25">
      <c r="B3" s="172" t="s">
        <v>307</v>
      </c>
      <c r="C3" s="172"/>
      <c r="D3" s="172"/>
      <c r="E3" s="172"/>
      <c r="F3" s="172"/>
      <c r="G3" s="172"/>
      <c r="H3" s="172"/>
      <c r="I3" s="172"/>
      <c r="J3" s="172"/>
      <c r="K3" s="172"/>
    </row>
    <row r="4" spans="2:11" x14ac:dyDescent="0.25">
      <c r="B4" s="163" t="s">
        <v>144</v>
      </c>
      <c r="C4" s="168" t="s">
        <v>225</v>
      </c>
      <c r="D4" s="169"/>
      <c r="E4" s="170"/>
      <c r="F4" s="168" t="s">
        <v>207</v>
      </c>
      <c r="G4" s="169"/>
      <c r="H4" s="170"/>
      <c r="I4" s="168" t="s">
        <v>226</v>
      </c>
      <c r="J4" s="169"/>
      <c r="K4" s="170"/>
    </row>
    <row r="5" spans="2:11" x14ac:dyDescent="0.25">
      <c r="B5" s="163"/>
      <c r="C5" s="33" t="s">
        <v>160</v>
      </c>
      <c r="D5" s="34" t="s">
        <v>161</v>
      </c>
      <c r="E5" s="34" t="s">
        <v>132</v>
      </c>
      <c r="F5" s="33" t="s">
        <v>160</v>
      </c>
      <c r="G5" s="34" t="s">
        <v>161</v>
      </c>
      <c r="H5" s="34" t="s">
        <v>132</v>
      </c>
      <c r="I5" s="33" t="s">
        <v>160</v>
      </c>
      <c r="J5" s="34" t="s">
        <v>161</v>
      </c>
      <c r="K5" s="34" t="s">
        <v>132</v>
      </c>
    </row>
    <row r="6" spans="2:11" x14ac:dyDescent="0.25">
      <c r="B6" s="35" t="s">
        <v>1</v>
      </c>
      <c r="C6" s="28">
        <f>SUM(C7:C14)</f>
        <v>1081609</v>
      </c>
      <c r="D6" s="28">
        <f t="shared" ref="D6:K6" si="0">SUM(D7:D14)</f>
        <v>1101912</v>
      </c>
      <c r="E6" s="28">
        <f t="shared" si="0"/>
        <v>-20303</v>
      </c>
      <c r="F6" s="28">
        <f t="shared" si="0"/>
        <v>1156716</v>
      </c>
      <c r="G6" s="28">
        <f t="shared" si="0"/>
        <v>1188714</v>
      </c>
      <c r="H6" s="28">
        <f t="shared" si="0"/>
        <v>-31998</v>
      </c>
      <c r="I6" s="28">
        <f t="shared" si="0"/>
        <v>1089499</v>
      </c>
      <c r="J6" s="28">
        <f t="shared" si="0"/>
        <v>1123592</v>
      </c>
      <c r="K6" s="28">
        <f t="shared" si="0"/>
        <v>-34093</v>
      </c>
    </row>
    <row r="7" spans="2:11" x14ac:dyDescent="0.25">
      <c r="B7" s="36" t="s">
        <v>139</v>
      </c>
      <c r="C7" s="37">
        <v>630451</v>
      </c>
      <c r="D7" s="37">
        <v>664988</v>
      </c>
      <c r="E7" s="37">
        <f>C7-D7</f>
        <v>-34537</v>
      </c>
      <c r="F7" s="37">
        <v>694099</v>
      </c>
      <c r="G7" s="37">
        <v>724337</v>
      </c>
      <c r="H7" s="37">
        <f t="shared" ref="H7:H14" si="1">F7-G7</f>
        <v>-30238</v>
      </c>
      <c r="I7" s="37">
        <v>637701</v>
      </c>
      <c r="J7" s="37">
        <v>693102</v>
      </c>
      <c r="K7" s="37">
        <f t="shared" ref="K7:K14" si="2">I7-J7</f>
        <v>-55401</v>
      </c>
    </row>
    <row r="8" spans="2:11" x14ac:dyDescent="0.25">
      <c r="B8" s="38" t="s">
        <v>140</v>
      </c>
      <c r="C8" s="39">
        <v>43476</v>
      </c>
      <c r="D8" s="39">
        <v>39888</v>
      </c>
      <c r="E8" s="39">
        <f t="shared" ref="E8:E14" si="3">C8-D8</f>
        <v>3588</v>
      </c>
      <c r="F8" s="39">
        <v>49303</v>
      </c>
      <c r="G8" s="39">
        <v>41912</v>
      </c>
      <c r="H8" s="39">
        <f t="shared" si="1"/>
        <v>7391</v>
      </c>
      <c r="I8" s="39">
        <v>45624</v>
      </c>
      <c r="J8" s="39">
        <v>39630</v>
      </c>
      <c r="K8" s="39">
        <f t="shared" si="2"/>
        <v>5994</v>
      </c>
    </row>
    <row r="9" spans="2:11" x14ac:dyDescent="0.25">
      <c r="B9" s="36" t="s">
        <v>2</v>
      </c>
      <c r="C9" s="37">
        <v>45274</v>
      </c>
      <c r="D9" s="37">
        <v>40035</v>
      </c>
      <c r="E9" s="37">
        <f t="shared" si="3"/>
        <v>5239</v>
      </c>
      <c r="F9" s="37">
        <v>50147</v>
      </c>
      <c r="G9" s="37">
        <v>43841</v>
      </c>
      <c r="H9" s="37">
        <f t="shared" si="1"/>
        <v>6306</v>
      </c>
      <c r="I9" s="37">
        <v>52370</v>
      </c>
      <c r="J9" s="37">
        <v>42012</v>
      </c>
      <c r="K9" s="37">
        <f t="shared" si="2"/>
        <v>10358</v>
      </c>
    </row>
    <row r="10" spans="2:11" x14ac:dyDescent="0.25">
      <c r="B10" s="38" t="s">
        <v>141</v>
      </c>
      <c r="C10" s="39">
        <v>63207</v>
      </c>
      <c r="D10" s="39">
        <v>64806</v>
      </c>
      <c r="E10" s="39">
        <f t="shared" si="3"/>
        <v>-1599</v>
      </c>
      <c r="F10" s="39">
        <v>66915</v>
      </c>
      <c r="G10" s="39">
        <v>67414</v>
      </c>
      <c r="H10" s="39">
        <f t="shared" si="1"/>
        <v>-499</v>
      </c>
      <c r="I10" s="39">
        <v>64600</v>
      </c>
      <c r="J10" s="39">
        <v>65235</v>
      </c>
      <c r="K10" s="39">
        <f t="shared" si="2"/>
        <v>-635</v>
      </c>
    </row>
    <row r="11" spans="2:11" x14ac:dyDescent="0.25">
      <c r="B11" s="36" t="s">
        <v>3</v>
      </c>
      <c r="C11" s="37">
        <v>1055</v>
      </c>
      <c r="D11" s="37">
        <v>1032</v>
      </c>
      <c r="E11" s="37">
        <f t="shared" si="3"/>
        <v>23</v>
      </c>
      <c r="F11" s="37">
        <v>714</v>
      </c>
      <c r="G11" s="37">
        <v>663</v>
      </c>
      <c r="H11" s="37">
        <f t="shared" si="1"/>
        <v>51</v>
      </c>
      <c r="I11" s="37">
        <v>1254</v>
      </c>
      <c r="J11" s="37">
        <v>1269</v>
      </c>
      <c r="K11" s="37">
        <f t="shared" si="2"/>
        <v>-15</v>
      </c>
    </row>
    <row r="12" spans="2:11" x14ac:dyDescent="0.25">
      <c r="B12" s="38" t="s">
        <v>142</v>
      </c>
      <c r="C12" s="39">
        <v>1</v>
      </c>
      <c r="D12" s="39">
        <v>10</v>
      </c>
      <c r="E12" s="39">
        <f t="shared" si="3"/>
        <v>-9</v>
      </c>
      <c r="F12" s="39">
        <v>1</v>
      </c>
      <c r="G12" s="39">
        <v>6</v>
      </c>
      <c r="H12" s="39">
        <f t="shared" si="1"/>
        <v>-5</v>
      </c>
      <c r="I12" s="39">
        <v>1</v>
      </c>
      <c r="J12" s="39">
        <v>18</v>
      </c>
      <c r="K12" s="39">
        <f t="shared" si="2"/>
        <v>-17</v>
      </c>
    </row>
    <row r="13" spans="2:11" x14ac:dyDescent="0.25">
      <c r="B13" s="36" t="s">
        <v>143</v>
      </c>
      <c r="C13" s="37">
        <v>298119</v>
      </c>
      <c r="D13" s="37">
        <v>291146</v>
      </c>
      <c r="E13" s="37">
        <f t="shared" si="3"/>
        <v>6973</v>
      </c>
      <c r="F13" s="37">
        <v>295532</v>
      </c>
      <c r="G13" s="37">
        <v>310532</v>
      </c>
      <c r="H13" s="37">
        <f t="shared" si="1"/>
        <v>-15000</v>
      </c>
      <c r="I13" s="37">
        <v>287943</v>
      </c>
      <c r="J13" s="37">
        <v>282326</v>
      </c>
      <c r="K13" s="37">
        <f t="shared" si="2"/>
        <v>5617</v>
      </c>
    </row>
    <row r="14" spans="2:11" x14ac:dyDescent="0.25">
      <c r="B14" s="38" t="s">
        <v>162</v>
      </c>
      <c r="C14" s="68">
        <v>26</v>
      </c>
      <c r="D14" s="68">
        <v>7</v>
      </c>
      <c r="E14" s="68">
        <f t="shared" si="3"/>
        <v>19</v>
      </c>
      <c r="F14" s="68">
        <v>5</v>
      </c>
      <c r="G14" s="68">
        <v>9</v>
      </c>
      <c r="H14" s="68">
        <f t="shared" si="1"/>
        <v>-4</v>
      </c>
      <c r="I14" s="68">
        <v>6</v>
      </c>
      <c r="J14" s="68">
        <v>0</v>
      </c>
      <c r="K14" s="68">
        <f t="shared" si="2"/>
        <v>6</v>
      </c>
    </row>
    <row r="15" spans="2:11" x14ac:dyDescent="0.25">
      <c r="B15" s="171" t="s">
        <v>308</v>
      </c>
      <c r="C15" s="171"/>
      <c r="D15" s="171"/>
      <c r="E15" s="171"/>
      <c r="F15" s="171"/>
      <c r="G15" s="171"/>
      <c r="H15" s="171"/>
      <c r="I15" s="171"/>
      <c r="J15" s="171"/>
      <c r="K15" s="171"/>
    </row>
    <row r="18" spans="2:11" x14ac:dyDescent="0.25">
      <c r="B18" s="167" t="s">
        <v>264</v>
      </c>
      <c r="C18" s="167"/>
      <c r="D18" s="167"/>
      <c r="E18" s="167"/>
      <c r="F18" s="167"/>
      <c r="G18" s="167"/>
      <c r="H18" s="167"/>
      <c r="I18" s="167"/>
      <c r="J18" s="167"/>
      <c r="K18" s="167"/>
    </row>
    <row r="19" spans="2:11" ht="35.25" customHeight="1" x14ac:dyDescent="0.25">
      <c r="B19" s="172" t="s">
        <v>222</v>
      </c>
      <c r="C19" s="172"/>
      <c r="D19" s="172"/>
      <c r="E19" s="172"/>
      <c r="F19" s="172"/>
      <c r="G19" s="172"/>
      <c r="H19" s="172"/>
      <c r="I19" s="172"/>
      <c r="J19" s="172"/>
      <c r="K19" s="172"/>
    </row>
    <row r="20" spans="2:11" x14ac:dyDescent="0.25">
      <c r="B20" s="163" t="s">
        <v>8</v>
      </c>
      <c r="C20" s="159" t="s">
        <v>225</v>
      </c>
      <c r="D20" s="160"/>
      <c r="E20" s="161"/>
      <c r="F20" s="159" t="s">
        <v>207</v>
      </c>
      <c r="G20" s="160"/>
      <c r="H20" s="161"/>
      <c r="I20" s="159" t="s">
        <v>226</v>
      </c>
      <c r="J20" s="160"/>
      <c r="K20" s="161"/>
    </row>
    <row r="21" spans="2:11" x14ac:dyDescent="0.25">
      <c r="B21" s="163"/>
      <c r="C21" s="33" t="s">
        <v>160</v>
      </c>
      <c r="D21" s="34" t="s">
        <v>161</v>
      </c>
      <c r="E21" s="34" t="s">
        <v>132</v>
      </c>
      <c r="F21" s="33" t="s">
        <v>160</v>
      </c>
      <c r="G21" s="34" t="s">
        <v>161</v>
      </c>
      <c r="H21" s="34" t="s">
        <v>132</v>
      </c>
      <c r="I21" s="33" t="s">
        <v>160</v>
      </c>
      <c r="J21" s="34" t="s">
        <v>161</v>
      </c>
      <c r="K21" s="34" t="s">
        <v>132</v>
      </c>
    </row>
    <row r="22" spans="2:11" x14ac:dyDescent="0.25">
      <c r="B22" s="35" t="s">
        <v>1</v>
      </c>
      <c r="C22" s="28">
        <f>SUM(C23:C43)</f>
        <v>1081609</v>
      </c>
      <c r="D22" s="28">
        <f t="shared" ref="D22:K22" si="4">SUM(D23:D43)</f>
        <v>1101912</v>
      </c>
      <c r="E22" s="28">
        <f t="shared" si="4"/>
        <v>-20303</v>
      </c>
      <c r="F22" s="28">
        <f t="shared" si="4"/>
        <v>1156716</v>
      </c>
      <c r="G22" s="28">
        <f t="shared" si="4"/>
        <v>1188714</v>
      </c>
      <c r="H22" s="28">
        <f t="shared" si="4"/>
        <v>-31998</v>
      </c>
      <c r="I22" s="28">
        <f t="shared" si="4"/>
        <v>1089499</v>
      </c>
      <c r="J22" s="28">
        <f t="shared" si="4"/>
        <v>1123592</v>
      </c>
      <c r="K22" s="28">
        <f t="shared" si="4"/>
        <v>-34093</v>
      </c>
    </row>
    <row r="23" spans="2:11" x14ac:dyDescent="0.25">
      <c r="B23" s="36" t="s">
        <v>53</v>
      </c>
      <c r="C23" s="37">
        <v>14048</v>
      </c>
      <c r="D23" s="37">
        <v>13834</v>
      </c>
      <c r="E23" s="37">
        <f>C23-D23</f>
        <v>214</v>
      </c>
      <c r="F23" s="37">
        <v>13693</v>
      </c>
      <c r="G23" s="37">
        <v>13961</v>
      </c>
      <c r="H23" s="37">
        <f t="shared" ref="H23:H43" si="5">F23-G23</f>
        <v>-268</v>
      </c>
      <c r="I23" s="37">
        <v>14044</v>
      </c>
      <c r="J23" s="37">
        <v>13730</v>
      </c>
      <c r="K23" s="37">
        <f t="shared" ref="K23:K43" si="6">I23-J23</f>
        <v>314</v>
      </c>
    </row>
    <row r="24" spans="2:11" x14ac:dyDescent="0.25">
      <c r="B24" s="38" t="s">
        <v>54</v>
      </c>
      <c r="C24" s="39">
        <v>110919</v>
      </c>
      <c r="D24" s="39">
        <v>103962</v>
      </c>
      <c r="E24" s="39">
        <f t="shared" ref="E24:E43" si="7">C24-D24</f>
        <v>6957</v>
      </c>
      <c r="F24" s="39">
        <v>89014</v>
      </c>
      <c r="G24" s="39">
        <v>99387</v>
      </c>
      <c r="H24" s="39">
        <f t="shared" si="5"/>
        <v>-10373</v>
      </c>
      <c r="I24" s="39">
        <v>99538</v>
      </c>
      <c r="J24" s="39">
        <v>95023</v>
      </c>
      <c r="K24" s="39">
        <f t="shared" si="6"/>
        <v>4515</v>
      </c>
    </row>
    <row r="25" spans="2:11" x14ac:dyDescent="0.25">
      <c r="B25" s="36" t="s">
        <v>55</v>
      </c>
      <c r="C25" s="37">
        <v>11679</v>
      </c>
      <c r="D25" s="37">
        <v>10357</v>
      </c>
      <c r="E25" s="37">
        <f t="shared" si="7"/>
        <v>1322</v>
      </c>
      <c r="F25" s="37">
        <v>11857</v>
      </c>
      <c r="G25" s="37">
        <v>10981</v>
      </c>
      <c r="H25" s="37">
        <f t="shared" si="5"/>
        <v>876</v>
      </c>
      <c r="I25" s="37">
        <v>10952</v>
      </c>
      <c r="J25" s="37">
        <v>9859</v>
      </c>
      <c r="K25" s="37">
        <f t="shared" si="6"/>
        <v>1093</v>
      </c>
    </row>
    <row r="26" spans="2:11" x14ac:dyDescent="0.25">
      <c r="B26" s="38" t="s">
        <v>56</v>
      </c>
      <c r="C26" s="39">
        <v>33271</v>
      </c>
      <c r="D26" s="39">
        <v>32773</v>
      </c>
      <c r="E26" s="39">
        <f t="shared" si="7"/>
        <v>498</v>
      </c>
      <c r="F26" s="39">
        <v>21390</v>
      </c>
      <c r="G26" s="39">
        <v>21021</v>
      </c>
      <c r="H26" s="39">
        <f t="shared" si="5"/>
        <v>369</v>
      </c>
      <c r="I26" s="39">
        <v>30615</v>
      </c>
      <c r="J26" s="39">
        <v>30210</v>
      </c>
      <c r="K26" s="39">
        <f t="shared" si="6"/>
        <v>405</v>
      </c>
    </row>
    <row r="27" spans="2:11" x14ac:dyDescent="0.25">
      <c r="B27" s="36" t="s">
        <v>57</v>
      </c>
      <c r="C27" s="37">
        <v>8646</v>
      </c>
      <c r="D27" s="37">
        <v>9278</v>
      </c>
      <c r="E27" s="37">
        <f t="shared" si="7"/>
        <v>-632</v>
      </c>
      <c r="F27" s="37">
        <v>9087</v>
      </c>
      <c r="G27" s="37">
        <v>9609</v>
      </c>
      <c r="H27" s="37">
        <f t="shared" si="5"/>
        <v>-522</v>
      </c>
      <c r="I27" s="37">
        <v>10175</v>
      </c>
      <c r="J27" s="37">
        <v>10004</v>
      </c>
      <c r="K27" s="37">
        <f t="shared" si="6"/>
        <v>171</v>
      </c>
    </row>
    <row r="28" spans="2:11" x14ac:dyDescent="0.25">
      <c r="B28" s="38" t="s">
        <v>58</v>
      </c>
      <c r="C28" s="39">
        <v>12523</v>
      </c>
      <c r="D28" s="39">
        <v>11742</v>
      </c>
      <c r="E28" s="39">
        <f t="shared" si="7"/>
        <v>781</v>
      </c>
      <c r="F28" s="39">
        <v>11772</v>
      </c>
      <c r="G28" s="39">
        <v>11228</v>
      </c>
      <c r="H28" s="39">
        <f t="shared" si="5"/>
        <v>544</v>
      </c>
      <c r="I28" s="39">
        <v>11537</v>
      </c>
      <c r="J28" s="39">
        <v>10810</v>
      </c>
      <c r="K28" s="39">
        <f t="shared" si="6"/>
        <v>727</v>
      </c>
    </row>
    <row r="29" spans="2:11" x14ac:dyDescent="0.25">
      <c r="B29" s="36" t="s">
        <v>59</v>
      </c>
      <c r="C29" s="37">
        <v>10557</v>
      </c>
      <c r="D29" s="37">
        <v>11568</v>
      </c>
      <c r="E29" s="37">
        <f t="shared" si="7"/>
        <v>-1011</v>
      </c>
      <c r="F29" s="37">
        <v>15575</v>
      </c>
      <c r="G29" s="37">
        <v>15737</v>
      </c>
      <c r="H29" s="37">
        <f t="shared" si="5"/>
        <v>-162</v>
      </c>
      <c r="I29" s="37">
        <v>11461</v>
      </c>
      <c r="J29" s="37">
        <v>12227</v>
      </c>
      <c r="K29" s="37">
        <f t="shared" si="6"/>
        <v>-766</v>
      </c>
    </row>
    <row r="30" spans="2:11" x14ac:dyDescent="0.25">
      <c r="B30" s="38" t="s">
        <v>60</v>
      </c>
      <c r="C30" s="39">
        <v>27919</v>
      </c>
      <c r="D30" s="39">
        <v>29055</v>
      </c>
      <c r="E30" s="39">
        <f t="shared" si="7"/>
        <v>-1136</v>
      </c>
      <c r="F30" s="39">
        <v>35374</v>
      </c>
      <c r="G30" s="39">
        <v>37634</v>
      </c>
      <c r="H30" s="39">
        <f t="shared" si="5"/>
        <v>-2260</v>
      </c>
      <c r="I30" s="39">
        <v>31457</v>
      </c>
      <c r="J30" s="39">
        <v>31783</v>
      </c>
      <c r="K30" s="39">
        <f t="shared" si="6"/>
        <v>-326</v>
      </c>
    </row>
    <row r="31" spans="2:11" x14ac:dyDescent="0.25">
      <c r="B31" s="36" t="s">
        <v>61</v>
      </c>
      <c r="C31" s="37">
        <v>7089</v>
      </c>
      <c r="D31" s="37">
        <v>6082</v>
      </c>
      <c r="E31" s="37">
        <f t="shared" si="7"/>
        <v>1007</v>
      </c>
      <c r="F31" s="37">
        <v>7323</v>
      </c>
      <c r="G31" s="37">
        <v>6978</v>
      </c>
      <c r="H31" s="37">
        <f t="shared" si="5"/>
        <v>345</v>
      </c>
      <c r="I31" s="37">
        <v>7360</v>
      </c>
      <c r="J31" s="37">
        <v>6580</v>
      </c>
      <c r="K31" s="37">
        <f t="shared" si="6"/>
        <v>780</v>
      </c>
    </row>
    <row r="32" spans="2:11" x14ac:dyDescent="0.25">
      <c r="B32" s="38" t="s">
        <v>62</v>
      </c>
      <c r="C32" s="39">
        <v>15571</v>
      </c>
      <c r="D32" s="39">
        <v>16368</v>
      </c>
      <c r="E32" s="39">
        <f t="shared" si="7"/>
        <v>-797</v>
      </c>
      <c r="F32" s="39">
        <v>31136</v>
      </c>
      <c r="G32" s="39">
        <v>35770</v>
      </c>
      <c r="H32" s="39">
        <f t="shared" si="5"/>
        <v>-4634</v>
      </c>
      <c r="I32" s="39">
        <v>15478</v>
      </c>
      <c r="J32" s="39">
        <v>16938</v>
      </c>
      <c r="K32" s="39">
        <f t="shared" si="6"/>
        <v>-1460</v>
      </c>
    </row>
    <row r="33" spans="2:11" x14ac:dyDescent="0.25">
      <c r="B33" s="36" t="s">
        <v>63</v>
      </c>
      <c r="C33" s="37">
        <v>11976</v>
      </c>
      <c r="D33" s="37">
        <v>13682</v>
      </c>
      <c r="E33" s="37">
        <f t="shared" si="7"/>
        <v>-1706</v>
      </c>
      <c r="F33" s="37">
        <v>22007</v>
      </c>
      <c r="G33" s="37">
        <v>22341</v>
      </c>
      <c r="H33" s="37">
        <f t="shared" si="5"/>
        <v>-334</v>
      </c>
      <c r="I33" s="37">
        <v>11795</v>
      </c>
      <c r="J33" s="37">
        <v>13811</v>
      </c>
      <c r="K33" s="37">
        <f t="shared" si="6"/>
        <v>-2016</v>
      </c>
    </row>
    <row r="34" spans="2:11" x14ac:dyDescent="0.25">
      <c r="B34" s="38" t="s">
        <v>64</v>
      </c>
      <c r="C34" s="39">
        <v>5583</v>
      </c>
      <c r="D34" s="39">
        <v>5899</v>
      </c>
      <c r="E34" s="39">
        <f t="shared" si="7"/>
        <v>-316</v>
      </c>
      <c r="F34" s="39">
        <v>5110</v>
      </c>
      <c r="G34" s="39">
        <v>5032</v>
      </c>
      <c r="H34" s="39">
        <f t="shared" si="5"/>
        <v>78</v>
      </c>
      <c r="I34" s="39">
        <v>4608</v>
      </c>
      <c r="J34" s="39">
        <v>4779</v>
      </c>
      <c r="K34" s="39">
        <f t="shared" si="6"/>
        <v>-171</v>
      </c>
    </row>
    <row r="35" spans="2:11" x14ac:dyDescent="0.25">
      <c r="B35" s="36" t="s">
        <v>65</v>
      </c>
      <c r="C35" s="37">
        <v>6955</v>
      </c>
      <c r="D35" s="37">
        <v>6848</v>
      </c>
      <c r="E35" s="37">
        <f t="shared" si="7"/>
        <v>107</v>
      </c>
      <c r="F35" s="37">
        <v>6828</v>
      </c>
      <c r="G35" s="37">
        <v>6965</v>
      </c>
      <c r="H35" s="37">
        <f t="shared" si="5"/>
        <v>-137</v>
      </c>
      <c r="I35" s="37">
        <v>6940</v>
      </c>
      <c r="J35" s="37">
        <v>6609</v>
      </c>
      <c r="K35" s="37">
        <f t="shared" si="6"/>
        <v>331</v>
      </c>
    </row>
    <row r="36" spans="2:11" x14ac:dyDescent="0.25">
      <c r="B36" s="38" t="s">
        <v>66</v>
      </c>
      <c r="C36" s="39">
        <v>15322</v>
      </c>
      <c r="D36" s="39">
        <v>14577</v>
      </c>
      <c r="E36" s="39">
        <f t="shared" si="7"/>
        <v>745</v>
      </c>
      <c r="F36" s="39">
        <v>14916</v>
      </c>
      <c r="G36" s="39">
        <v>13917</v>
      </c>
      <c r="H36" s="39">
        <f t="shared" si="5"/>
        <v>999</v>
      </c>
      <c r="I36" s="39">
        <v>16212</v>
      </c>
      <c r="J36" s="39">
        <v>15724</v>
      </c>
      <c r="K36" s="39">
        <f t="shared" si="6"/>
        <v>488</v>
      </c>
    </row>
    <row r="37" spans="2:11" x14ac:dyDescent="0.25">
      <c r="B37" s="36" t="s">
        <v>67</v>
      </c>
      <c r="C37" s="37">
        <v>4965</v>
      </c>
      <c r="D37" s="37">
        <v>4868</v>
      </c>
      <c r="E37" s="37">
        <f t="shared" si="7"/>
        <v>97</v>
      </c>
      <c r="F37" s="37">
        <v>5313</v>
      </c>
      <c r="G37" s="37">
        <v>7699</v>
      </c>
      <c r="H37" s="37">
        <f t="shared" si="5"/>
        <v>-2386</v>
      </c>
      <c r="I37" s="37">
        <v>4895</v>
      </c>
      <c r="J37" s="37">
        <v>4713</v>
      </c>
      <c r="K37" s="37">
        <f t="shared" si="6"/>
        <v>182</v>
      </c>
    </row>
    <row r="38" spans="2:11" x14ac:dyDescent="0.25">
      <c r="B38" s="38" t="s">
        <v>68</v>
      </c>
      <c r="C38" s="39">
        <v>11444</v>
      </c>
      <c r="D38" s="39">
        <v>11849</v>
      </c>
      <c r="E38" s="39">
        <f t="shared" si="7"/>
        <v>-405</v>
      </c>
      <c r="F38" s="39">
        <v>14124</v>
      </c>
      <c r="G38" s="39">
        <v>14168</v>
      </c>
      <c r="H38" s="39">
        <f t="shared" si="5"/>
        <v>-44</v>
      </c>
      <c r="I38" s="39">
        <v>11436</v>
      </c>
      <c r="J38" s="39">
        <v>11431</v>
      </c>
      <c r="K38" s="39">
        <f t="shared" si="6"/>
        <v>5</v>
      </c>
    </row>
    <row r="39" spans="2:11" x14ac:dyDescent="0.25">
      <c r="B39" s="36" t="s">
        <v>69</v>
      </c>
      <c r="C39" s="37">
        <v>16111</v>
      </c>
      <c r="D39" s="37">
        <v>15802</v>
      </c>
      <c r="E39" s="37">
        <f t="shared" si="7"/>
        <v>309</v>
      </c>
      <c r="F39" s="37">
        <v>18387</v>
      </c>
      <c r="G39" s="37">
        <v>18246</v>
      </c>
      <c r="H39" s="37">
        <f t="shared" si="5"/>
        <v>141</v>
      </c>
      <c r="I39" s="37">
        <v>16268</v>
      </c>
      <c r="J39" s="37">
        <v>16460</v>
      </c>
      <c r="K39" s="37">
        <f t="shared" si="6"/>
        <v>-192</v>
      </c>
    </row>
    <row r="40" spans="2:11" x14ac:dyDescent="0.25">
      <c r="B40" s="38" t="s">
        <v>70</v>
      </c>
      <c r="C40" s="39">
        <v>8820</v>
      </c>
      <c r="D40" s="39">
        <v>9013</v>
      </c>
      <c r="E40" s="39">
        <f t="shared" si="7"/>
        <v>-193</v>
      </c>
      <c r="F40" s="39">
        <v>10169</v>
      </c>
      <c r="G40" s="39">
        <v>11116</v>
      </c>
      <c r="H40" s="39">
        <f t="shared" si="5"/>
        <v>-947</v>
      </c>
      <c r="I40" s="39">
        <v>9938</v>
      </c>
      <c r="J40" s="39">
        <v>9936</v>
      </c>
      <c r="K40" s="39">
        <f t="shared" si="6"/>
        <v>2</v>
      </c>
    </row>
    <row r="41" spans="2:11" x14ac:dyDescent="0.25">
      <c r="B41" s="36" t="s">
        <v>71</v>
      </c>
      <c r="C41" s="37">
        <v>29787</v>
      </c>
      <c r="D41" s="37">
        <v>29363</v>
      </c>
      <c r="E41" s="37">
        <f t="shared" si="7"/>
        <v>424</v>
      </c>
      <c r="F41" s="37">
        <v>20646</v>
      </c>
      <c r="G41" s="37">
        <v>21845</v>
      </c>
      <c r="H41" s="37">
        <f t="shared" si="5"/>
        <v>-1199</v>
      </c>
      <c r="I41" s="37">
        <v>31003</v>
      </c>
      <c r="J41" s="37">
        <v>31128</v>
      </c>
      <c r="K41" s="37">
        <f t="shared" si="6"/>
        <v>-125</v>
      </c>
    </row>
    <row r="42" spans="2:11" x14ac:dyDescent="0.25">
      <c r="B42" s="38" t="s">
        <v>72</v>
      </c>
      <c r="C42" s="39">
        <v>18640</v>
      </c>
      <c r="D42" s="39">
        <v>12178</v>
      </c>
      <c r="E42" s="39">
        <f t="shared" si="7"/>
        <v>6462</v>
      </c>
      <c r="F42" s="39">
        <v>26901</v>
      </c>
      <c r="G42" s="39">
        <v>10568</v>
      </c>
      <c r="H42" s="39">
        <f t="shared" si="5"/>
        <v>16333</v>
      </c>
      <c r="I42" s="39">
        <v>22381</v>
      </c>
      <c r="J42" s="39">
        <v>10736</v>
      </c>
      <c r="K42" s="39">
        <f t="shared" si="6"/>
        <v>11645</v>
      </c>
    </row>
    <row r="43" spans="2:11" x14ac:dyDescent="0.25">
      <c r="B43" s="36" t="s">
        <v>73</v>
      </c>
      <c r="C43" s="37">
        <v>699784</v>
      </c>
      <c r="D43" s="37">
        <v>732814</v>
      </c>
      <c r="E43" s="37">
        <f t="shared" si="7"/>
        <v>-33030</v>
      </c>
      <c r="F43" s="37">
        <v>766094</v>
      </c>
      <c r="G43" s="37">
        <v>794511</v>
      </c>
      <c r="H43" s="37">
        <f t="shared" si="5"/>
        <v>-28417</v>
      </c>
      <c r="I43" s="37">
        <v>711406</v>
      </c>
      <c r="J43" s="37">
        <v>761101</v>
      </c>
      <c r="K43" s="37">
        <f t="shared" si="6"/>
        <v>-49695</v>
      </c>
    </row>
    <row r="44" spans="2:11" x14ac:dyDescent="0.25">
      <c r="B44" s="171" t="s">
        <v>221</v>
      </c>
      <c r="C44" s="171"/>
      <c r="D44" s="171"/>
      <c r="E44" s="171"/>
      <c r="F44" s="171"/>
      <c r="G44" s="171"/>
      <c r="H44" s="171"/>
      <c r="I44" s="171"/>
      <c r="J44" s="171"/>
      <c r="K44" s="171"/>
    </row>
    <row r="47" spans="2:11" x14ac:dyDescent="0.25">
      <c r="B47" s="167" t="s">
        <v>265</v>
      </c>
      <c r="C47" s="167"/>
      <c r="D47" s="167"/>
      <c r="E47" s="167"/>
      <c r="F47" s="167"/>
      <c r="G47" s="167"/>
      <c r="H47" s="167"/>
      <c r="I47" s="167"/>
      <c r="J47" s="167"/>
      <c r="K47" s="167"/>
    </row>
    <row r="48" spans="2:11" ht="27.75" customHeight="1" x14ac:dyDescent="0.25">
      <c r="B48" s="172" t="s">
        <v>223</v>
      </c>
      <c r="C48" s="172"/>
      <c r="D48" s="172"/>
      <c r="E48" s="172"/>
      <c r="F48" s="172"/>
      <c r="G48" s="172"/>
      <c r="H48" s="172"/>
      <c r="I48" s="172"/>
      <c r="J48" s="172"/>
      <c r="K48" s="172"/>
    </row>
    <row r="49" spans="2:11" ht="15" customHeight="1" x14ac:dyDescent="0.25">
      <c r="B49" s="173" t="s">
        <v>158</v>
      </c>
      <c r="C49" s="159" t="s">
        <v>225</v>
      </c>
      <c r="D49" s="160"/>
      <c r="E49" s="161"/>
      <c r="F49" s="159" t="s">
        <v>207</v>
      </c>
      <c r="G49" s="160"/>
      <c r="H49" s="161"/>
      <c r="I49" s="159" t="s">
        <v>226</v>
      </c>
      <c r="J49" s="160"/>
      <c r="K49" s="161"/>
    </row>
    <row r="50" spans="2:11" x14ac:dyDescent="0.25">
      <c r="B50" s="174"/>
      <c r="C50" s="33" t="s">
        <v>160</v>
      </c>
      <c r="D50" s="34" t="s">
        <v>161</v>
      </c>
      <c r="E50" s="34" t="s">
        <v>132</v>
      </c>
      <c r="F50" s="33" t="s">
        <v>160</v>
      </c>
      <c r="G50" s="34" t="s">
        <v>161</v>
      </c>
      <c r="H50" s="34" t="s">
        <v>132</v>
      </c>
      <c r="I50" s="33" t="s">
        <v>160</v>
      </c>
      <c r="J50" s="34" t="s">
        <v>161</v>
      </c>
      <c r="K50" s="34" t="s">
        <v>132</v>
      </c>
    </row>
    <row r="51" spans="2:11" x14ac:dyDescent="0.25">
      <c r="B51" s="35" t="s">
        <v>80</v>
      </c>
      <c r="C51" s="28">
        <f t="shared" ref="C51:K51" si="8">C52+C60+C69+C74+C78</f>
        <v>1081609</v>
      </c>
      <c r="D51" s="28">
        <f t="shared" si="8"/>
        <v>1101912</v>
      </c>
      <c r="E51" s="28">
        <f t="shared" si="8"/>
        <v>-20303</v>
      </c>
      <c r="F51" s="28">
        <f t="shared" si="8"/>
        <v>1156716</v>
      </c>
      <c r="G51" s="28">
        <f t="shared" si="8"/>
        <v>1188714</v>
      </c>
      <c r="H51" s="28">
        <f t="shared" si="8"/>
        <v>-31998</v>
      </c>
      <c r="I51" s="28">
        <f t="shared" si="8"/>
        <v>1089499</v>
      </c>
      <c r="J51" s="28">
        <f t="shared" si="8"/>
        <v>1123592</v>
      </c>
      <c r="K51" s="28">
        <f t="shared" si="8"/>
        <v>-34093</v>
      </c>
    </row>
    <row r="52" spans="2:11" x14ac:dyDescent="0.25">
      <c r="B52" s="40" t="s">
        <v>16</v>
      </c>
      <c r="C52" s="41">
        <f>SUM(C53:C59)</f>
        <v>40242</v>
      </c>
      <c r="D52" s="41">
        <f t="shared" ref="D52:K52" si="9">SUM(D53:D59)</f>
        <v>30017</v>
      </c>
      <c r="E52" s="41">
        <f t="shared" si="9"/>
        <v>10225</v>
      </c>
      <c r="F52" s="41">
        <f t="shared" si="9"/>
        <v>56985</v>
      </c>
      <c r="G52" s="41">
        <f t="shared" si="9"/>
        <v>36107</v>
      </c>
      <c r="H52" s="41">
        <f t="shared" si="9"/>
        <v>20878</v>
      </c>
      <c r="I52" s="41">
        <f t="shared" si="9"/>
        <v>47803</v>
      </c>
      <c r="J52" s="41">
        <f t="shared" si="9"/>
        <v>29283</v>
      </c>
      <c r="K52" s="41">
        <f t="shared" si="9"/>
        <v>18520</v>
      </c>
    </row>
    <row r="53" spans="2:11" x14ac:dyDescent="0.25">
      <c r="B53" s="38" t="s">
        <v>17</v>
      </c>
      <c r="C53" s="39">
        <v>506</v>
      </c>
      <c r="D53" s="39">
        <v>689</v>
      </c>
      <c r="E53" s="39">
        <f>C53-D53</f>
        <v>-183</v>
      </c>
      <c r="F53" s="39">
        <v>750</v>
      </c>
      <c r="G53" s="39">
        <v>1112</v>
      </c>
      <c r="H53" s="39">
        <f t="shared" ref="H53:H59" si="10">F53-G53</f>
        <v>-362</v>
      </c>
      <c r="I53" s="39">
        <v>604</v>
      </c>
      <c r="J53" s="39">
        <v>861</v>
      </c>
      <c r="K53" s="39">
        <f t="shared" ref="K53:K59" si="11">I53-J53</f>
        <v>-257</v>
      </c>
    </row>
    <row r="54" spans="2:11" x14ac:dyDescent="0.25">
      <c r="B54" s="36" t="s">
        <v>18</v>
      </c>
      <c r="C54" s="37">
        <v>4678</v>
      </c>
      <c r="D54" s="37">
        <v>5153</v>
      </c>
      <c r="E54" s="37">
        <f t="shared" ref="E54:E59" si="12">C54-D54</f>
        <v>-475</v>
      </c>
      <c r="F54" s="37">
        <v>4858</v>
      </c>
      <c r="G54" s="37">
        <v>5287</v>
      </c>
      <c r="H54" s="37">
        <f t="shared" si="10"/>
        <v>-429</v>
      </c>
      <c r="I54" s="37">
        <v>4056</v>
      </c>
      <c r="J54" s="37">
        <v>4314</v>
      </c>
      <c r="K54" s="37">
        <f t="shared" si="11"/>
        <v>-258</v>
      </c>
    </row>
    <row r="55" spans="2:11" x14ac:dyDescent="0.25">
      <c r="B55" s="38" t="s">
        <v>19</v>
      </c>
      <c r="C55" s="39">
        <v>6938</v>
      </c>
      <c r="D55" s="39">
        <v>6846</v>
      </c>
      <c r="E55" s="39">
        <f t="shared" si="12"/>
        <v>92</v>
      </c>
      <c r="F55" s="39">
        <v>6864</v>
      </c>
      <c r="G55" s="39">
        <v>8099</v>
      </c>
      <c r="H55" s="39">
        <f t="shared" si="10"/>
        <v>-1235</v>
      </c>
      <c r="I55" s="39">
        <v>6964</v>
      </c>
      <c r="J55" s="39">
        <v>6804</v>
      </c>
      <c r="K55" s="39">
        <f t="shared" si="11"/>
        <v>160</v>
      </c>
    </row>
    <row r="56" spans="2:11" x14ac:dyDescent="0.25">
      <c r="B56" s="36" t="s">
        <v>20</v>
      </c>
      <c r="C56" s="37">
        <v>17851</v>
      </c>
      <c r="D56" s="37">
        <v>6195</v>
      </c>
      <c r="E56" s="37">
        <f t="shared" si="12"/>
        <v>11656</v>
      </c>
      <c r="F56" s="37">
        <v>28481</v>
      </c>
      <c r="G56" s="37">
        <v>5364</v>
      </c>
      <c r="H56" s="37">
        <f t="shared" si="10"/>
        <v>23117</v>
      </c>
      <c r="I56" s="37">
        <v>24232</v>
      </c>
      <c r="J56" s="37">
        <v>5261</v>
      </c>
      <c r="K56" s="37">
        <f t="shared" si="11"/>
        <v>18971</v>
      </c>
    </row>
    <row r="57" spans="2:11" x14ac:dyDescent="0.25">
      <c r="B57" s="38" t="s">
        <v>21</v>
      </c>
      <c r="C57" s="39">
        <v>8292</v>
      </c>
      <c r="D57" s="39">
        <v>8958</v>
      </c>
      <c r="E57" s="39">
        <f t="shared" si="12"/>
        <v>-666</v>
      </c>
      <c r="F57" s="39">
        <v>10101</v>
      </c>
      <c r="G57" s="39">
        <v>10555</v>
      </c>
      <c r="H57" s="39">
        <f t="shared" si="10"/>
        <v>-454</v>
      </c>
      <c r="I57" s="39">
        <v>8968</v>
      </c>
      <c r="J57" s="39">
        <v>9835</v>
      </c>
      <c r="K57" s="39">
        <f t="shared" si="11"/>
        <v>-867</v>
      </c>
    </row>
    <row r="58" spans="2:11" x14ac:dyDescent="0.25">
      <c r="B58" s="36" t="s">
        <v>22</v>
      </c>
      <c r="C58" s="37">
        <v>1977</v>
      </c>
      <c r="D58" s="37">
        <v>2176</v>
      </c>
      <c r="E58" s="37">
        <f t="shared" si="12"/>
        <v>-199</v>
      </c>
      <c r="F58" s="37">
        <v>5931</v>
      </c>
      <c r="G58" s="37">
        <v>5671</v>
      </c>
      <c r="H58" s="37">
        <f t="shared" si="10"/>
        <v>260</v>
      </c>
      <c r="I58" s="37">
        <v>2979</v>
      </c>
      <c r="J58" s="37">
        <v>2208</v>
      </c>
      <c r="K58" s="37">
        <f t="shared" si="11"/>
        <v>771</v>
      </c>
    </row>
    <row r="59" spans="2:11" x14ac:dyDescent="0.25">
      <c r="B59" s="38" t="s">
        <v>23</v>
      </c>
      <c r="C59" s="39">
        <v>0</v>
      </c>
      <c r="D59" s="39">
        <v>0</v>
      </c>
      <c r="E59" s="39">
        <f t="shared" si="12"/>
        <v>0</v>
      </c>
      <c r="F59" s="39">
        <v>0</v>
      </c>
      <c r="G59" s="39">
        <v>19</v>
      </c>
      <c r="H59" s="39">
        <f t="shared" si="10"/>
        <v>-19</v>
      </c>
      <c r="I59" s="39">
        <v>0</v>
      </c>
      <c r="J59" s="39">
        <v>0</v>
      </c>
      <c r="K59" s="39">
        <f t="shared" si="11"/>
        <v>0</v>
      </c>
    </row>
    <row r="60" spans="2:11" x14ac:dyDescent="0.25">
      <c r="B60" s="40" t="s">
        <v>24</v>
      </c>
      <c r="C60" s="41">
        <f t="shared" ref="C60:K60" si="13">SUM(C61:C68)</f>
        <v>73952</v>
      </c>
      <c r="D60" s="41">
        <f t="shared" si="13"/>
        <v>77472</v>
      </c>
      <c r="E60" s="41">
        <f t="shared" si="13"/>
        <v>-3520</v>
      </c>
      <c r="F60" s="41">
        <f t="shared" si="13"/>
        <v>80378</v>
      </c>
      <c r="G60" s="41">
        <f t="shared" si="13"/>
        <v>88472</v>
      </c>
      <c r="H60" s="41">
        <f t="shared" si="13"/>
        <v>-8094</v>
      </c>
      <c r="I60" s="41">
        <f t="shared" si="13"/>
        <v>76868</v>
      </c>
      <c r="J60" s="41">
        <f t="shared" si="13"/>
        <v>86137</v>
      </c>
      <c r="K60" s="41">
        <f t="shared" si="13"/>
        <v>-9269</v>
      </c>
    </row>
    <row r="61" spans="2:11" x14ac:dyDescent="0.25">
      <c r="B61" s="38" t="s">
        <v>25</v>
      </c>
      <c r="C61" s="39">
        <v>352</v>
      </c>
      <c r="D61" s="39">
        <v>280</v>
      </c>
      <c r="E61" s="39">
        <f t="shared" ref="E61:E68" si="14">C61-D61</f>
        <v>72</v>
      </c>
      <c r="F61" s="39">
        <v>439</v>
      </c>
      <c r="G61" s="39">
        <v>254</v>
      </c>
      <c r="H61" s="39">
        <f t="shared" ref="H61:H68" si="15">F61-G61</f>
        <v>185</v>
      </c>
      <c r="I61" s="39">
        <v>651</v>
      </c>
      <c r="J61" s="39">
        <v>295</v>
      </c>
      <c r="K61" s="39">
        <f t="shared" ref="K61:K68" si="16">I61-J61</f>
        <v>356</v>
      </c>
    </row>
    <row r="62" spans="2:11" x14ac:dyDescent="0.25">
      <c r="B62" s="38" t="s">
        <v>27</v>
      </c>
      <c r="C62" s="39">
        <v>19896</v>
      </c>
      <c r="D62" s="39">
        <v>22600</v>
      </c>
      <c r="E62" s="39">
        <f t="shared" si="14"/>
        <v>-2704</v>
      </c>
      <c r="F62" s="39">
        <v>25898</v>
      </c>
      <c r="G62" s="39">
        <v>29726</v>
      </c>
      <c r="H62" s="39">
        <f t="shared" si="15"/>
        <v>-3828</v>
      </c>
      <c r="I62" s="39">
        <v>25574</v>
      </c>
      <c r="J62" s="39">
        <v>29286</v>
      </c>
      <c r="K62" s="39">
        <f t="shared" si="16"/>
        <v>-3712</v>
      </c>
    </row>
    <row r="63" spans="2:11" x14ac:dyDescent="0.25">
      <c r="B63" s="36" t="s">
        <v>28</v>
      </c>
      <c r="C63" s="37">
        <v>3162</v>
      </c>
      <c r="D63" s="37">
        <v>3608</v>
      </c>
      <c r="E63" s="37">
        <f t="shared" si="14"/>
        <v>-446</v>
      </c>
      <c r="F63" s="37">
        <v>3600</v>
      </c>
      <c r="G63" s="37">
        <v>4329</v>
      </c>
      <c r="H63" s="37">
        <f t="shared" si="15"/>
        <v>-729</v>
      </c>
      <c r="I63" s="37">
        <v>2920</v>
      </c>
      <c r="J63" s="37">
        <v>3740</v>
      </c>
      <c r="K63" s="37">
        <f t="shared" si="16"/>
        <v>-820</v>
      </c>
    </row>
    <row r="64" spans="2:11" x14ac:dyDescent="0.25">
      <c r="B64" s="38" t="s">
        <v>29</v>
      </c>
      <c r="C64" s="39">
        <v>226</v>
      </c>
      <c r="D64" s="39">
        <v>128</v>
      </c>
      <c r="E64" s="39">
        <f t="shared" si="14"/>
        <v>98</v>
      </c>
      <c r="F64" s="39">
        <v>181</v>
      </c>
      <c r="G64" s="39">
        <v>122</v>
      </c>
      <c r="H64" s="39">
        <f t="shared" si="15"/>
        <v>59</v>
      </c>
      <c r="I64" s="39">
        <v>180</v>
      </c>
      <c r="J64" s="39">
        <v>83</v>
      </c>
      <c r="K64" s="39">
        <f t="shared" si="16"/>
        <v>97</v>
      </c>
    </row>
    <row r="65" spans="2:11" x14ac:dyDescent="0.25">
      <c r="B65" s="36" t="s">
        <v>30</v>
      </c>
      <c r="C65" s="37">
        <v>25044</v>
      </c>
      <c r="D65" s="37">
        <v>25572</v>
      </c>
      <c r="E65" s="37">
        <f t="shared" si="14"/>
        <v>-528</v>
      </c>
      <c r="F65" s="37">
        <v>28368</v>
      </c>
      <c r="G65" s="37">
        <v>29631</v>
      </c>
      <c r="H65" s="37">
        <f t="shared" si="15"/>
        <v>-1263</v>
      </c>
      <c r="I65" s="37">
        <v>23791</v>
      </c>
      <c r="J65" s="37">
        <v>26173</v>
      </c>
      <c r="K65" s="37">
        <f t="shared" si="16"/>
        <v>-2382</v>
      </c>
    </row>
    <row r="66" spans="2:11" x14ac:dyDescent="0.25">
      <c r="B66" s="38" t="s">
        <v>31</v>
      </c>
      <c r="C66" s="39">
        <v>595</v>
      </c>
      <c r="D66" s="39">
        <v>575</v>
      </c>
      <c r="E66" s="39">
        <f t="shared" si="14"/>
        <v>20</v>
      </c>
      <c r="F66" s="39">
        <v>676</v>
      </c>
      <c r="G66" s="39">
        <v>813</v>
      </c>
      <c r="H66" s="39">
        <f t="shared" si="15"/>
        <v>-137</v>
      </c>
      <c r="I66" s="39">
        <v>567</v>
      </c>
      <c r="J66" s="39">
        <v>636</v>
      </c>
      <c r="K66" s="39">
        <f t="shared" si="16"/>
        <v>-69</v>
      </c>
    </row>
    <row r="67" spans="2:11" x14ac:dyDescent="0.25">
      <c r="B67" s="36" t="s">
        <v>32</v>
      </c>
      <c r="C67" s="37">
        <v>44</v>
      </c>
      <c r="D67" s="37">
        <v>0</v>
      </c>
      <c r="E67" s="37">
        <f t="shared" si="14"/>
        <v>44</v>
      </c>
      <c r="F67" s="37">
        <v>22</v>
      </c>
      <c r="G67" s="37">
        <v>18</v>
      </c>
      <c r="H67" s="37">
        <f t="shared" si="15"/>
        <v>4</v>
      </c>
      <c r="I67" s="37">
        <v>23</v>
      </c>
      <c r="J67" s="37">
        <v>0</v>
      </c>
      <c r="K67" s="37">
        <f t="shared" si="16"/>
        <v>23</v>
      </c>
    </row>
    <row r="68" spans="2:11" x14ac:dyDescent="0.25">
      <c r="B68" s="38" t="s">
        <v>33</v>
      </c>
      <c r="C68" s="39">
        <v>24633</v>
      </c>
      <c r="D68" s="39">
        <v>24709</v>
      </c>
      <c r="E68" s="39">
        <f t="shared" si="14"/>
        <v>-76</v>
      </c>
      <c r="F68" s="39">
        <v>21194</v>
      </c>
      <c r="G68" s="39">
        <v>23579</v>
      </c>
      <c r="H68" s="39">
        <f t="shared" si="15"/>
        <v>-2385</v>
      </c>
      <c r="I68" s="39">
        <v>23162</v>
      </c>
      <c r="J68" s="39">
        <v>25924</v>
      </c>
      <c r="K68" s="39">
        <f t="shared" si="16"/>
        <v>-2762</v>
      </c>
    </row>
    <row r="69" spans="2:11" s="50" customFormat="1" x14ac:dyDescent="0.25">
      <c r="B69" s="40" t="s">
        <v>34</v>
      </c>
      <c r="C69" s="41">
        <f>SUM(C70:C73)</f>
        <v>820255</v>
      </c>
      <c r="D69" s="41">
        <f t="shared" ref="D69:K69" si="17">SUM(D70:D73)</f>
        <v>839911</v>
      </c>
      <c r="E69" s="41">
        <f t="shared" si="17"/>
        <v>-19656</v>
      </c>
      <c r="F69" s="41">
        <f t="shared" si="17"/>
        <v>869501</v>
      </c>
      <c r="G69" s="41">
        <f t="shared" si="17"/>
        <v>900048</v>
      </c>
      <c r="H69" s="41">
        <f t="shared" si="17"/>
        <v>-30547</v>
      </c>
      <c r="I69" s="41">
        <f t="shared" si="17"/>
        <v>808145</v>
      </c>
      <c r="J69" s="41">
        <f t="shared" si="17"/>
        <v>840718</v>
      </c>
      <c r="K69" s="41">
        <f t="shared" si="17"/>
        <v>-32573</v>
      </c>
    </row>
    <row r="70" spans="2:11" x14ac:dyDescent="0.25">
      <c r="B70" s="38" t="s">
        <v>35</v>
      </c>
      <c r="C70" s="39">
        <v>23174</v>
      </c>
      <c r="D70" s="39">
        <v>23790</v>
      </c>
      <c r="E70" s="39">
        <f t="shared" ref="E70:E77" si="18">C70-D70</f>
        <v>-616</v>
      </c>
      <c r="F70" s="39">
        <v>17159</v>
      </c>
      <c r="G70" s="39">
        <v>18092</v>
      </c>
      <c r="H70" s="39">
        <f t="shared" ref="H70:H73" si="19">F70-G70</f>
        <v>-933</v>
      </c>
      <c r="I70" s="39">
        <v>12739</v>
      </c>
      <c r="J70" s="39">
        <v>14178</v>
      </c>
      <c r="K70" s="39">
        <f t="shared" ref="K70:K73" si="20">I70-J70</f>
        <v>-1439</v>
      </c>
    </row>
    <row r="71" spans="2:11" x14ac:dyDescent="0.25">
      <c r="B71" s="36" t="s">
        <v>36</v>
      </c>
      <c r="C71" s="37">
        <v>679</v>
      </c>
      <c r="D71" s="37">
        <v>712</v>
      </c>
      <c r="E71" s="37">
        <f t="shared" si="18"/>
        <v>-33</v>
      </c>
      <c r="F71" s="37">
        <v>806</v>
      </c>
      <c r="G71" s="37">
        <v>508</v>
      </c>
      <c r="H71" s="37">
        <f t="shared" si="19"/>
        <v>298</v>
      </c>
      <c r="I71" s="37">
        <v>608</v>
      </c>
      <c r="J71" s="37">
        <v>649</v>
      </c>
      <c r="K71" s="37">
        <f t="shared" si="20"/>
        <v>-41</v>
      </c>
    </row>
    <row r="72" spans="2:11" x14ac:dyDescent="0.25">
      <c r="B72" s="38" t="s">
        <v>37</v>
      </c>
      <c r="C72" s="39">
        <v>190147</v>
      </c>
      <c r="D72" s="39">
        <v>197065</v>
      </c>
      <c r="E72" s="39">
        <f t="shared" si="18"/>
        <v>-6918</v>
      </c>
      <c r="F72" s="39">
        <v>190859</v>
      </c>
      <c r="G72" s="39">
        <v>198186</v>
      </c>
      <c r="H72" s="39">
        <f t="shared" si="19"/>
        <v>-7327</v>
      </c>
      <c r="I72" s="39">
        <v>180101</v>
      </c>
      <c r="J72" s="39">
        <v>186489</v>
      </c>
      <c r="K72" s="39">
        <f t="shared" si="20"/>
        <v>-6388</v>
      </c>
    </row>
    <row r="73" spans="2:11" x14ac:dyDescent="0.25">
      <c r="B73" s="36" t="s">
        <v>38</v>
      </c>
      <c r="C73" s="37">
        <v>606255</v>
      </c>
      <c r="D73" s="37">
        <v>618344</v>
      </c>
      <c r="E73" s="37">
        <f t="shared" si="18"/>
        <v>-12089</v>
      </c>
      <c r="F73" s="37">
        <v>660677</v>
      </c>
      <c r="G73" s="37">
        <v>683262</v>
      </c>
      <c r="H73" s="37">
        <f t="shared" si="19"/>
        <v>-22585</v>
      </c>
      <c r="I73" s="37">
        <v>614697</v>
      </c>
      <c r="J73" s="37">
        <v>639402</v>
      </c>
      <c r="K73" s="37">
        <f t="shared" si="20"/>
        <v>-24705</v>
      </c>
    </row>
    <row r="74" spans="2:11" s="50" customFormat="1" x14ac:dyDescent="0.25">
      <c r="B74" s="40" t="s">
        <v>39</v>
      </c>
      <c r="C74" s="41">
        <f>SUM(C75:C77)</f>
        <v>117654</v>
      </c>
      <c r="D74" s="41">
        <f t="shared" ref="D74:K74" si="21">SUM(D75:D77)</f>
        <v>124977</v>
      </c>
      <c r="E74" s="41">
        <f t="shared" si="21"/>
        <v>-7323</v>
      </c>
      <c r="F74" s="41">
        <f t="shared" si="21"/>
        <v>114304</v>
      </c>
      <c r="G74" s="41">
        <f t="shared" si="21"/>
        <v>128162</v>
      </c>
      <c r="H74" s="41">
        <f t="shared" si="21"/>
        <v>-13858</v>
      </c>
      <c r="I74" s="41">
        <f t="shared" si="21"/>
        <v>123495</v>
      </c>
      <c r="J74" s="41">
        <f t="shared" si="21"/>
        <v>133128</v>
      </c>
      <c r="K74" s="41">
        <f t="shared" si="21"/>
        <v>-9633</v>
      </c>
    </row>
    <row r="75" spans="2:11" x14ac:dyDescent="0.25">
      <c r="B75" s="38" t="s">
        <v>40</v>
      </c>
      <c r="C75" s="39">
        <v>58016</v>
      </c>
      <c r="D75" s="39">
        <v>59166</v>
      </c>
      <c r="E75" s="39">
        <f t="shared" si="18"/>
        <v>-1150</v>
      </c>
      <c r="F75" s="39">
        <v>64873</v>
      </c>
      <c r="G75" s="39">
        <v>68817</v>
      </c>
      <c r="H75" s="39">
        <f t="shared" ref="H75:H77" si="22">F75-G75</f>
        <v>-3944</v>
      </c>
      <c r="I75" s="39">
        <v>66483</v>
      </c>
      <c r="J75" s="39">
        <v>67633</v>
      </c>
      <c r="K75" s="39">
        <f t="shared" ref="K75:K77" si="23">I75-J75</f>
        <v>-1150</v>
      </c>
    </row>
    <row r="76" spans="2:11" x14ac:dyDescent="0.25">
      <c r="B76" s="36" t="s">
        <v>41</v>
      </c>
      <c r="C76" s="37">
        <v>8323</v>
      </c>
      <c r="D76" s="37">
        <v>8725</v>
      </c>
      <c r="E76" s="37">
        <f t="shared" si="18"/>
        <v>-402</v>
      </c>
      <c r="F76" s="37">
        <v>5869</v>
      </c>
      <c r="G76" s="37">
        <v>7455</v>
      </c>
      <c r="H76" s="37">
        <f t="shared" si="22"/>
        <v>-1586</v>
      </c>
      <c r="I76" s="37">
        <v>6759</v>
      </c>
      <c r="J76" s="37">
        <v>6952</v>
      </c>
      <c r="K76" s="37">
        <f t="shared" si="23"/>
        <v>-193</v>
      </c>
    </row>
    <row r="77" spans="2:11" x14ac:dyDescent="0.25">
      <c r="B77" s="38" t="s">
        <v>42</v>
      </c>
      <c r="C77" s="39">
        <v>51315</v>
      </c>
      <c r="D77" s="39">
        <v>57086</v>
      </c>
      <c r="E77" s="39">
        <f t="shared" si="18"/>
        <v>-5771</v>
      </c>
      <c r="F77" s="39">
        <v>43562</v>
      </c>
      <c r="G77" s="39">
        <v>51890</v>
      </c>
      <c r="H77" s="39">
        <f t="shared" si="22"/>
        <v>-8328</v>
      </c>
      <c r="I77" s="39">
        <v>50253</v>
      </c>
      <c r="J77" s="39">
        <v>58543</v>
      </c>
      <c r="K77" s="39">
        <f t="shared" si="23"/>
        <v>-8290</v>
      </c>
    </row>
    <row r="78" spans="2:11" s="50" customFormat="1" x14ac:dyDescent="0.25">
      <c r="B78" s="40" t="s">
        <v>43</v>
      </c>
      <c r="C78" s="41">
        <f t="shared" ref="C78:K78" si="24">SUM(C79:C81)</f>
        <v>29506</v>
      </c>
      <c r="D78" s="41">
        <f t="shared" si="24"/>
        <v>29535</v>
      </c>
      <c r="E78" s="41">
        <f t="shared" si="24"/>
        <v>-29</v>
      </c>
      <c r="F78" s="41">
        <f t="shared" si="24"/>
        <v>35548</v>
      </c>
      <c r="G78" s="41">
        <f t="shared" si="24"/>
        <v>35925</v>
      </c>
      <c r="H78" s="41">
        <f t="shared" si="24"/>
        <v>-377</v>
      </c>
      <c r="I78" s="41">
        <f t="shared" si="24"/>
        <v>33188</v>
      </c>
      <c r="J78" s="41">
        <f t="shared" si="24"/>
        <v>34326</v>
      </c>
      <c r="K78" s="41">
        <f t="shared" si="24"/>
        <v>-1138</v>
      </c>
    </row>
    <row r="79" spans="2:11" x14ac:dyDescent="0.25">
      <c r="B79" s="38" t="s">
        <v>44</v>
      </c>
      <c r="C79" s="39">
        <v>9491</v>
      </c>
      <c r="D79" s="39">
        <v>8157</v>
      </c>
      <c r="E79" s="39">
        <f t="shared" ref="E79:E81" si="25">C79-D79</f>
        <v>1334</v>
      </c>
      <c r="F79" s="39">
        <v>8699</v>
      </c>
      <c r="G79" s="39">
        <v>7407</v>
      </c>
      <c r="H79" s="39">
        <f t="shared" ref="H79:H81" si="26">F79-G79</f>
        <v>1292</v>
      </c>
      <c r="I79" s="39">
        <v>8009</v>
      </c>
      <c r="J79" s="39">
        <v>6989</v>
      </c>
      <c r="K79" s="39">
        <f t="shared" ref="K79:K81" si="27">I79-J79</f>
        <v>1020</v>
      </c>
    </row>
    <row r="80" spans="2:11" x14ac:dyDescent="0.25">
      <c r="B80" s="36" t="s">
        <v>45</v>
      </c>
      <c r="C80" s="37">
        <v>478</v>
      </c>
      <c r="D80" s="37">
        <v>529</v>
      </c>
      <c r="E80" s="37">
        <f t="shared" si="25"/>
        <v>-51</v>
      </c>
      <c r="F80" s="37">
        <v>483</v>
      </c>
      <c r="G80" s="37">
        <v>655</v>
      </c>
      <c r="H80" s="37">
        <f t="shared" si="26"/>
        <v>-172</v>
      </c>
      <c r="I80" s="37">
        <v>432</v>
      </c>
      <c r="J80" s="37">
        <v>518</v>
      </c>
      <c r="K80" s="37">
        <f t="shared" si="27"/>
        <v>-86</v>
      </c>
    </row>
    <row r="81" spans="2:11" x14ac:dyDescent="0.25">
      <c r="B81" s="36" t="s">
        <v>47</v>
      </c>
      <c r="C81" s="37">
        <v>19537</v>
      </c>
      <c r="D81" s="37">
        <v>20849</v>
      </c>
      <c r="E81" s="37">
        <f t="shared" si="25"/>
        <v>-1312</v>
      </c>
      <c r="F81" s="37">
        <v>26366</v>
      </c>
      <c r="G81" s="37">
        <v>27863</v>
      </c>
      <c r="H81" s="37">
        <f t="shared" si="26"/>
        <v>-1497</v>
      </c>
      <c r="I81" s="37">
        <v>24747</v>
      </c>
      <c r="J81" s="37">
        <v>26819</v>
      </c>
      <c r="K81" s="37">
        <f t="shared" si="27"/>
        <v>-2072</v>
      </c>
    </row>
    <row r="82" spans="2:11" x14ac:dyDescent="0.25">
      <c r="B82" s="171" t="s">
        <v>221</v>
      </c>
      <c r="C82" s="171"/>
      <c r="D82" s="171"/>
      <c r="E82" s="171"/>
      <c r="F82" s="171"/>
      <c r="G82" s="171"/>
      <c r="H82" s="171"/>
      <c r="I82" s="171"/>
      <c r="J82" s="171"/>
      <c r="K82" s="171"/>
    </row>
  </sheetData>
  <mergeCells count="21">
    <mergeCell ref="B2:K2"/>
    <mergeCell ref="B18:K18"/>
    <mergeCell ref="B47:K47"/>
    <mergeCell ref="F20:H20"/>
    <mergeCell ref="B44:K44"/>
    <mergeCell ref="B82:K82"/>
    <mergeCell ref="B3:K3"/>
    <mergeCell ref="C4:E4"/>
    <mergeCell ref="F4:H4"/>
    <mergeCell ref="I4:K4"/>
    <mergeCell ref="B15:K15"/>
    <mergeCell ref="B19:K19"/>
    <mergeCell ref="B4:B5"/>
    <mergeCell ref="I20:K20"/>
    <mergeCell ref="B48:K48"/>
    <mergeCell ref="C49:E49"/>
    <mergeCell ref="F49:H49"/>
    <mergeCell ref="I49:K49"/>
    <mergeCell ref="B49:B50"/>
    <mergeCell ref="B20:B21"/>
    <mergeCell ref="C20:E2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0"/>
  <sheetViews>
    <sheetView zoomScale="80" zoomScaleNormal="80" workbookViewId="0">
      <selection activeCell="B31" sqref="B31:M61"/>
    </sheetView>
  </sheetViews>
  <sheetFormatPr defaultRowHeight="15" x14ac:dyDescent="0.25"/>
  <cols>
    <col min="2" max="2" width="35.5703125" customWidth="1"/>
    <col min="4" max="4" width="13" customWidth="1"/>
    <col min="5" max="5" width="16.7109375" customWidth="1"/>
    <col min="6" max="6" width="14.5703125" customWidth="1"/>
    <col min="8" max="8" width="12.7109375" customWidth="1"/>
    <col min="9" max="9" width="12.42578125" customWidth="1"/>
    <col min="11" max="11" width="14.140625" customWidth="1"/>
    <col min="12" max="12" width="13" customWidth="1"/>
    <col min="13" max="13" width="14" customWidth="1"/>
  </cols>
  <sheetData>
    <row r="2" spans="2:13" x14ac:dyDescent="0.25">
      <c r="B2" s="179" t="s">
        <v>266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2:13" x14ac:dyDescent="0.25">
      <c r="B3" s="176" t="s">
        <v>309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2:13" x14ac:dyDescent="0.25">
      <c r="B4" s="180" t="s">
        <v>8</v>
      </c>
      <c r="C4" s="182" t="s">
        <v>225</v>
      </c>
      <c r="D4" s="183"/>
      <c r="E4" s="183"/>
      <c r="F4" s="183"/>
      <c r="G4" s="182" t="s">
        <v>207</v>
      </c>
      <c r="H4" s="183"/>
      <c r="I4" s="183"/>
      <c r="J4" s="182" t="s">
        <v>226</v>
      </c>
      <c r="K4" s="183"/>
      <c r="L4" s="183"/>
      <c r="M4" s="183"/>
    </row>
    <row r="5" spans="2:13" ht="15.75" thickBot="1" x14ac:dyDescent="0.3">
      <c r="B5" s="181"/>
      <c r="C5" s="93" t="s">
        <v>1</v>
      </c>
      <c r="D5" s="94" t="s">
        <v>6</v>
      </c>
      <c r="E5" s="94" t="s">
        <v>7</v>
      </c>
      <c r="F5" s="94" t="s">
        <v>14</v>
      </c>
      <c r="G5" s="93" t="s">
        <v>1</v>
      </c>
      <c r="H5" s="94" t="s">
        <v>6</v>
      </c>
      <c r="I5" s="94" t="s">
        <v>7</v>
      </c>
      <c r="J5" s="93" t="s">
        <v>1</v>
      </c>
      <c r="K5" s="94" t="s">
        <v>6</v>
      </c>
      <c r="L5" s="94" t="s">
        <v>7</v>
      </c>
      <c r="M5" s="94" t="s">
        <v>14</v>
      </c>
    </row>
    <row r="6" spans="2:13" ht="15.75" thickTop="1" x14ac:dyDescent="0.25">
      <c r="B6" s="1" t="s">
        <v>1</v>
      </c>
      <c r="C6" s="95">
        <v>6429</v>
      </c>
      <c r="D6" s="95">
        <v>3612</v>
      </c>
      <c r="E6" s="95">
        <v>2815</v>
      </c>
      <c r="F6" s="95">
        <v>2</v>
      </c>
      <c r="G6" s="95">
        <v>6324</v>
      </c>
      <c r="H6" s="95">
        <v>3507</v>
      </c>
      <c r="I6" s="95">
        <v>2817</v>
      </c>
      <c r="J6" s="95">
        <v>6245</v>
      </c>
      <c r="K6" s="95">
        <v>3370</v>
      </c>
      <c r="L6" s="95">
        <v>2874</v>
      </c>
      <c r="M6" s="95">
        <v>1</v>
      </c>
    </row>
    <row r="7" spans="2:13" x14ac:dyDescent="0.25">
      <c r="B7" s="96" t="s">
        <v>72</v>
      </c>
      <c r="C7" s="97">
        <v>4774</v>
      </c>
      <c r="D7" s="97">
        <v>2526</v>
      </c>
      <c r="E7" s="97">
        <v>2247</v>
      </c>
      <c r="F7" s="97">
        <v>1</v>
      </c>
      <c r="G7" s="97">
        <v>3748</v>
      </c>
      <c r="H7" s="97">
        <v>1932</v>
      </c>
      <c r="I7" s="97">
        <v>1816</v>
      </c>
      <c r="J7" s="97">
        <v>3988</v>
      </c>
      <c r="K7" s="97">
        <v>2002</v>
      </c>
      <c r="L7" s="97">
        <v>1985</v>
      </c>
      <c r="M7" s="97">
        <v>1</v>
      </c>
    </row>
    <row r="8" spans="2:13" x14ac:dyDescent="0.25">
      <c r="B8" s="96" t="s">
        <v>147</v>
      </c>
      <c r="C8" s="98">
        <v>793</v>
      </c>
      <c r="D8" s="98">
        <v>496</v>
      </c>
      <c r="E8" s="98">
        <v>296</v>
      </c>
      <c r="F8" s="98">
        <v>1</v>
      </c>
      <c r="G8" s="98">
        <v>1650</v>
      </c>
      <c r="H8" s="98">
        <v>945</v>
      </c>
      <c r="I8" s="98">
        <v>705</v>
      </c>
      <c r="J8" s="98">
        <v>1402</v>
      </c>
      <c r="K8" s="98">
        <v>791</v>
      </c>
      <c r="L8" s="98">
        <v>611</v>
      </c>
      <c r="M8" s="98">
        <v>0</v>
      </c>
    </row>
    <row r="9" spans="2:13" x14ac:dyDescent="0.25">
      <c r="B9" s="96" t="s">
        <v>146</v>
      </c>
      <c r="C9" s="97">
        <v>222</v>
      </c>
      <c r="D9" s="97">
        <v>139</v>
      </c>
      <c r="E9" s="97">
        <v>83</v>
      </c>
      <c r="F9" s="97">
        <v>0</v>
      </c>
      <c r="G9" s="97">
        <v>272</v>
      </c>
      <c r="H9" s="97">
        <v>165</v>
      </c>
      <c r="I9" s="97">
        <v>107</v>
      </c>
      <c r="J9" s="97">
        <v>248</v>
      </c>
      <c r="K9" s="97">
        <v>149</v>
      </c>
      <c r="L9" s="97">
        <v>99</v>
      </c>
      <c r="M9" s="97">
        <v>0</v>
      </c>
    </row>
    <row r="10" spans="2:13" x14ac:dyDescent="0.25">
      <c r="B10" s="96" t="s">
        <v>57</v>
      </c>
      <c r="C10" s="98">
        <v>132</v>
      </c>
      <c r="D10" s="98">
        <v>81</v>
      </c>
      <c r="E10" s="98">
        <v>51</v>
      </c>
      <c r="F10" s="98">
        <v>0</v>
      </c>
      <c r="G10" s="98">
        <v>127</v>
      </c>
      <c r="H10" s="98">
        <v>81</v>
      </c>
      <c r="I10" s="98">
        <v>46</v>
      </c>
      <c r="J10" s="98">
        <v>149</v>
      </c>
      <c r="K10" s="98">
        <v>88</v>
      </c>
      <c r="L10" s="98">
        <v>61</v>
      </c>
      <c r="M10" s="98">
        <v>0</v>
      </c>
    </row>
    <row r="11" spans="2:13" x14ac:dyDescent="0.25">
      <c r="B11" s="96" t="s">
        <v>149</v>
      </c>
      <c r="C11" s="97">
        <v>54</v>
      </c>
      <c r="D11" s="97">
        <v>51</v>
      </c>
      <c r="E11" s="97">
        <v>3</v>
      </c>
      <c r="F11" s="97">
        <v>0</v>
      </c>
      <c r="G11" s="97">
        <v>65</v>
      </c>
      <c r="H11" s="97">
        <v>62</v>
      </c>
      <c r="I11" s="97">
        <v>3</v>
      </c>
      <c r="J11" s="97">
        <v>55</v>
      </c>
      <c r="K11" s="97">
        <v>53</v>
      </c>
      <c r="L11" s="97">
        <v>2</v>
      </c>
      <c r="M11" s="97">
        <v>0</v>
      </c>
    </row>
    <row r="12" spans="2:13" x14ac:dyDescent="0.25">
      <c r="B12" s="96" t="s">
        <v>148</v>
      </c>
      <c r="C12" s="98">
        <v>27</v>
      </c>
      <c r="D12" s="98">
        <v>13</v>
      </c>
      <c r="E12" s="98">
        <v>14</v>
      </c>
      <c r="F12" s="98">
        <v>0</v>
      </c>
      <c r="G12" s="98">
        <v>40</v>
      </c>
      <c r="H12" s="98">
        <v>20</v>
      </c>
      <c r="I12" s="98">
        <v>20</v>
      </c>
      <c r="J12" s="98">
        <v>35</v>
      </c>
      <c r="K12" s="98">
        <v>19</v>
      </c>
      <c r="L12" s="98">
        <v>16</v>
      </c>
      <c r="M12" s="98">
        <v>0</v>
      </c>
    </row>
    <row r="13" spans="2:13" x14ac:dyDescent="0.25">
      <c r="B13" s="96" t="s">
        <v>154</v>
      </c>
      <c r="C13" s="97">
        <v>16</v>
      </c>
      <c r="D13" s="97">
        <v>9</v>
      </c>
      <c r="E13" s="97">
        <v>7</v>
      </c>
      <c r="F13" s="97">
        <v>0</v>
      </c>
      <c r="G13" s="97">
        <v>34</v>
      </c>
      <c r="H13" s="97">
        <v>22</v>
      </c>
      <c r="I13" s="97">
        <v>12</v>
      </c>
      <c r="J13" s="97">
        <v>46</v>
      </c>
      <c r="K13" s="97">
        <v>24</v>
      </c>
      <c r="L13" s="97">
        <v>22</v>
      </c>
      <c r="M13" s="97">
        <v>0</v>
      </c>
    </row>
    <row r="14" spans="2:13" x14ac:dyDescent="0.25">
      <c r="B14" s="96" t="s">
        <v>163</v>
      </c>
      <c r="C14" s="98">
        <v>23</v>
      </c>
      <c r="D14" s="98">
        <v>17</v>
      </c>
      <c r="E14" s="98">
        <v>6</v>
      </c>
      <c r="F14" s="98">
        <v>0</v>
      </c>
      <c r="G14" s="98">
        <v>39</v>
      </c>
      <c r="H14" s="98">
        <v>27</v>
      </c>
      <c r="I14" s="98">
        <v>12</v>
      </c>
      <c r="J14" s="98">
        <v>27</v>
      </c>
      <c r="K14" s="98">
        <v>24</v>
      </c>
      <c r="L14" s="98">
        <v>3</v>
      </c>
      <c r="M14" s="98">
        <v>0</v>
      </c>
    </row>
    <row r="15" spans="2:13" x14ac:dyDescent="0.25">
      <c r="B15" s="96" t="s">
        <v>58</v>
      </c>
      <c r="C15" s="97">
        <v>41</v>
      </c>
      <c r="D15" s="97">
        <v>41</v>
      </c>
      <c r="E15" s="97">
        <v>0</v>
      </c>
      <c r="F15" s="97">
        <v>0</v>
      </c>
      <c r="G15" s="97">
        <v>20</v>
      </c>
      <c r="H15" s="97">
        <v>19</v>
      </c>
      <c r="I15" s="97">
        <v>1</v>
      </c>
      <c r="J15" s="97">
        <v>24</v>
      </c>
      <c r="K15" s="97">
        <v>21</v>
      </c>
      <c r="L15" s="97">
        <v>3</v>
      </c>
      <c r="M15" s="97">
        <v>0</v>
      </c>
    </row>
    <row r="16" spans="2:13" x14ac:dyDescent="0.25">
      <c r="B16" s="96" t="s">
        <v>153</v>
      </c>
      <c r="C16" s="98">
        <v>41</v>
      </c>
      <c r="D16" s="98">
        <v>19</v>
      </c>
      <c r="E16" s="98">
        <v>22</v>
      </c>
      <c r="F16" s="98">
        <v>0</v>
      </c>
      <c r="G16" s="98">
        <v>23</v>
      </c>
      <c r="H16" s="98">
        <v>12</v>
      </c>
      <c r="I16" s="98">
        <v>11</v>
      </c>
      <c r="J16" s="98">
        <v>13</v>
      </c>
      <c r="K16" s="98">
        <v>5</v>
      </c>
      <c r="L16" s="98">
        <v>8</v>
      </c>
      <c r="M16" s="98">
        <v>0</v>
      </c>
    </row>
    <row r="17" spans="2:14" x14ac:dyDescent="0.25">
      <c r="B17" s="96" t="s">
        <v>155</v>
      </c>
      <c r="C17" s="97">
        <v>43</v>
      </c>
      <c r="D17" s="97">
        <v>37</v>
      </c>
      <c r="E17" s="97">
        <v>6</v>
      </c>
      <c r="F17" s="97">
        <v>0</v>
      </c>
      <c r="G17" s="97">
        <v>15</v>
      </c>
      <c r="H17" s="97">
        <v>10</v>
      </c>
      <c r="I17" s="97">
        <v>5</v>
      </c>
      <c r="J17" s="97">
        <v>10</v>
      </c>
      <c r="K17" s="97">
        <v>9</v>
      </c>
      <c r="L17" s="97">
        <v>1</v>
      </c>
      <c r="M17" s="97">
        <v>0</v>
      </c>
    </row>
    <row r="18" spans="2:14" x14ac:dyDescent="0.25">
      <c r="B18" s="96" t="s">
        <v>124</v>
      </c>
      <c r="C18" s="98">
        <v>10</v>
      </c>
      <c r="D18" s="98">
        <v>6</v>
      </c>
      <c r="E18" s="98">
        <v>4</v>
      </c>
      <c r="F18" s="98">
        <v>0</v>
      </c>
      <c r="G18" s="98">
        <v>24</v>
      </c>
      <c r="H18" s="98">
        <v>19</v>
      </c>
      <c r="I18" s="98">
        <v>5</v>
      </c>
      <c r="J18" s="98">
        <v>30</v>
      </c>
      <c r="K18" s="98">
        <v>26</v>
      </c>
      <c r="L18" s="98">
        <v>4</v>
      </c>
      <c r="M18" s="98">
        <v>0</v>
      </c>
    </row>
    <row r="19" spans="2:14" x14ac:dyDescent="0.25">
      <c r="B19" s="96" t="s">
        <v>150</v>
      </c>
      <c r="C19" s="97">
        <v>14</v>
      </c>
      <c r="D19" s="97">
        <v>7</v>
      </c>
      <c r="E19" s="97">
        <v>7</v>
      </c>
      <c r="F19" s="97">
        <v>0</v>
      </c>
      <c r="G19" s="97">
        <v>17</v>
      </c>
      <c r="H19" s="97">
        <v>15</v>
      </c>
      <c r="I19" s="97">
        <v>2</v>
      </c>
      <c r="J19" s="97">
        <v>13</v>
      </c>
      <c r="K19" s="97">
        <v>10</v>
      </c>
      <c r="L19" s="97">
        <v>3</v>
      </c>
      <c r="M19" s="97">
        <v>0</v>
      </c>
    </row>
    <row r="20" spans="2:14" x14ac:dyDescent="0.25">
      <c r="B20" s="96" t="s">
        <v>187</v>
      </c>
      <c r="C20" s="98">
        <v>16</v>
      </c>
      <c r="D20" s="98">
        <v>14</v>
      </c>
      <c r="E20" s="98">
        <v>2</v>
      </c>
      <c r="F20" s="98">
        <v>0</v>
      </c>
      <c r="G20" s="98">
        <v>13</v>
      </c>
      <c r="H20" s="98">
        <v>12</v>
      </c>
      <c r="I20" s="98">
        <v>1</v>
      </c>
      <c r="J20" s="98">
        <v>13</v>
      </c>
      <c r="K20" s="98">
        <v>11</v>
      </c>
      <c r="L20" s="98">
        <v>2</v>
      </c>
      <c r="M20" s="98">
        <v>0</v>
      </c>
    </row>
    <row r="21" spans="2:14" x14ac:dyDescent="0.25">
      <c r="B21" s="96" t="s">
        <v>151</v>
      </c>
      <c r="C21" s="97">
        <v>16</v>
      </c>
      <c r="D21" s="97">
        <v>13</v>
      </c>
      <c r="E21" s="97">
        <v>3</v>
      </c>
      <c r="F21" s="97">
        <v>0</v>
      </c>
      <c r="G21" s="97">
        <v>12</v>
      </c>
      <c r="H21" s="97">
        <v>8</v>
      </c>
      <c r="I21" s="97">
        <v>4</v>
      </c>
      <c r="J21" s="97">
        <v>13</v>
      </c>
      <c r="K21" s="97">
        <v>12</v>
      </c>
      <c r="L21" s="97">
        <v>1</v>
      </c>
      <c r="M21" s="97">
        <v>0</v>
      </c>
    </row>
    <row r="22" spans="2:14" x14ac:dyDescent="0.25">
      <c r="B22" s="96" t="s">
        <v>156</v>
      </c>
      <c r="C22" s="98">
        <v>6</v>
      </c>
      <c r="D22" s="98">
        <v>6</v>
      </c>
      <c r="E22" s="98">
        <v>0</v>
      </c>
      <c r="F22" s="98">
        <v>0</v>
      </c>
      <c r="G22" s="98">
        <v>17</v>
      </c>
      <c r="H22" s="98">
        <v>17</v>
      </c>
      <c r="I22" s="98">
        <v>0</v>
      </c>
      <c r="J22" s="98">
        <v>13</v>
      </c>
      <c r="K22" s="98">
        <v>13</v>
      </c>
      <c r="L22" s="98">
        <v>0</v>
      </c>
      <c r="M22" s="98">
        <v>0</v>
      </c>
    </row>
    <row r="23" spans="2:14" x14ac:dyDescent="0.25">
      <c r="B23" s="96" t="s">
        <v>152</v>
      </c>
      <c r="C23" s="97">
        <v>14</v>
      </c>
      <c r="D23" s="97">
        <v>13</v>
      </c>
      <c r="E23" s="97">
        <v>1</v>
      </c>
      <c r="F23" s="97">
        <v>0</v>
      </c>
      <c r="G23" s="97">
        <v>8</v>
      </c>
      <c r="H23" s="97">
        <v>8</v>
      </c>
      <c r="I23" s="97">
        <v>0</v>
      </c>
      <c r="J23" s="97">
        <v>13</v>
      </c>
      <c r="K23" s="97">
        <v>13</v>
      </c>
      <c r="L23" s="97">
        <v>0</v>
      </c>
      <c r="M23" s="97">
        <v>0</v>
      </c>
    </row>
    <row r="24" spans="2:14" x14ac:dyDescent="0.25">
      <c r="B24" s="96" t="s">
        <v>66</v>
      </c>
      <c r="C24" s="98">
        <v>10</v>
      </c>
      <c r="D24" s="98">
        <v>6</v>
      </c>
      <c r="E24" s="98">
        <v>4</v>
      </c>
      <c r="F24" s="98">
        <v>0</v>
      </c>
      <c r="G24" s="98">
        <v>12</v>
      </c>
      <c r="H24" s="98">
        <v>6</v>
      </c>
      <c r="I24" s="98">
        <v>6</v>
      </c>
      <c r="J24" s="98">
        <v>9</v>
      </c>
      <c r="K24" s="98">
        <v>7</v>
      </c>
      <c r="L24" s="98">
        <v>2</v>
      </c>
      <c r="M24" s="98">
        <v>0</v>
      </c>
    </row>
    <row r="25" spans="2:14" x14ac:dyDescent="0.25">
      <c r="B25" s="96" t="s">
        <v>164</v>
      </c>
      <c r="C25" s="97">
        <v>14</v>
      </c>
      <c r="D25" s="97">
        <v>8</v>
      </c>
      <c r="E25" s="97">
        <v>6</v>
      </c>
      <c r="F25" s="97">
        <v>0</v>
      </c>
      <c r="G25" s="97">
        <v>13</v>
      </c>
      <c r="H25" s="97">
        <v>6</v>
      </c>
      <c r="I25" s="97">
        <v>7</v>
      </c>
      <c r="J25" s="97">
        <v>4</v>
      </c>
      <c r="K25" s="97">
        <v>2</v>
      </c>
      <c r="L25" s="97">
        <v>2</v>
      </c>
      <c r="M25" s="97">
        <v>0</v>
      </c>
    </row>
    <row r="26" spans="2:14" x14ac:dyDescent="0.25">
      <c r="B26" s="96" t="s">
        <v>125</v>
      </c>
      <c r="C26" s="98">
        <v>5</v>
      </c>
      <c r="D26" s="98">
        <v>5</v>
      </c>
      <c r="E26" s="98">
        <v>0</v>
      </c>
      <c r="F26" s="98">
        <v>0</v>
      </c>
      <c r="G26" s="98">
        <v>10</v>
      </c>
      <c r="H26" s="98">
        <v>10</v>
      </c>
      <c r="I26" s="98">
        <v>0</v>
      </c>
      <c r="J26" s="98">
        <v>12</v>
      </c>
      <c r="K26" s="98">
        <v>12</v>
      </c>
      <c r="L26" s="98">
        <v>0</v>
      </c>
      <c r="M26" s="98">
        <v>0</v>
      </c>
    </row>
    <row r="27" spans="2:14" ht="15.75" thickBot="1" x14ac:dyDescent="0.3">
      <c r="B27" s="99" t="s">
        <v>174</v>
      </c>
      <c r="C27" s="100">
        <v>158</v>
      </c>
      <c r="D27" s="100">
        <v>105</v>
      </c>
      <c r="E27" s="100">
        <v>53</v>
      </c>
      <c r="F27" s="100">
        <v>0</v>
      </c>
      <c r="G27" s="100">
        <v>165</v>
      </c>
      <c r="H27" s="100">
        <v>111</v>
      </c>
      <c r="I27" s="100">
        <v>54</v>
      </c>
      <c r="J27" s="100">
        <v>128</v>
      </c>
      <c r="K27" s="100">
        <v>79</v>
      </c>
      <c r="L27" s="100">
        <v>49</v>
      </c>
      <c r="M27" s="100">
        <v>0</v>
      </c>
    </row>
    <row r="28" spans="2:14" ht="15" customHeight="1" thickTop="1" x14ac:dyDescent="0.25">
      <c r="B28" s="175" t="s">
        <v>310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</row>
    <row r="29" spans="2:14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3"/>
      <c r="N29" s="3"/>
    </row>
    <row r="30" spans="2:14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  <c r="N30" s="3"/>
    </row>
    <row r="31" spans="2:14" x14ac:dyDescent="0.25">
      <c r="B31" s="179" t="s">
        <v>268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</row>
    <row r="32" spans="2:14" x14ac:dyDescent="0.25">
      <c r="B32" s="176" t="s">
        <v>312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</row>
    <row r="33" spans="2:13" x14ac:dyDescent="0.25">
      <c r="B33" s="180" t="s">
        <v>158</v>
      </c>
      <c r="C33" s="177" t="s">
        <v>225</v>
      </c>
      <c r="D33" s="178"/>
      <c r="E33" s="178"/>
      <c r="F33" s="178"/>
      <c r="G33" s="177" t="s">
        <v>207</v>
      </c>
      <c r="H33" s="178"/>
      <c r="I33" s="178"/>
      <c r="J33" s="177" t="s">
        <v>226</v>
      </c>
      <c r="K33" s="178"/>
      <c r="L33" s="178"/>
      <c r="M33" s="178"/>
    </row>
    <row r="34" spans="2:13" ht="15.75" thickBot="1" x14ac:dyDescent="0.3">
      <c r="B34" s="181"/>
      <c r="C34" s="93" t="s">
        <v>1</v>
      </c>
      <c r="D34" s="94" t="s">
        <v>6</v>
      </c>
      <c r="E34" s="94" t="s">
        <v>7</v>
      </c>
      <c r="F34" s="94" t="s">
        <v>14</v>
      </c>
      <c r="G34" s="93" t="s">
        <v>1</v>
      </c>
      <c r="H34" s="94" t="s">
        <v>6</v>
      </c>
      <c r="I34" s="94" t="s">
        <v>7</v>
      </c>
      <c r="J34" s="93" t="s">
        <v>1</v>
      </c>
      <c r="K34" s="94" t="s">
        <v>6</v>
      </c>
      <c r="L34" s="94" t="s">
        <v>7</v>
      </c>
      <c r="M34" s="94" t="s">
        <v>14</v>
      </c>
    </row>
    <row r="35" spans="2:13" ht="15.75" thickTop="1" x14ac:dyDescent="0.25">
      <c r="B35" s="101" t="s">
        <v>80</v>
      </c>
      <c r="C35" s="95">
        <v>6429</v>
      </c>
      <c r="D35" s="95">
        <v>3612</v>
      </c>
      <c r="E35" s="95">
        <v>2815</v>
      </c>
      <c r="F35" s="95">
        <v>2</v>
      </c>
      <c r="G35" s="95">
        <v>6324</v>
      </c>
      <c r="H35" s="95">
        <v>3507</v>
      </c>
      <c r="I35" s="95">
        <v>2817</v>
      </c>
      <c r="J35" s="95">
        <v>6245</v>
      </c>
      <c r="K35" s="95">
        <v>3370</v>
      </c>
      <c r="L35" s="95">
        <v>2874</v>
      </c>
      <c r="M35" s="95">
        <v>1</v>
      </c>
    </row>
    <row r="36" spans="2:13" s="50" customFormat="1" x14ac:dyDescent="0.25">
      <c r="B36" s="1" t="s">
        <v>16</v>
      </c>
      <c r="C36" s="102">
        <v>5084</v>
      </c>
      <c r="D36" s="102">
        <v>2717</v>
      </c>
      <c r="E36" s="102">
        <v>2366</v>
      </c>
      <c r="F36" s="102">
        <v>1</v>
      </c>
      <c r="G36" s="102">
        <v>5281</v>
      </c>
      <c r="H36" s="102">
        <v>2801</v>
      </c>
      <c r="I36" s="102">
        <v>2480</v>
      </c>
      <c r="J36" s="102">
        <v>5397</v>
      </c>
      <c r="K36" s="102">
        <v>2806</v>
      </c>
      <c r="L36" s="102">
        <v>2590</v>
      </c>
      <c r="M36" s="102">
        <v>1</v>
      </c>
    </row>
    <row r="37" spans="2:13" x14ac:dyDescent="0.25">
      <c r="B37" s="96" t="s">
        <v>17</v>
      </c>
      <c r="C37" s="117">
        <v>0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1</v>
      </c>
      <c r="K37" s="117">
        <v>1</v>
      </c>
      <c r="L37" s="117">
        <v>0</v>
      </c>
      <c r="M37" s="117">
        <v>0</v>
      </c>
    </row>
    <row r="38" spans="2:13" x14ac:dyDescent="0.25">
      <c r="B38" s="96" t="s">
        <v>18</v>
      </c>
      <c r="C38" s="104">
        <v>31</v>
      </c>
      <c r="D38" s="104">
        <v>21</v>
      </c>
      <c r="E38" s="104">
        <v>10</v>
      </c>
      <c r="F38" s="104">
        <v>0</v>
      </c>
      <c r="G38" s="104">
        <v>54</v>
      </c>
      <c r="H38" s="104">
        <v>37</v>
      </c>
      <c r="I38" s="104">
        <v>17</v>
      </c>
      <c r="J38" s="104">
        <v>49</v>
      </c>
      <c r="K38" s="104">
        <v>37</v>
      </c>
      <c r="L38" s="104">
        <v>12</v>
      </c>
      <c r="M38" s="104">
        <v>0</v>
      </c>
    </row>
    <row r="39" spans="2:13" x14ac:dyDescent="0.25">
      <c r="B39" s="96" t="s">
        <v>19</v>
      </c>
      <c r="C39" s="117">
        <v>22</v>
      </c>
      <c r="D39" s="117">
        <v>13</v>
      </c>
      <c r="E39" s="117">
        <v>9</v>
      </c>
      <c r="F39" s="117">
        <v>0</v>
      </c>
      <c r="G39" s="117">
        <v>42</v>
      </c>
      <c r="H39" s="117">
        <v>18</v>
      </c>
      <c r="I39" s="117">
        <v>24</v>
      </c>
      <c r="J39" s="117">
        <v>36</v>
      </c>
      <c r="K39" s="117">
        <v>15</v>
      </c>
      <c r="L39" s="117">
        <v>21</v>
      </c>
      <c r="M39" s="117">
        <v>0</v>
      </c>
    </row>
    <row r="40" spans="2:13" x14ac:dyDescent="0.25">
      <c r="B40" s="96" t="s">
        <v>20</v>
      </c>
      <c r="C40" s="104">
        <v>5010</v>
      </c>
      <c r="D40" s="104">
        <v>2668</v>
      </c>
      <c r="E40" s="104">
        <v>2341</v>
      </c>
      <c r="F40" s="104">
        <v>1</v>
      </c>
      <c r="G40" s="104">
        <v>5166</v>
      </c>
      <c r="H40" s="104">
        <v>2735</v>
      </c>
      <c r="I40" s="104">
        <v>2431</v>
      </c>
      <c r="J40" s="104">
        <v>5299</v>
      </c>
      <c r="K40" s="104">
        <v>2745</v>
      </c>
      <c r="L40" s="104">
        <v>2553</v>
      </c>
      <c r="M40" s="104">
        <v>1</v>
      </c>
    </row>
    <row r="41" spans="2:13" x14ac:dyDescent="0.25">
      <c r="B41" s="96" t="s">
        <v>21</v>
      </c>
      <c r="C41" s="117">
        <v>1</v>
      </c>
      <c r="D41" s="117">
        <v>1</v>
      </c>
      <c r="E41" s="117">
        <v>0</v>
      </c>
      <c r="F41" s="117">
        <v>0</v>
      </c>
      <c r="G41" s="117">
        <v>1</v>
      </c>
      <c r="H41" s="117">
        <v>1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</row>
    <row r="42" spans="2:13" x14ac:dyDescent="0.25">
      <c r="B42" s="96" t="s">
        <v>22</v>
      </c>
      <c r="C42" s="104">
        <v>20</v>
      </c>
      <c r="D42" s="104">
        <v>14</v>
      </c>
      <c r="E42" s="104">
        <v>6</v>
      </c>
      <c r="F42" s="104">
        <v>0</v>
      </c>
      <c r="G42" s="104">
        <v>18</v>
      </c>
      <c r="H42" s="104">
        <v>10</v>
      </c>
      <c r="I42" s="104">
        <v>8</v>
      </c>
      <c r="J42" s="104">
        <v>12</v>
      </c>
      <c r="K42" s="104">
        <v>8</v>
      </c>
      <c r="L42" s="104">
        <v>4</v>
      </c>
      <c r="M42" s="104">
        <v>0</v>
      </c>
    </row>
    <row r="43" spans="2:13" s="50" customFormat="1" x14ac:dyDescent="0.25">
      <c r="B43" s="1" t="s">
        <v>24</v>
      </c>
      <c r="C43" s="95">
        <v>26</v>
      </c>
      <c r="D43" s="95">
        <v>25</v>
      </c>
      <c r="E43" s="95">
        <v>1</v>
      </c>
      <c r="F43" s="95">
        <v>0</v>
      </c>
      <c r="G43" s="95">
        <v>21</v>
      </c>
      <c r="H43" s="95">
        <v>19</v>
      </c>
      <c r="I43" s="95">
        <v>2</v>
      </c>
      <c r="J43" s="95">
        <v>9</v>
      </c>
      <c r="K43" s="95">
        <v>7</v>
      </c>
      <c r="L43" s="95">
        <v>2</v>
      </c>
      <c r="M43" s="95">
        <v>0</v>
      </c>
    </row>
    <row r="44" spans="2:13" x14ac:dyDescent="0.25">
      <c r="B44" s="96" t="s">
        <v>27</v>
      </c>
      <c r="C44" s="104">
        <v>17</v>
      </c>
      <c r="D44" s="104">
        <v>17</v>
      </c>
      <c r="E44" s="104">
        <v>0</v>
      </c>
      <c r="F44" s="104">
        <v>0</v>
      </c>
      <c r="G44" s="104">
        <v>7</v>
      </c>
      <c r="H44" s="104">
        <v>6</v>
      </c>
      <c r="I44" s="104">
        <v>1</v>
      </c>
      <c r="J44" s="104">
        <v>3</v>
      </c>
      <c r="K44" s="104">
        <v>2</v>
      </c>
      <c r="L44" s="104">
        <v>1</v>
      </c>
      <c r="M44" s="104">
        <v>0</v>
      </c>
    </row>
    <row r="45" spans="2:13" x14ac:dyDescent="0.25">
      <c r="B45" s="96" t="s">
        <v>28</v>
      </c>
      <c r="C45" s="117">
        <v>1</v>
      </c>
      <c r="D45" s="117">
        <v>1</v>
      </c>
      <c r="E45" s="117">
        <v>0</v>
      </c>
      <c r="F45" s="117">
        <v>0</v>
      </c>
      <c r="G45" s="117">
        <v>1</v>
      </c>
      <c r="H45" s="117">
        <v>1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</row>
    <row r="46" spans="2:13" x14ac:dyDescent="0.25">
      <c r="B46" s="96" t="s">
        <v>30</v>
      </c>
      <c r="C46" s="104">
        <v>3</v>
      </c>
      <c r="D46" s="104">
        <v>3</v>
      </c>
      <c r="E46" s="104">
        <v>0</v>
      </c>
      <c r="F46" s="104">
        <v>0</v>
      </c>
      <c r="G46" s="104">
        <v>9</v>
      </c>
      <c r="H46" s="104">
        <v>8</v>
      </c>
      <c r="I46" s="104">
        <v>1</v>
      </c>
      <c r="J46" s="104">
        <v>4</v>
      </c>
      <c r="K46" s="104">
        <v>4</v>
      </c>
      <c r="L46" s="104">
        <v>0</v>
      </c>
      <c r="M46" s="104">
        <v>0</v>
      </c>
    </row>
    <row r="47" spans="2:13" x14ac:dyDescent="0.25">
      <c r="B47" s="96" t="s">
        <v>31</v>
      </c>
      <c r="C47" s="117">
        <v>0</v>
      </c>
      <c r="D47" s="117">
        <v>0</v>
      </c>
      <c r="E47" s="117">
        <v>0</v>
      </c>
      <c r="F47" s="117">
        <v>0</v>
      </c>
      <c r="G47" s="117">
        <v>1</v>
      </c>
      <c r="H47" s="117">
        <v>1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</row>
    <row r="48" spans="2:13" x14ac:dyDescent="0.25">
      <c r="B48" s="96" t="s">
        <v>33</v>
      </c>
      <c r="C48" s="104">
        <v>5</v>
      </c>
      <c r="D48" s="104">
        <v>4</v>
      </c>
      <c r="E48" s="104">
        <v>1</v>
      </c>
      <c r="F48" s="104">
        <v>0</v>
      </c>
      <c r="G48" s="104">
        <v>3</v>
      </c>
      <c r="H48" s="104">
        <v>3</v>
      </c>
      <c r="I48" s="104">
        <v>0</v>
      </c>
      <c r="J48" s="104">
        <v>2</v>
      </c>
      <c r="K48" s="104">
        <v>1</v>
      </c>
      <c r="L48" s="104">
        <v>1</v>
      </c>
      <c r="M48" s="104">
        <v>0</v>
      </c>
    </row>
    <row r="49" spans="2:13" s="69" customFormat="1" x14ac:dyDescent="0.25">
      <c r="B49" s="103" t="s">
        <v>34</v>
      </c>
      <c r="C49" s="95">
        <v>615</v>
      </c>
      <c r="D49" s="95">
        <v>422</v>
      </c>
      <c r="E49" s="95">
        <v>193</v>
      </c>
      <c r="F49" s="95">
        <v>0</v>
      </c>
      <c r="G49" s="95">
        <v>625</v>
      </c>
      <c r="H49" s="95">
        <v>414</v>
      </c>
      <c r="I49" s="95">
        <v>211</v>
      </c>
      <c r="J49" s="95">
        <v>612</v>
      </c>
      <c r="K49" s="95">
        <v>412</v>
      </c>
      <c r="L49" s="95">
        <v>200</v>
      </c>
      <c r="M49" s="95">
        <v>0</v>
      </c>
    </row>
    <row r="50" spans="2:13" x14ac:dyDescent="0.25">
      <c r="B50" s="96" t="s">
        <v>35</v>
      </c>
      <c r="C50" s="104">
        <v>3</v>
      </c>
      <c r="D50" s="104">
        <v>1</v>
      </c>
      <c r="E50" s="104">
        <v>2</v>
      </c>
      <c r="F50" s="104">
        <v>0</v>
      </c>
      <c r="G50" s="104">
        <v>1</v>
      </c>
      <c r="H50" s="104">
        <v>0</v>
      </c>
      <c r="I50" s="104">
        <v>1</v>
      </c>
      <c r="J50" s="104">
        <v>0</v>
      </c>
      <c r="K50" s="104">
        <v>0</v>
      </c>
      <c r="L50" s="104">
        <v>0</v>
      </c>
      <c r="M50" s="104">
        <v>0</v>
      </c>
    </row>
    <row r="51" spans="2:13" x14ac:dyDescent="0.25">
      <c r="B51" s="96" t="s">
        <v>37</v>
      </c>
      <c r="C51" s="117">
        <v>41</v>
      </c>
      <c r="D51" s="117">
        <v>27</v>
      </c>
      <c r="E51" s="117">
        <v>14</v>
      </c>
      <c r="F51" s="117">
        <v>0</v>
      </c>
      <c r="G51" s="117">
        <v>36</v>
      </c>
      <c r="H51" s="117">
        <v>27</v>
      </c>
      <c r="I51" s="117">
        <v>9</v>
      </c>
      <c r="J51" s="117">
        <v>31</v>
      </c>
      <c r="K51" s="117">
        <v>18</v>
      </c>
      <c r="L51" s="117">
        <v>13</v>
      </c>
      <c r="M51" s="117">
        <v>0</v>
      </c>
    </row>
    <row r="52" spans="2:13" x14ac:dyDescent="0.25">
      <c r="B52" s="96" t="s">
        <v>38</v>
      </c>
      <c r="C52" s="104">
        <v>571</v>
      </c>
      <c r="D52" s="104">
        <v>394</v>
      </c>
      <c r="E52" s="104">
        <v>177</v>
      </c>
      <c r="F52" s="104">
        <v>0</v>
      </c>
      <c r="G52" s="104">
        <v>588</v>
      </c>
      <c r="H52" s="104">
        <v>387</v>
      </c>
      <c r="I52" s="104">
        <v>201</v>
      </c>
      <c r="J52" s="104">
        <v>581</v>
      </c>
      <c r="K52" s="104">
        <v>394</v>
      </c>
      <c r="L52" s="104">
        <v>187</v>
      </c>
      <c r="M52" s="104">
        <v>0</v>
      </c>
    </row>
    <row r="53" spans="2:13" s="50" customFormat="1" x14ac:dyDescent="0.25">
      <c r="B53" s="1" t="s">
        <v>39</v>
      </c>
      <c r="C53" s="95">
        <v>199</v>
      </c>
      <c r="D53" s="95">
        <v>123</v>
      </c>
      <c r="E53" s="95">
        <v>76</v>
      </c>
      <c r="F53" s="95">
        <v>0</v>
      </c>
      <c r="G53" s="95">
        <v>57</v>
      </c>
      <c r="H53" s="95">
        <v>34</v>
      </c>
      <c r="I53" s="95">
        <v>23</v>
      </c>
      <c r="J53" s="95">
        <v>43</v>
      </c>
      <c r="K53" s="95">
        <v>27</v>
      </c>
      <c r="L53" s="95">
        <v>16</v>
      </c>
      <c r="M53" s="95">
        <v>0</v>
      </c>
    </row>
    <row r="54" spans="2:13" x14ac:dyDescent="0.25">
      <c r="B54" s="96" t="s">
        <v>40</v>
      </c>
      <c r="C54" s="104">
        <v>117</v>
      </c>
      <c r="D54" s="104">
        <v>70</v>
      </c>
      <c r="E54" s="104">
        <v>47</v>
      </c>
      <c r="F54" s="104">
        <v>0</v>
      </c>
      <c r="G54" s="104">
        <v>39</v>
      </c>
      <c r="H54" s="104">
        <v>24</v>
      </c>
      <c r="I54" s="104">
        <v>15</v>
      </c>
      <c r="J54" s="104">
        <v>21</v>
      </c>
      <c r="K54" s="104">
        <v>17</v>
      </c>
      <c r="L54" s="104">
        <v>4</v>
      </c>
      <c r="M54" s="104">
        <v>0</v>
      </c>
    </row>
    <row r="55" spans="2:13" x14ac:dyDescent="0.25">
      <c r="B55" s="96" t="s">
        <v>41</v>
      </c>
      <c r="C55" s="117">
        <v>63</v>
      </c>
      <c r="D55" s="117">
        <v>41</v>
      </c>
      <c r="E55" s="117">
        <v>22</v>
      </c>
      <c r="F55" s="117">
        <v>0</v>
      </c>
      <c r="G55" s="117">
        <v>4</v>
      </c>
      <c r="H55" s="117">
        <v>2</v>
      </c>
      <c r="I55" s="117">
        <v>2</v>
      </c>
      <c r="J55" s="117">
        <v>3</v>
      </c>
      <c r="K55" s="117">
        <v>1</v>
      </c>
      <c r="L55" s="117">
        <v>2</v>
      </c>
      <c r="M55" s="117">
        <v>0</v>
      </c>
    </row>
    <row r="56" spans="2:13" x14ac:dyDescent="0.25">
      <c r="B56" s="96" t="s">
        <v>42</v>
      </c>
      <c r="C56" s="104">
        <v>19</v>
      </c>
      <c r="D56" s="104">
        <v>12</v>
      </c>
      <c r="E56" s="104">
        <v>7</v>
      </c>
      <c r="F56" s="104">
        <v>0</v>
      </c>
      <c r="G56" s="104">
        <v>14</v>
      </c>
      <c r="H56" s="104">
        <v>8</v>
      </c>
      <c r="I56" s="104">
        <v>6</v>
      </c>
      <c r="J56" s="104">
        <v>19</v>
      </c>
      <c r="K56" s="104">
        <v>9</v>
      </c>
      <c r="L56" s="104">
        <v>10</v>
      </c>
      <c r="M56" s="104">
        <v>0</v>
      </c>
    </row>
    <row r="57" spans="2:13" s="50" customFormat="1" x14ac:dyDescent="0.25">
      <c r="B57" s="1" t="s">
        <v>43</v>
      </c>
      <c r="C57" s="95">
        <v>505</v>
      </c>
      <c r="D57" s="95">
        <v>325</v>
      </c>
      <c r="E57" s="95">
        <v>179</v>
      </c>
      <c r="F57" s="95">
        <v>1</v>
      </c>
      <c r="G57" s="95">
        <v>340</v>
      </c>
      <c r="H57" s="95">
        <v>239</v>
      </c>
      <c r="I57" s="95">
        <v>101</v>
      </c>
      <c r="J57" s="95">
        <v>184</v>
      </c>
      <c r="K57" s="95">
        <v>118</v>
      </c>
      <c r="L57" s="95">
        <v>66</v>
      </c>
      <c r="M57" s="95">
        <v>0</v>
      </c>
    </row>
    <row r="58" spans="2:13" x14ac:dyDescent="0.25">
      <c r="B58" s="96" t="s">
        <v>44</v>
      </c>
      <c r="C58" s="104">
        <v>434</v>
      </c>
      <c r="D58" s="104">
        <v>284</v>
      </c>
      <c r="E58" s="104">
        <v>149</v>
      </c>
      <c r="F58" s="104">
        <v>1</v>
      </c>
      <c r="G58" s="104">
        <v>325</v>
      </c>
      <c r="H58" s="104">
        <v>230</v>
      </c>
      <c r="I58" s="104">
        <v>95</v>
      </c>
      <c r="J58" s="104">
        <v>174</v>
      </c>
      <c r="K58" s="104">
        <v>113</v>
      </c>
      <c r="L58" s="104">
        <v>61</v>
      </c>
      <c r="M58" s="104">
        <v>0</v>
      </c>
    </row>
    <row r="59" spans="2:13" x14ac:dyDescent="0.25">
      <c r="B59" s="96" t="s">
        <v>45</v>
      </c>
      <c r="C59" s="117">
        <v>65</v>
      </c>
      <c r="D59" s="117">
        <v>35</v>
      </c>
      <c r="E59" s="117">
        <v>30</v>
      </c>
      <c r="F59" s="117">
        <v>0</v>
      </c>
      <c r="G59" s="117">
        <v>1</v>
      </c>
      <c r="H59" s="117">
        <v>1</v>
      </c>
      <c r="I59" s="117">
        <v>0</v>
      </c>
      <c r="J59" s="117">
        <v>1</v>
      </c>
      <c r="K59" s="117">
        <v>1</v>
      </c>
      <c r="L59" s="117">
        <v>0</v>
      </c>
      <c r="M59" s="117">
        <v>0</v>
      </c>
    </row>
    <row r="60" spans="2:13" ht="15.75" thickBot="1" x14ac:dyDescent="0.3">
      <c r="B60" s="99" t="s">
        <v>47</v>
      </c>
      <c r="C60" s="104">
        <v>6</v>
      </c>
      <c r="D60" s="104">
        <v>6</v>
      </c>
      <c r="E60" s="104">
        <v>0</v>
      </c>
      <c r="F60" s="104">
        <v>0</v>
      </c>
      <c r="G60" s="104">
        <v>14</v>
      </c>
      <c r="H60" s="104">
        <v>8</v>
      </c>
      <c r="I60" s="104">
        <v>6</v>
      </c>
      <c r="J60" s="104">
        <v>9</v>
      </c>
      <c r="K60" s="104">
        <v>4</v>
      </c>
      <c r="L60" s="104">
        <v>5</v>
      </c>
      <c r="M60" s="104">
        <v>0</v>
      </c>
    </row>
    <row r="61" spans="2:13" ht="15" customHeight="1" thickTop="1" x14ac:dyDescent="0.25">
      <c r="B61" s="175" t="s">
        <v>224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</row>
    <row r="64" spans="2:13" x14ac:dyDescent="0.25">
      <c r="B64" s="179" t="s">
        <v>267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</row>
    <row r="65" spans="2:13" x14ac:dyDescent="0.25">
      <c r="B65" s="176" t="s">
        <v>311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</row>
    <row r="66" spans="2:13" x14ac:dyDescent="0.25">
      <c r="B66" s="180" t="s">
        <v>206</v>
      </c>
      <c r="C66" s="177" t="s">
        <v>225</v>
      </c>
      <c r="D66" s="178"/>
      <c r="E66" s="178"/>
      <c r="F66" s="178"/>
      <c r="G66" s="177" t="s">
        <v>207</v>
      </c>
      <c r="H66" s="178"/>
      <c r="I66" s="178"/>
      <c r="J66" s="177" t="s">
        <v>226</v>
      </c>
      <c r="K66" s="178"/>
      <c r="L66" s="178"/>
      <c r="M66" s="178"/>
    </row>
    <row r="67" spans="2:13" ht="15.75" thickBot="1" x14ac:dyDescent="0.3">
      <c r="B67" s="181"/>
      <c r="C67" s="93" t="s">
        <v>1</v>
      </c>
      <c r="D67" s="94" t="s">
        <v>6</v>
      </c>
      <c r="E67" s="94" t="s">
        <v>7</v>
      </c>
      <c r="F67" s="94" t="s">
        <v>14</v>
      </c>
      <c r="G67" s="93" t="s">
        <v>1</v>
      </c>
      <c r="H67" s="94" t="s">
        <v>6</v>
      </c>
      <c r="I67" s="94" t="s">
        <v>7</v>
      </c>
      <c r="J67" s="93" t="s">
        <v>1</v>
      </c>
      <c r="K67" s="94" t="s">
        <v>6</v>
      </c>
      <c r="L67" s="94" t="s">
        <v>7</v>
      </c>
      <c r="M67" s="94" t="s">
        <v>14</v>
      </c>
    </row>
    <row r="68" spans="2:13" ht="15.75" thickTop="1" x14ac:dyDescent="0.25">
      <c r="B68" s="101" t="s">
        <v>80</v>
      </c>
      <c r="C68" s="95">
        <v>6429</v>
      </c>
      <c r="D68" s="95">
        <v>3612</v>
      </c>
      <c r="E68" s="95">
        <v>2815</v>
      </c>
      <c r="F68" s="95">
        <v>2</v>
      </c>
      <c r="G68" s="95">
        <v>6324</v>
      </c>
      <c r="H68" s="95">
        <v>3507</v>
      </c>
      <c r="I68" s="95">
        <v>2817</v>
      </c>
      <c r="J68" s="95">
        <v>6245</v>
      </c>
      <c r="K68" s="95">
        <v>3370</v>
      </c>
      <c r="L68" s="95">
        <v>2874</v>
      </c>
      <c r="M68" s="95">
        <v>1</v>
      </c>
    </row>
    <row r="69" spans="2:13" x14ac:dyDescent="0.25">
      <c r="B69" s="96" t="s">
        <v>188</v>
      </c>
      <c r="C69" s="97">
        <v>4772</v>
      </c>
      <c r="D69" s="97">
        <v>2524</v>
      </c>
      <c r="E69" s="97">
        <v>2247</v>
      </c>
      <c r="F69" s="97">
        <v>1</v>
      </c>
      <c r="G69" s="97">
        <v>3694</v>
      </c>
      <c r="H69" s="97">
        <v>1919</v>
      </c>
      <c r="I69" s="97">
        <v>1775</v>
      </c>
      <c r="J69" s="97">
        <v>3917</v>
      </c>
      <c r="K69" s="97">
        <v>1974</v>
      </c>
      <c r="L69" s="97">
        <v>1942</v>
      </c>
      <c r="M69" s="97">
        <v>1</v>
      </c>
    </row>
    <row r="70" spans="2:13" x14ac:dyDescent="0.25">
      <c r="B70" s="96" t="s">
        <v>189</v>
      </c>
      <c r="C70" s="98">
        <v>142</v>
      </c>
      <c r="D70" s="98">
        <v>85</v>
      </c>
      <c r="E70" s="98">
        <v>57</v>
      </c>
      <c r="F70" s="98">
        <v>0</v>
      </c>
      <c r="G70" s="98">
        <v>1283</v>
      </c>
      <c r="H70" s="98">
        <v>722</v>
      </c>
      <c r="I70" s="98">
        <v>561</v>
      </c>
      <c r="J70" s="98">
        <v>1272</v>
      </c>
      <c r="K70" s="98">
        <v>723</v>
      </c>
      <c r="L70" s="98">
        <v>549</v>
      </c>
      <c r="M70" s="98">
        <v>0</v>
      </c>
    </row>
    <row r="71" spans="2:13" x14ac:dyDescent="0.25">
      <c r="B71" s="96" t="s">
        <v>190</v>
      </c>
      <c r="C71" s="97">
        <v>298</v>
      </c>
      <c r="D71" s="97">
        <v>201</v>
      </c>
      <c r="E71" s="97">
        <v>97</v>
      </c>
      <c r="F71" s="97">
        <v>0</v>
      </c>
      <c r="G71" s="97">
        <v>318</v>
      </c>
      <c r="H71" s="97">
        <v>196</v>
      </c>
      <c r="I71" s="97">
        <v>122</v>
      </c>
      <c r="J71" s="97">
        <v>320</v>
      </c>
      <c r="K71" s="97">
        <v>197</v>
      </c>
      <c r="L71" s="97">
        <v>123</v>
      </c>
      <c r="M71" s="97">
        <v>0</v>
      </c>
    </row>
    <row r="72" spans="2:13" x14ac:dyDescent="0.25">
      <c r="B72" s="96" t="s">
        <v>192</v>
      </c>
      <c r="C72" s="98">
        <v>421</v>
      </c>
      <c r="D72" s="98">
        <v>273</v>
      </c>
      <c r="E72" s="98">
        <v>147</v>
      </c>
      <c r="F72" s="98">
        <v>1</v>
      </c>
      <c r="G72" s="98">
        <v>318</v>
      </c>
      <c r="H72" s="98">
        <v>227</v>
      </c>
      <c r="I72" s="98">
        <v>91</v>
      </c>
      <c r="J72" s="98">
        <v>167</v>
      </c>
      <c r="K72" s="98">
        <v>108</v>
      </c>
      <c r="L72" s="98">
        <v>59</v>
      </c>
      <c r="M72" s="98">
        <v>0</v>
      </c>
    </row>
    <row r="73" spans="2:13" x14ac:dyDescent="0.25">
      <c r="B73" s="96" t="s">
        <v>191</v>
      </c>
      <c r="C73" s="97">
        <v>268</v>
      </c>
      <c r="D73" s="97">
        <v>189</v>
      </c>
      <c r="E73" s="97">
        <v>79</v>
      </c>
      <c r="F73" s="97">
        <v>0</v>
      </c>
      <c r="G73" s="97">
        <v>267</v>
      </c>
      <c r="H73" s="97">
        <v>190</v>
      </c>
      <c r="I73" s="97">
        <v>77</v>
      </c>
      <c r="J73" s="97">
        <v>259</v>
      </c>
      <c r="K73" s="97">
        <v>196</v>
      </c>
      <c r="L73" s="97">
        <v>63</v>
      </c>
      <c r="M73" s="97">
        <v>0</v>
      </c>
    </row>
    <row r="74" spans="2:13" x14ac:dyDescent="0.25">
      <c r="B74" s="96" t="s">
        <v>193</v>
      </c>
      <c r="C74" s="98">
        <v>90</v>
      </c>
      <c r="D74" s="98">
        <v>56</v>
      </c>
      <c r="E74" s="98">
        <v>34</v>
      </c>
      <c r="F74" s="98">
        <v>0</v>
      </c>
      <c r="G74" s="98">
        <v>189</v>
      </c>
      <c r="H74" s="98">
        <v>94</v>
      </c>
      <c r="I74" s="98">
        <v>95</v>
      </c>
      <c r="J74" s="98">
        <v>108</v>
      </c>
      <c r="K74" s="98">
        <v>47</v>
      </c>
      <c r="L74" s="98">
        <v>61</v>
      </c>
      <c r="M74" s="98">
        <v>0</v>
      </c>
    </row>
    <row r="75" spans="2:13" x14ac:dyDescent="0.25">
      <c r="B75" s="96" t="s">
        <v>197</v>
      </c>
      <c r="C75" s="97">
        <v>107</v>
      </c>
      <c r="D75" s="97">
        <v>62</v>
      </c>
      <c r="E75" s="97">
        <v>45</v>
      </c>
      <c r="F75" s="97">
        <v>0</v>
      </c>
      <c r="G75" s="97">
        <v>37</v>
      </c>
      <c r="H75" s="97">
        <v>22</v>
      </c>
      <c r="I75" s="97">
        <v>15</v>
      </c>
      <c r="J75" s="97">
        <v>19</v>
      </c>
      <c r="K75" s="97">
        <v>15</v>
      </c>
      <c r="L75" s="97">
        <v>4</v>
      </c>
      <c r="M75" s="97">
        <v>0</v>
      </c>
    </row>
    <row r="76" spans="2:13" x14ac:dyDescent="0.25">
      <c r="B76" s="96" t="s">
        <v>194</v>
      </c>
      <c r="C76" s="98">
        <v>40</v>
      </c>
      <c r="D76" s="98">
        <v>26</v>
      </c>
      <c r="E76" s="98">
        <v>14</v>
      </c>
      <c r="F76" s="98">
        <v>0</v>
      </c>
      <c r="G76" s="98">
        <v>35</v>
      </c>
      <c r="H76" s="98">
        <v>26</v>
      </c>
      <c r="I76" s="98">
        <v>9</v>
      </c>
      <c r="J76" s="98">
        <v>31</v>
      </c>
      <c r="K76" s="98">
        <v>18</v>
      </c>
      <c r="L76" s="98">
        <v>13</v>
      </c>
      <c r="M76" s="98">
        <v>0</v>
      </c>
    </row>
    <row r="77" spans="2:13" x14ac:dyDescent="0.25">
      <c r="B77" s="96" t="s">
        <v>201</v>
      </c>
      <c r="C77" s="97">
        <v>65</v>
      </c>
      <c r="D77" s="97">
        <v>35</v>
      </c>
      <c r="E77" s="97">
        <v>30</v>
      </c>
      <c r="F77" s="97">
        <v>0</v>
      </c>
      <c r="G77" s="97">
        <v>1</v>
      </c>
      <c r="H77" s="97">
        <v>1</v>
      </c>
      <c r="I77" s="97">
        <v>0</v>
      </c>
      <c r="J77" s="97">
        <v>1</v>
      </c>
      <c r="K77" s="97">
        <v>1</v>
      </c>
      <c r="L77" s="97">
        <v>0</v>
      </c>
      <c r="M77" s="97">
        <v>0</v>
      </c>
    </row>
    <row r="78" spans="2:13" x14ac:dyDescent="0.25">
      <c r="B78" s="96" t="s">
        <v>199</v>
      </c>
      <c r="C78" s="98">
        <v>15</v>
      </c>
      <c r="D78" s="98">
        <v>8</v>
      </c>
      <c r="E78" s="98">
        <v>7</v>
      </c>
      <c r="F78" s="98">
        <v>0</v>
      </c>
      <c r="G78" s="98">
        <v>32</v>
      </c>
      <c r="H78" s="98">
        <v>14</v>
      </c>
      <c r="I78" s="98">
        <v>18</v>
      </c>
      <c r="J78" s="98">
        <v>18</v>
      </c>
      <c r="K78" s="98">
        <v>8</v>
      </c>
      <c r="L78" s="98">
        <v>10</v>
      </c>
      <c r="M78" s="98">
        <v>0</v>
      </c>
    </row>
    <row r="79" spans="2:13" x14ac:dyDescent="0.25">
      <c r="B79" s="96" t="s">
        <v>196</v>
      </c>
      <c r="C79" s="97">
        <v>18</v>
      </c>
      <c r="D79" s="97">
        <v>12</v>
      </c>
      <c r="E79" s="97">
        <v>6</v>
      </c>
      <c r="F79" s="97">
        <v>0</v>
      </c>
      <c r="G79" s="97">
        <v>13</v>
      </c>
      <c r="H79" s="97">
        <v>7</v>
      </c>
      <c r="I79" s="97">
        <v>6</v>
      </c>
      <c r="J79" s="97">
        <v>30</v>
      </c>
      <c r="K79" s="97">
        <v>24</v>
      </c>
      <c r="L79" s="97">
        <v>6</v>
      </c>
      <c r="M79" s="97">
        <v>0</v>
      </c>
    </row>
    <row r="80" spans="2:13" x14ac:dyDescent="0.25">
      <c r="B80" s="96" t="s">
        <v>198</v>
      </c>
      <c r="C80" s="98">
        <v>7</v>
      </c>
      <c r="D80" s="98">
        <v>4</v>
      </c>
      <c r="E80" s="98">
        <v>3</v>
      </c>
      <c r="F80" s="98">
        <v>0</v>
      </c>
      <c r="G80" s="98">
        <v>38</v>
      </c>
      <c r="H80" s="98">
        <v>27</v>
      </c>
      <c r="I80" s="98">
        <v>11</v>
      </c>
      <c r="J80" s="98">
        <v>16</v>
      </c>
      <c r="K80" s="98">
        <v>10</v>
      </c>
      <c r="L80" s="98">
        <v>6</v>
      </c>
      <c r="M80" s="98">
        <v>0</v>
      </c>
    </row>
    <row r="81" spans="2:13" x14ac:dyDescent="0.25">
      <c r="B81" s="96" t="s">
        <v>283</v>
      </c>
      <c r="C81" s="97">
        <v>57</v>
      </c>
      <c r="D81" s="97">
        <v>38</v>
      </c>
      <c r="E81" s="97">
        <v>19</v>
      </c>
      <c r="F81" s="97">
        <v>0</v>
      </c>
      <c r="G81" s="97">
        <v>3</v>
      </c>
      <c r="H81" s="97">
        <v>1</v>
      </c>
      <c r="I81" s="97">
        <v>2</v>
      </c>
      <c r="J81" s="97">
        <v>0</v>
      </c>
      <c r="K81" s="97">
        <v>0</v>
      </c>
      <c r="L81" s="97">
        <v>0</v>
      </c>
      <c r="M81" s="97">
        <v>0</v>
      </c>
    </row>
    <row r="82" spans="2:13" x14ac:dyDescent="0.25">
      <c r="B82" s="96" t="s">
        <v>203</v>
      </c>
      <c r="C82" s="98">
        <v>7</v>
      </c>
      <c r="D82" s="98">
        <v>5</v>
      </c>
      <c r="E82" s="98">
        <v>2</v>
      </c>
      <c r="F82" s="98">
        <v>0</v>
      </c>
      <c r="G82" s="98">
        <v>10</v>
      </c>
      <c r="H82" s="98">
        <v>4</v>
      </c>
      <c r="I82" s="98">
        <v>6</v>
      </c>
      <c r="J82" s="98">
        <v>15</v>
      </c>
      <c r="K82" s="98">
        <v>6</v>
      </c>
      <c r="L82" s="98">
        <v>9</v>
      </c>
      <c r="M82" s="98">
        <v>0</v>
      </c>
    </row>
    <row r="83" spans="2:13" x14ac:dyDescent="0.25">
      <c r="B83" s="96" t="s">
        <v>195</v>
      </c>
      <c r="C83" s="97">
        <v>6</v>
      </c>
      <c r="D83" s="97">
        <v>6</v>
      </c>
      <c r="E83" s="97">
        <v>0</v>
      </c>
      <c r="F83" s="97">
        <v>0</v>
      </c>
      <c r="G83" s="97">
        <v>14</v>
      </c>
      <c r="H83" s="97">
        <v>8</v>
      </c>
      <c r="I83" s="97">
        <v>6</v>
      </c>
      <c r="J83" s="97">
        <v>9</v>
      </c>
      <c r="K83" s="97">
        <v>4</v>
      </c>
      <c r="L83" s="97">
        <v>5</v>
      </c>
      <c r="M83" s="97">
        <v>0</v>
      </c>
    </row>
    <row r="84" spans="2:13" x14ac:dyDescent="0.25">
      <c r="B84" s="96" t="s">
        <v>204</v>
      </c>
      <c r="C84" s="98">
        <v>9</v>
      </c>
      <c r="D84" s="98">
        <v>6</v>
      </c>
      <c r="E84" s="98">
        <v>3</v>
      </c>
      <c r="F84" s="98">
        <v>0</v>
      </c>
      <c r="G84" s="98">
        <v>12</v>
      </c>
      <c r="H84" s="98">
        <v>7</v>
      </c>
      <c r="I84" s="98">
        <v>5</v>
      </c>
      <c r="J84" s="98">
        <v>7</v>
      </c>
      <c r="K84" s="98">
        <v>4</v>
      </c>
      <c r="L84" s="98">
        <v>3</v>
      </c>
      <c r="M84" s="98">
        <v>0</v>
      </c>
    </row>
    <row r="85" spans="2:13" x14ac:dyDescent="0.25">
      <c r="B85" s="96" t="s">
        <v>200</v>
      </c>
      <c r="C85" s="97">
        <v>17</v>
      </c>
      <c r="D85" s="97">
        <v>17</v>
      </c>
      <c r="E85" s="97">
        <v>0</v>
      </c>
      <c r="F85" s="97">
        <v>0</v>
      </c>
      <c r="G85" s="97">
        <v>7</v>
      </c>
      <c r="H85" s="97">
        <v>6</v>
      </c>
      <c r="I85" s="97">
        <v>1</v>
      </c>
      <c r="J85" s="97">
        <v>3</v>
      </c>
      <c r="K85" s="97">
        <v>2</v>
      </c>
      <c r="L85" s="97">
        <v>1</v>
      </c>
      <c r="M85" s="97">
        <v>0</v>
      </c>
    </row>
    <row r="86" spans="2:13" x14ac:dyDescent="0.25">
      <c r="B86" s="96" t="s">
        <v>205</v>
      </c>
      <c r="C86" s="98">
        <v>11</v>
      </c>
      <c r="D86" s="98">
        <v>8</v>
      </c>
      <c r="E86" s="98">
        <v>3</v>
      </c>
      <c r="F86" s="98">
        <v>0</v>
      </c>
      <c r="G86" s="98">
        <v>5</v>
      </c>
      <c r="H86" s="98">
        <v>3</v>
      </c>
      <c r="I86" s="98">
        <v>2</v>
      </c>
      <c r="J86" s="98">
        <v>5</v>
      </c>
      <c r="K86" s="98">
        <v>4</v>
      </c>
      <c r="L86" s="98">
        <v>1</v>
      </c>
      <c r="M86" s="98">
        <v>0</v>
      </c>
    </row>
    <row r="87" spans="2:13" x14ac:dyDescent="0.25">
      <c r="B87" s="96" t="s">
        <v>202</v>
      </c>
      <c r="C87" s="97">
        <v>6</v>
      </c>
      <c r="D87" s="97">
        <v>3</v>
      </c>
      <c r="E87" s="97">
        <v>3</v>
      </c>
      <c r="F87" s="97">
        <v>0</v>
      </c>
      <c r="G87" s="97">
        <v>7</v>
      </c>
      <c r="H87" s="97">
        <v>4</v>
      </c>
      <c r="I87" s="97">
        <v>3</v>
      </c>
      <c r="J87" s="97">
        <v>5</v>
      </c>
      <c r="K87" s="97">
        <v>1</v>
      </c>
      <c r="L87" s="97">
        <v>4</v>
      </c>
      <c r="M87" s="97">
        <v>0</v>
      </c>
    </row>
    <row r="88" spans="2:13" x14ac:dyDescent="0.25">
      <c r="B88" s="96" t="s">
        <v>284</v>
      </c>
      <c r="C88" s="98">
        <v>9</v>
      </c>
      <c r="D88" s="98">
        <v>8</v>
      </c>
      <c r="E88" s="98">
        <v>1</v>
      </c>
      <c r="F88" s="98">
        <v>0</v>
      </c>
      <c r="G88" s="98">
        <v>5</v>
      </c>
      <c r="H88" s="98">
        <v>1</v>
      </c>
      <c r="I88" s="98">
        <v>4</v>
      </c>
      <c r="J88" s="98">
        <v>4</v>
      </c>
      <c r="K88" s="98">
        <v>3</v>
      </c>
      <c r="L88" s="98">
        <v>1</v>
      </c>
      <c r="M88" s="98">
        <v>0</v>
      </c>
    </row>
    <row r="89" spans="2:13" ht="15.75" thickBot="1" x14ac:dyDescent="0.3">
      <c r="B89" s="99" t="s">
        <v>174</v>
      </c>
      <c r="C89" s="100">
        <v>64</v>
      </c>
      <c r="D89" s="100">
        <v>46</v>
      </c>
      <c r="E89" s="100">
        <v>18</v>
      </c>
      <c r="F89" s="100">
        <v>0</v>
      </c>
      <c r="G89" s="100">
        <v>36</v>
      </c>
      <c r="H89" s="100">
        <v>28</v>
      </c>
      <c r="I89" s="100">
        <v>8</v>
      </c>
      <c r="J89" s="100">
        <v>39</v>
      </c>
      <c r="K89" s="100">
        <v>25</v>
      </c>
      <c r="L89" s="100">
        <v>14</v>
      </c>
      <c r="M89" s="100">
        <v>0</v>
      </c>
    </row>
    <row r="90" spans="2:13" ht="15.75" thickTop="1" x14ac:dyDescent="0.25">
      <c r="B90" s="175" t="s">
        <v>224</v>
      </c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</sheetData>
  <mergeCells count="21">
    <mergeCell ref="B2:M2"/>
    <mergeCell ref="B31:M31"/>
    <mergeCell ref="B64:M64"/>
    <mergeCell ref="B90:M90"/>
    <mergeCell ref="B65:M65"/>
    <mergeCell ref="B66:B67"/>
    <mergeCell ref="C66:F66"/>
    <mergeCell ref="G66:I66"/>
    <mergeCell ref="J66:M66"/>
    <mergeCell ref="B61:M61"/>
    <mergeCell ref="B4:B5"/>
    <mergeCell ref="B33:B34"/>
    <mergeCell ref="B3:M3"/>
    <mergeCell ref="C4:F4"/>
    <mergeCell ref="G4:I4"/>
    <mergeCell ref="J4:M4"/>
    <mergeCell ref="B28:M28"/>
    <mergeCell ref="B32:M32"/>
    <mergeCell ref="C33:F33"/>
    <mergeCell ref="G33:I33"/>
    <mergeCell ref="J33:M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Antonio Tadeu Ribeiro de Oliveira</cp:lastModifiedBy>
  <dcterms:created xsi:type="dcterms:W3CDTF">2018-08-24T12:25:30Z</dcterms:created>
  <dcterms:modified xsi:type="dcterms:W3CDTF">2019-11-13T16:19:42Z</dcterms:modified>
</cp:coreProperties>
</file>