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1.Tadeu\OBMigra\2020\Relatórios\Mensal\08\"/>
    </mc:Choice>
  </mc:AlternateContent>
  <xr:revisionPtr revIDLastSave="0" documentId="13_ncr:1_{B0A76E40-1A6D-4E92-9802-7DB2A0E0A7D6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CGIL" sheetId="6" r:id="rId1"/>
    <sheet name="SISMIGRA" sheetId="1" r:id="rId2"/>
    <sheet name="STI" sheetId="2" r:id="rId3"/>
    <sheet name="SOLIC_REFÚGIO" sheetId="3" r:id="rId4"/>
  </sheets>
  <definedNames>
    <definedName name="_xlnm._FilterDatabase" localSheetId="0" hidden="1">CGIL!$G$65:$G$174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H83" i="2"/>
  <c r="E83" i="2"/>
  <c r="K82" i="2"/>
  <c r="K79" i="2" s="1"/>
  <c r="H82" i="2"/>
  <c r="E82" i="2"/>
  <c r="K81" i="2"/>
  <c r="H81" i="2"/>
  <c r="E81" i="2"/>
  <c r="K80" i="2"/>
  <c r="H80" i="2"/>
  <c r="E80" i="2"/>
  <c r="E79" i="2" s="1"/>
  <c r="J79" i="2"/>
  <c r="I79" i="2"/>
  <c r="H79" i="2"/>
  <c r="G79" i="2"/>
  <c r="F79" i="2"/>
  <c r="D79" i="2"/>
  <c r="D51" i="2" s="1"/>
  <c r="C79" i="2"/>
  <c r="K78" i="2"/>
  <c r="H78" i="2"/>
  <c r="E78" i="2"/>
  <c r="E75" i="2" s="1"/>
  <c r="K77" i="2"/>
  <c r="H77" i="2"/>
  <c r="E77" i="2"/>
  <c r="K76" i="2"/>
  <c r="K75" i="2" s="1"/>
  <c r="H76" i="2"/>
  <c r="H75" i="2" s="1"/>
  <c r="E76" i="2"/>
  <c r="J75" i="2"/>
  <c r="I75" i="2"/>
  <c r="G75" i="2"/>
  <c r="F75" i="2"/>
  <c r="D75" i="2"/>
  <c r="C75" i="2"/>
  <c r="K74" i="2"/>
  <c r="H74" i="2"/>
  <c r="E74" i="2"/>
  <c r="K73" i="2"/>
  <c r="H73" i="2"/>
  <c r="E73" i="2"/>
  <c r="K72" i="2"/>
  <c r="H72" i="2"/>
  <c r="E72" i="2"/>
  <c r="E70" i="2" s="1"/>
  <c r="K71" i="2"/>
  <c r="H71" i="2"/>
  <c r="H70" i="2" s="1"/>
  <c r="E71" i="2"/>
  <c r="K70" i="2"/>
  <c r="J70" i="2"/>
  <c r="I70" i="2"/>
  <c r="G70" i="2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E60" i="2" s="1"/>
  <c r="K61" i="2"/>
  <c r="H61" i="2"/>
  <c r="H60" i="2" s="1"/>
  <c r="E61" i="2"/>
  <c r="K60" i="2"/>
  <c r="J60" i="2"/>
  <c r="I60" i="2"/>
  <c r="G60" i="2"/>
  <c r="G51" i="2" s="1"/>
  <c r="F60" i="2"/>
  <c r="D60" i="2"/>
  <c r="C60" i="2"/>
  <c r="C51" i="2" s="1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K52" i="2" s="1"/>
  <c r="H54" i="2"/>
  <c r="E54" i="2"/>
  <c r="K53" i="2"/>
  <c r="H53" i="2"/>
  <c r="H52" i="2" s="1"/>
  <c r="E53" i="2"/>
  <c r="J52" i="2"/>
  <c r="I52" i="2"/>
  <c r="I51" i="2" s="1"/>
  <c r="G52" i="2"/>
  <c r="F52" i="2"/>
  <c r="E52" i="2"/>
  <c r="D52" i="2"/>
  <c r="C52" i="2"/>
  <c r="J51" i="2"/>
  <c r="F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H22" i="2" s="1"/>
  <c r="E26" i="2"/>
  <c r="K25" i="2"/>
  <c r="H25" i="2"/>
  <c r="E25" i="2"/>
  <c r="K24" i="2"/>
  <c r="H24" i="2"/>
  <c r="E24" i="2"/>
  <c r="K23" i="2"/>
  <c r="K22" i="2" s="1"/>
  <c r="H23" i="2"/>
  <c r="E23" i="2"/>
  <c r="E22" i="2" s="1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E6" i="2" s="1"/>
  <c r="K7" i="2"/>
  <c r="H7" i="2"/>
  <c r="H6" i="2" s="1"/>
  <c r="E7" i="2"/>
  <c r="K6" i="2"/>
  <c r="J6" i="2"/>
  <c r="I6" i="2"/>
  <c r="G6" i="2"/>
  <c r="F6" i="2"/>
  <c r="D6" i="2"/>
  <c r="C6" i="2"/>
  <c r="E108" i="1"/>
  <c r="D108" i="1"/>
  <c r="C108" i="1"/>
  <c r="E96" i="1"/>
  <c r="D96" i="1"/>
  <c r="C96" i="1"/>
  <c r="E92" i="1"/>
  <c r="D92" i="1"/>
  <c r="C92" i="1"/>
  <c r="E87" i="1"/>
  <c r="D87" i="1"/>
  <c r="C87" i="1"/>
  <c r="E77" i="1"/>
  <c r="D77" i="1"/>
  <c r="C77" i="1"/>
  <c r="C68" i="1" s="1"/>
  <c r="E69" i="1"/>
  <c r="E68" i="1" s="1"/>
  <c r="D69" i="1"/>
  <c r="C69" i="1"/>
  <c r="D68" i="1"/>
  <c r="E55" i="1"/>
  <c r="D55" i="1"/>
  <c r="C55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I36" i="1" s="1"/>
  <c r="F39" i="1"/>
  <c r="C39" i="1"/>
  <c r="I38" i="1"/>
  <c r="F38" i="1"/>
  <c r="C38" i="1"/>
  <c r="I37" i="1"/>
  <c r="F37" i="1"/>
  <c r="F36" i="1" s="1"/>
  <c r="C37" i="1"/>
  <c r="C36" i="1" s="1"/>
  <c r="K36" i="1"/>
  <c r="J36" i="1"/>
  <c r="H36" i="1"/>
  <c r="G36" i="1"/>
  <c r="E36" i="1"/>
  <c r="D36" i="1"/>
  <c r="F16" i="1"/>
  <c r="E16" i="1"/>
  <c r="D16" i="1"/>
  <c r="E5" i="1"/>
  <c r="D5" i="1"/>
  <c r="C5" i="1"/>
  <c r="E51" i="2" l="1"/>
  <c r="H51" i="2"/>
  <c r="K51" i="2"/>
</calcChain>
</file>

<file path=xl/sharedStrings.xml><?xml version="1.0" encoding="utf-8"?>
<sst xmlns="http://schemas.openxmlformats.org/spreadsheetml/2006/main" count="624" uniqueCount="224">
  <si>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</si>
  <si>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</si>
  <si>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</si>
  <si>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</si>
  <si>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</si>
  <si>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</si>
  <si>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</si>
  <si>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</si>
  <si>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</si>
  <si>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</si>
  <si>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</si>
  <si>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</si>
  <si>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</si>
  <si>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</si>
  <si>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</si>
  <si>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</si>
  <si>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</si>
  <si>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</si>
  <si>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</si>
  <si>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</si>
  <si>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</si>
  <si>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</si>
  <si>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</si>
  <si>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</si>
  <si>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</si>
  <si>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</si>
  <si>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</si>
  <si>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</si>
  <si>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</si>
  <si>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</si>
  <si>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</si>
  <si>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</si>
  <si>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</si>
  <si>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</si>
  <si>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</si>
  <si>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</si>
  <si>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</si>
  <si>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</si>
  <si>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</si>
  <si>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</si>
  <si>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</si>
  <si>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</si>
  <si>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</si>
  <si>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</si>
  <si>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</si>
  <si>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</si>
  <si>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</si>
  <si>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</si>
  <si>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</si>
  <si>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</si>
  <si>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</si>
  <si>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</si>
  <si>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</si>
  <si>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</si>
  <si>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</si>
  <si>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</si>
  <si>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</si>
  <si>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</si>
  <si>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</si>
  <si>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</si>
  <si>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</si>
  <si>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</si>
  <si>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</si>
  <si>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Mato Grosso</t>
  </si>
  <si>
    <t>Residência</t>
  </si>
  <si>
    <t>Residência Prévia</t>
  </si>
  <si>
    <t>Saldo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</si>
  <si>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</si>
  <si>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</si>
  <si>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</si>
  <si>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</si>
  <si>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</si>
  <si>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</si>
  <si>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</si>
  <si>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</si>
  <si>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</si>
  <si>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</si>
  <si>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</si>
  <si>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</si>
  <si>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</si>
  <si>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</si>
  <si>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</si>
  <si>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</si>
  <si>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</si>
  <si>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Grupos Ocupacionais</t>
  </si>
  <si>
    <t>Tipo de RN</t>
  </si>
  <si>
    <t>Superior</t>
  </si>
  <si>
    <t>Pós-Graduação</t>
  </si>
  <si>
    <t>Brasil e principais municípios</t>
  </si>
  <si>
    <t>Não Aplicáveis</t>
  </si>
  <si>
    <t>*** Diferenças são devidos a valores da variável sexo diferente de masculino e feminino.</t>
  </si>
  <si>
    <t>Nulo</t>
  </si>
  <si>
    <t>OUTROS MUNICÍPIOS</t>
  </si>
  <si>
    <t>Amparo</t>
  </si>
  <si>
    <t>ano de registro</t>
  </si>
  <si>
    <t>Descrição do amparo</t>
  </si>
  <si>
    <t>Resoluções Normativas</t>
  </si>
  <si>
    <t>junho/20</t>
  </si>
  <si>
    <t>julho/19</t>
  </si>
  <si>
    <t>julho/20</t>
  </si>
  <si>
    <t>Outros amparos</t>
  </si>
  <si>
    <t>Fundamental</t>
  </si>
  <si>
    <t>Médio</t>
  </si>
  <si>
    <t>Tipo de autorização</t>
  </si>
  <si>
    <t>Grupos de idade</t>
  </si>
  <si>
    <t xml:space="preserve"> Número de autorizações de residência para fins laborais e de investimentos, por mês e sexo, segundo o tipo de autorização, Brasil, agosto de 2019 e julho e agosto  de 2020.</t>
  </si>
  <si>
    <t>Número de autorizações de Residência Prévia, por mês, segundo Resolução Normativa, Brasil, agosto de 2019 e julho e agosto  de 2020.</t>
  </si>
  <si>
    <t>Número de autorizações de residência para fins laborais e de investimentos, por mês e sexo, segundo principais países - Brasil,  agosto de 2019 e julho e agosto  de 2020.</t>
  </si>
  <si>
    <t>Número de autorizações de residência para fins laborais e de investimentos, por mês, segundo grupos de idade - Brasil, agosto de 2019 e julho e agosto  de 2020.</t>
  </si>
  <si>
    <t>Número de autorizações de residência para fins laborais e de investimentos, por mês, segundo escolaridade - Brasil, agosto de 2019 e julho e agosto  de 2020.</t>
  </si>
  <si>
    <t>Número de autorizações de residência para fins laborais e de investimentos, por mês, segundo grupos ocupacionais - Brasil, agosto de 2019 e julho e agosto  de 2020.</t>
  </si>
  <si>
    <t>Número de autorizações de residência para fins laborais e de investimentos, por mês, segundo Brasil, Grandes Regiões e Unidades da Federação, agosto de 2019 e julho e agosto  de 2020.</t>
  </si>
  <si>
    <t>Fonte: Elaborado pelo OBMigra, a partir dos dados da Polícia Federal, Sistema de Registro Nacional Migratório (SISMIGRA), agosto de 2019 e julho e agosto  de 2020.</t>
  </si>
  <si>
    <t>Número total de registros, por mês de registro, segundo amparo e descrição do amparo,  Brasil, agosto de 2019 e julho e agosto  de 2020.</t>
  </si>
  <si>
    <t>Número de registros de migrantes, por mês de registro e sexo, segundo principais países - Brasil, agosto de 2019 e julho e agosto  de 2020.</t>
  </si>
  <si>
    <t>Número de registros de migrantes, por mês de registro, segundo grupos de idade - Brasil, agosto de 2019 e julho e agosto  de 2020.</t>
  </si>
  <si>
    <t>Número de registros de migrantes, por mês de registro, segundo Brasil,  Grandes Regiões e Unidades da Federação, agosto de 2019 e julho e agosto  de 2020.</t>
  </si>
  <si>
    <t>Número de registros de migrantes, por mês de registro, segundo principais municípios, agosto de 2019 e julho e agosto  de 2020.</t>
  </si>
  <si>
    <t>Entradas e saídas do território brasileiro nos pontos de fronteira, por mês, segundo tipologias de classificação - Brasil, agosto de 2019 e julho e agosto  de 2020.</t>
  </si>
  <si>
    <t>Fonte: Elaborado pelo OBMigra, a partir dos dados da Polícia Federal, Sistema de Tráfego Internacional (STI), agosto de 2019 e julho e agosto  de 2020.</t>
  </si>
  <si>
    <t>Entradas e saídas do território brasileiro nos pontos de fronteira, por mês, segundo principais países - Brasil, agosto de 2019 e julho e agosto  de 2020.</t>
  </si>
  <si>
    <t>Entradas e saídas do território brasileiro nos pontos de fronteira, por mês, segundo Brasil, Grandes Regiões e Unidades da Federação, agosto de 2019 e julho e agosto  de 2020.</t>
  </si>
  <si>
    <t>Número de solicitações de refúgio, por mês e sexo, segundo principais países - Brasil, agosto de 2019 e julho e agosto  de 2020.</t>
  </si>
  <si>
    <t>Fonte: Elaborado pelo OBMigra, a partir dos dados da Polícia Federal, Solicitações de refúgio, agosto de 2019 e julho e agosto  de 2020.</t>
  </si>
  <si>
    <t>Número de  solicitações de refúgio, por mês, segundo Brasil, Grandes Regiões e Unidades da Federação, agosto de 2019 e julho e agosto  de 2020.</t>
  </si>
  <si>
    <t>Número de solicitações de refúgio, por mês, segundo principais municípios - Brasil, agosto de 2019 e julho e agosto  de 2020.</t>
  </si>
  <si>
    <t>Número de registros de migrantes, por mês de registro, segundo classificação - Brasil, agosto de 2019 e julho e agosto  de 2020.</t>
  </si>
  <si>
    <t>agosto/19</t>
  </si>
  <si>
    <t>agosto/20</t>
  </si>
  <si>
    <t>RN 03</t>
  </si>
  <si>
    <t>RN 06</t>
  </si>
  <si>
    <t>RN 02</t>
  </si>
  <si>
    <t>RN 11</t>
  </si>
  <si>
    <t>RN 07</t>
  </si>
  <si>
    <t>RN 04</t>
  </si>
  <si>
    <t>RN 19</t>
  </si>
  <si>
    <t>RN 13</t>
  </si>
  <si>
    <t>RN 21</t>
  </si>
  <si>
    <t>RN 05</t>
  </si>
  <si>
    <t>RN 24</t>
  </si>
  <si>
    <t>RN 36</t>
  </si>
  <si>
    <t>RN 10</t>
  </si>
  <si>
    <t>RN 12</t>
  </si>
  <si>
    <t>RN 16</t>
  </si>
  <si>
    <t>RN 26</t>
  </si>
  <si>
    <t>RN 30</t>
  </si>
  <si>
    <t>RN 14</t>
  </si>
  <si>
    <t>RN 20</t>
  </si>
  <si>
    <t>RN 15</t>
  </si>
  <si>
    <t>RN 17</t>
  </si>
  <si>
    <t>MUDANÇA DE EMPREGADOR</t>
  </si>
  <si>
    <t>RN 08</t>
  </si>
  <si>
    <t>RN 18</t>
  </si>
  <si>
    <t>RN 40</t>
  </si>
  <si>
    <t>FILIPINAS</t>
  </si>
  <si>
    <t>CHINA</t>
  </si>
  <si>
    <t>ITÁLIA</t>
  </si>
  <si>
    <t>ESTADOS UNIDOS</t>
  </si>
  <si>
    <t>FRANÇA</t>
  </si>
  <si>
    <t>REINO UNIDO</t>
  </si>
  <si>
    <t>ALEMANHA</t>
  </si>
  <si>
    <t>ÍNDIA</t>
  </si>
  <si>
    <t>CORÉIA DO SUL</t>
  </si>
  <si>
    <t>JAPÃO</t>
  </si>
  <si>
    <t>ESPANHA</t>
  </si>
  <si>
    <t>PORTUGAL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</si>
  <si>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</si>
  <si>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</si>
  <si>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</si>
  <si>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</si>
  <si>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</si>
  <si>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</si>
  <si>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</si>
  <si>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</si>
  <si>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</si>
  <si>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</si>
  <si>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</si>
  <si>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</si>
  <si>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ARGENTINA</t>
  </si>
  <si>
    <t>BOLÍVIA</t>
  </si>
  <si>
    <t>COLÔMBIA</t>
  </si>
  <si>
    <t>CUBA</t>
  </si>
  <si>
    <t>HAITI</t>
  </si>
  <si>
    <t>PARAGUAI</t>
  </si>
  <si>
    <t>PERU</t>
  </si>
  <si>
    <t>URUGUAI</t>
  </si>
  <si>
    <t>VENEZUELA</t>
  </si>
  <si>
    <t>AM - MANAUS</t>
  </si>
  <si>
    <t>GO - GOIÂNIA</t>
  </si>
  <si>
    <t>PR - CURITIBA</t>
  </si>
  <si>
    <t>PR - PATO BRANCO</t>
  </si>
  <si>
    <t>RJ - RIO DE JANEIRO</t>
  </si>
  <si>
    <t>RR - BOA VISTA</t>
  </si>
  <si>
    <t>RS - CHUÍ</t>
  </si>
  <si>
    <t>RS - PORTO ALEGRE</t>
  </si>
  <si>
    <t>RS - SANTA VITÓRIA DO PALMAR</t>
  </si>
  <si>
    <t>SP - SÃO PAULO</t>
  </si>
  <si>
    <t>CHILE</t>
  </si>
  <si>
    <t>MÉXICO</t>
  </si>
  <si>
    <t>PAÍSES BAIXOS</t>
  </si>
  <si>
    <t>ANGOLA</t>
  </si>
  <si>
    <t>NIGÉRIA</t>
  </si>
  <si>
    <t>BANGLADESH</t>
  </si>
  <si>
    <t>SÍRIA</t>
  </si>
  <si>
    <t>PACARAIMA-RR</t>
  </si>
  <si>
    <t>BOA VISTA-RR</t>
  </si>
  <si>
    <t>BONFIM-RR</t>
  </si>
  <si>
    <t>SÃO PAULO-SP</t>
  </si>
  <si>
    <t>GUARULHOS-SP</t>
  </si>
  <si>
    <t>ASSIS BRASIL-AC</t>
  </si>
  <si>
    <t>EPITACIOLÂNDIA-AC</t>
  </si>
  <si>
    <t>FOZ DO IGUAÇU-PR</t>
  </si>
  <si>
    <t>CORUMBÁ-MS</t>
  </si>
  <si>
    <t>RIO DE JANEIRO-RJ</t>
  </si>
  <si>
    <t>Fonte: Elaborado pelo OBMigra, a partir dos dados da Coordenação Geral de Imigração Laboral/ Ministério da Justiça e Segurança Pública, agosto de 2019 e julho e agosto  de 2020.</t>
  </si>
  <si>
    <t>Número de autorizações de Residência, por mês, segundo Resolução Normativa, Brasil, agosto de 2019 e julho e agosto  de 2020.</t>
  </si>
  <si>
    <t>Fonte: Elaborado pelo OBMigra, a partir dos dados da Coordenação Geral de Imigração Laboral /Ministério da Justiça e Segurança Pública, agosto de 2019 e julho e agosto  de 2020.</t>
  </si>
  <si>
    <t>Número de autorizações de residência para fins laborais para trabalhadores qualificados, por mês e sexo, segundo tipo de Resolução Normativa, Brasil, agosto de 2019 e julho e agosto  de 2020.</t>
  </si>
  <si>
    <t>Número de autorizações de residência para fins laborais para trabalhadores qualificados, por mês e sexo, segundo principais países - Brasil, agosto de 2019 e julho e agosto  de 2020.</t>
  </si>
  <si>
    <t>Número de autorizações de residência para fins laborais para trabalhadores qualificados, por mês, segundo grupos de idade, Brasil,  agosto de 2019 e julho e agosto  de 2020.</t>
  </si>
  <si>
    <t>Número de autorizações de residência para fins laborais para trabalhadores qualificados, por mês, segundo escolaridade,  Brasil, agosto de 2019 e julho e agosto  de 2020.</t>
  </si>
  <si>
    <t>Número de autorizações de residência para fins laborais para trabalhadores qualificados, por mês, segundo grupos ocupacionais, Brasil, agosto de 2019 e julho e agosto  de 2020.</t>
  </si>
  <si>
    <t>Número de autorizações de residência para fins laborais para trabalhadores qualificados, por mês, segundo Brasil, Grandes Regiões e Unidades da Federação, agosto de 2019 e julho e agosto  de 2020.</t>
  </si>
  <si>
    <t xml:space="preserve">Residente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</si>
</sst>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3F3F3F"/>
      <name val="Calibri"/>
      <family val="2"/>
    </font>
    <font>
      <sz val="10"/>
      <color rgb="FF3F3F3F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7" tint="0.59999389629810485"/>
        <bgColor rgb="FFFAEA2F"/>
      </patternFill>
    </fill>
    <fill>
      <patternFill patternType="solid">
        <fgColor theme="0"/>
        <bgColor theme="4" tint="0.79998168889431442"/>
      </patternFill>
    </fill>
  </fills>
  <borders count="3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3" fontId="0" fillId="16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3" fontId="2" fillId="16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3" fontId="2" fillId="17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3" fontId="3" fillId="17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5" fillId="17" borderId="4" xfId="0" applyNumberFormat="1" applyFont="1" applyFill="1" applyBorder="1" applyAlignment="1">
      <alignment horizontal="center" vertical="center"/>
    </xf>
    <xf numFmtId="3" fontId="2" fillId="6" borderId="6" xfId="1" applyNumberFormat="1" applyFont="1" applyFill="1" applyBorder="1" applyAlignment="1">
      <alignment horizontal="center" vertical="center"/>
    </xf>
    <xf numFmtId="0" fontId="14" fillId="26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24" borderId="2" xfId="0" applyFont="1" applyFill="1" applyBorder="1" applyAlignment="1">
      <alignment horizontal="left" vertical="center" wrapText="1"/>
    </xf>
    <xf numFmtId="0" fontId="10" fillId="24" borderId="3" xfId="0" applyFont="1" applyFill="1" applyBorder="1" applyAlignment="1">
      <alignment horizontal="left" vertical="center" wrapText="1"/>
    </xf>
    <xf numFmtId="17" fontId="0" fillId="6" borderId="0" xfId="0" applyNumberFormat="1" applyFill="1"/>
    <xf numFmtId="0" fontId="8" fillId="6" borderId="0" xfId="0" applyFont="1" applyFill="1" applyAlignment="1">
      <alignment horizontal="left" wrapText="1"/>
    </xf>
    <xf numFmtId="1" fontId="0" fillId="6" borderId="0" xfId="0" applyNumberFormat="1" applyFill="1"/>
    <xf numFmtId="0" fontId="3" fillId="17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" fontId="0" fillId="0" borderId="0" xfId="0" applyNumberFormat="1"/>
    <xf numFmtId="0" fontId="8" fillId="6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4" borderId="29" xfId="0" applyFont="1" applyFill="1" applyBorder="1" applyAlignment="1">
      <alignment vertic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/>
    </xf>
    <xf numFmtId="164" fontId="1" fillId="5" borderId="0" xfId="1" applyNumberFormat="1" applyFont="1" applyFill="1" applyAlignment="1">
      <alignment vertical="center"/>
    </xf>
    <xf numFmtId="0" fontId="0" fillId="0" borderId="0" xfId="0" applyAlignment="1">
      <alignment horizontal="left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0" fontId="2" fillId="27" borderId="31" xfId="0" applyFont="1" applyFill="1" applyBorder="1"/>
    <xf numFmtId="0" fontId="2" fillId="27" borderId="0" xfId="0" applyFont="1" applyFill="1"/>
    <xf numFmtId="0" fontId="0" fillId="6" borderId="32" xfId="0" applyFill="1" applyBorder="1" applyAlignment="1">
      <alignment horizontal="left"/>
    </xf>
    <xf numFmtId="0" fontId="0" fillId="6" borderId="32" xfId="0" applyFill="1" applyBorder="1"/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64" fontId="1" fillId="4" borderId="0" xfId="1" applyNumberFormat="1" applyFont="1" applyFill="1" applyAlignment="1">
      <alignment vertical="center"/>
    </xf>
    <xf numFmtId="165" fontId="6" fillId="6" borderId="4" xfId="0" applyNumberFormat="1" applyFont="1" applyFill="1" applyBorder="1" applyAlignment="1">
      <alignment horizontal="center" vertical="center"/>
    </xf>
    <xf numFmtId="165" fontId="2" fillId="27" borderId="0" xfId="0" applyNumberFormat="1" applyFont="1" applyFill="1"/>
    <xf numFmtId="0" fontId="2" fillId="6" borderId="0" xfId="0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0" fillId="6" borderId="0" xfId="0" applyFill="1" applyBorder="1"/>
    <xf numFmtId="0" fontId="3" fillId="6" borderId="0" xfId="0" applyFont="1" applyFill="1" applyBorder="1" applyAlignment="1">
      <alignment vertical="center"/>
    </xf>
    <xf numFmtId="0" fontId="0" fillId="0" borderId="0" xfId="0" applyBorder="1"/>
    <xf numFmtId="0" fontId="0" fillId="17" borderId="0" xfId="0" applyFill="1"/>
    <xf numFmtId="3" fontId="0" fillId="17" borderId="0" xfId="1" applyNumberFormat="1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13" fillId="18" borderId="0" xfId="0" applyFont="1" applyFill="1" applyAlignment="1">
      <alignment horizontal="left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8" fillId="18" borderId="19" xfId="0" applyFont="1" applyFill="1" applyBorder="1" applyAlignment="1">
      <alignment horizontal="left" wrapText="1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12" fillId="21" borderId="17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3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5"/>
  <sheetViews>
    <sheetView workbookViewId="0"/>
  </sheetViews>
  <sheetFormatPr defaultColWidth="9.1796875" defaultRowHeight="14.5" x14ac:dyDescent="0.35"/>
  <cols>
    <col min="2" max="2" width="56.81640625" customWidth="1"/>
    <col min="3" max="3" width="10.81640625" customWidth="1"/>
    <col min="4" max="5" width="10.1796875" customWidth="1"/>
    <col min="7" max="7" width="8.453125" bestFit="1" customWidth="1"/>
    <col min="8" max="8" width="9.54296875" bestFit="1" customWidth="1"/>
  </cols>
  <sheetData>
    <row r="1" spans="2:11" x14ac:dyDescent="0.35"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2:11" x14ac:dyDescent="0.35"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2:11" ht="31" customHeight="1" x14ac:dyDescent="0.35">
      <c r="B3" s="118" t="s">
        <v>105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5.5" customHeight="1" x14ac:dyDescent="0.35">
      <c r="B4" s="129" t="s">
        <v>103</v>
      </c>
      <c r="C4" s="121" t="s">
        <v>127</v>
      </c>
      <c r="D4" s="121"/>
      <c r="E4" s="121" t="s">
        <v>81</v>
      </c>
      <c r="F4" s="121" t="s">
        <v>99</v>
      </c>
      <c r="G4" s="121"/>
      <c r="H4" s="121" t="s">
        <v>82</v>
      </c>
      <c r="I4" s="121" t="s">
        <v>128</v>
      </c>
      <c r="J4" s="121"/>
      <c r="K4" s="121" t="s">
        <v>82</v>
      </c>
    </row>
    <row r="5" spans="2:11" ht="16" thickBot="1" x14ac:dyDescent="0.4">
      <c r="B5" s="129"/>
      <c r="C5" s="60" t="s">
        <v>1</v>
      </c>
      <c r="D5" s="61" t="s">
        <v>4</v>
      </c>
      <c r="E5" s="62" t="s">
        <v>5</v>
      </c>
      <c r="F5" s="60" t="s">
        <v>1</v>
      </c>
      <c r="G5" s="61" t="s">
        <v>4</v>
      </c>
      <c r="H5" s="62" t="s">
        <v>5</v>
      </c>
      <c r="I5" s="60" t="s">
        <v>1</v>
      </c>
      <c r="J5" s="8" t="s">
        <v>4</v>
      </c>
      <c r="K5" s="8" t="s">
        <v>5</v>
      </c>
    </row>
    <row r="6" spans="2:11" ht="15.5" x14ac:dyDescent="0.35">
      <c r="B6" s="9" t="s">
        <v>1</v>
      </c>
      <c r="C6" s="10">
        <v>2624</v>
      </c>
      <c r="D6" s="10">
        <v>2384</v>
      </c>
      <c r="E6" s="10">
        <v>240</v>
      </c>
      <c r="F6" s="10">
        <v>3474</v>
      </c>
      <c r="G6" s="10">
        <v>3239</v>
      </c>
      <c r="H6" s="10">
        <v>235</v>
      </c>
      <c r="I6" s="10">
        <v>1288</v>
      </c>
      <c r="J6" s="10">
        <v>1147</v>
      </c>
      <c r="K6" s="10">
        <v>141</v>
      </c>
    </row>
    <row r="7" spans="2:11" ht="15.5" x14ac:dyDescent="0.35">
      <c r="B7" s="15" t="s">
        <v>64</v>
      </c>
      <c r="C7" s="12">
        <v>746</v>
      </c>
      <c r="D7" s="12">
        <v>610</v>
      </c>
      <c r="E7" s="12">
        <v>136</v>
      </c>
      <c r="F7" s="12">
        <v>387</v>
      </c>
      <c r="G7" s="12">
        <v>316</v>
      </c>
      <c r="H7" s="12">
        <v>71</v>
      </c>
      <c r="I7" s="12">
        <v>466</v>
      </c>
      <c r="J7" s="12">
        <v>369</v>
      </c>
      <c r="K7" s="12">
        <v>97</v>
      </c>
    </row>
    <row r="8" spans="2:11" ht="15.5" x14ac:dyDescent="0.35">
      <c r="B8" s="16" t="s">
        <v>65</v>
      </c>
      <c r="C8" s="14">
        <v>1878</v>
      </c>
      <c r="D8" s="14">
        <v>1774</v>
      </c>
      <c r="E8" s="14">
        <v>104</v>
      </c>
      <c r="F8" s="14">
        <v>3087</v>
      </c>
      <c r="G8" s="14">
        <v>2923</v>
      </c>
      <c r="H8" s="14">
        <v>164</v>
      </c>
      <c r="I8" s="14">
        <v>822</v>
      </c>
      <c r="J8" s="14">
        <v>778</v>
      </c>
      <c r="K8" s="14">
        <v>44</v>
      </c>
    </row>
    <row r="9" spans="2:11" ht="14.5" customHeight="1" x14ac:dyDescent="0.35">
      <c r="B9" s="117" t="s">
        <v>214</v>
      </c>
      <c r="C9" s="117"/>
      <c r="D9" s="117"/>
      <c r="E9" s="117"/>
      <c r="F9" s="117"/>
      <c r="G9" s="117"/>
      <c r="H9" s="117"/>
      <c r="I9" s="117"/>
      <c r="J9" s="117"/>
      <c r="K9" s="117"/>
    </row>
    <row r="13" spans="2:11" ht="31" customHeight="1" thickBot="1" x14ac:dyDescent="0.4">
      <c r="B13" s="135" t="s">
        <v>106</v>
      </c>
      <c r="C13" s="136"/>
      <c r="D13" s="136"/>
      <c r="E13" s="136"/>
    </row>
    <row r="14" spans="2:11" ht="16" thickBot="1" x14ac:dyDescent="0.4">
      <c r="B14" s="73" t="s">
        <v>96</v>
      </c>
      <c r="C14" s="100" t="s">
        <v>127</v>
      </c>
      <c r="D14" s="100" t="s">
        <v>99</v>
      </c>
      <c r="E14" s="100" t="s">
        <v>128</v>
      </c>
      <c r="G14" s="96"/>
      <c r="H14" s="96"/>
      <c r="I14" s="96"/>
      <c r="J14" s="96"/>
    </row>
    <row r="15" spans="2:11" ht="16.5" thickTop="1" thickBot="1" x14ac:dyDescent="0.4">
      <c r="B15" s="9" t="s">
        <v>1</v>
      </c>
      <c r="C15" s="45">
        <v>1878</v>
      </c>
      <c r="D15" s="45">
        <v>3087</v>
      </c>
      <c r="E15" s="45">
        <v>822</v>
      </c>
      <c r="G15" s="106"/>
      <c r="H15" s="107"/>
      <c r="I15" s="97"/>
      <c r="J15" s="97"/>
    </row>
    <row r="16" spans="2:11" ht="15.5" x14ac:dyDescent="0.35">
      <c r="B16" s="11" t="s">
        <v>129</v>
      </c>
      <c r="C16" s="11">
        <v>726</v>
      </c>
      <c r="D16" s="11">
        <v>1220</v>
      </c>
      <c r="E16" s="11">
        <v>332</v>
      </c>
      <c r="G16" s="2"/>
      <c r="H16" s="3"/>
      <c r="I16" s="3"/>
      <c r="J16" s="3"/>
    </row>
    <row r="17" spans="2:10" ht="15.5" x14ac:dyDescent="0.35">
      <c r="B17" s="13" t="s">
        <v>130</v>
      </c>
      <c r="C17" s="13">
        <v>760</v>
      </c>
      <c r="D17" s="13">
        <v>1228</v>
      </c>
      <c r="E17" s="13">
        <v>312</v>
      </c>
      <c r="G17" s="2"/>
      <c r="H17" s="3"/>
      <c r="I17" s="3"/>
      <c r="J17" s="3"/>
    </row>
    <row r="18" spans="2:10" ht="15.5" x14ac:dyDescent="0.35">
      <c r="B18" s="11" t="s">
        <v>131</v>
      </c>
      <c r="C18" s="11">
        <v>163</v>
      </c>
      <c r="D18" s="11">
        <v>308</v>
      </c>
      <c r="E18" s="11">
        <v>94</v>
      </c>
      <c r="G18" s="2"/>
      <c r="H18" s="3"/>
      <c r="I18" s="3"/>
      <c r="J18" s="3"/>
    </row>
    <row r="19" spans="2:10" ht="15.5" x14ac:dyDescent="0.35">
      <c r="B19" s="13" t="s">
        <v>132</v>
      </c>
      <c r="C19" s="13">
        <v>60</v>
      </c>
      <c r="D19" s="13">
        <v>111</v>
      </c>
      <c r="E19" s="13">
        <v>25</v>
      </c>
      <c r="G19" s="2"/>
      <c r="H19" s="3"/>
      <c r="I19" s="3"/>
      <c r="J19" s="3"/>
    </row>
    <row r="20" spans="2:10" ht="15.5" x14ac:dyDescent="0.35">
      <c r="B20" s="11" t="s">
        <v>133</v>
      </c>
      <c r="C20" s="11">
        <v>6</v>
      </c>
      <c r="D20" s="11">
        <v>33</v>
      </c>
      <c r="E20" s="11">
        <v>21</v>
      </c>
      <c r="G20" s="2"/>
      <c r="H20" s="3"/>
      <c r="I20" s="3"/>
      <c r="J20" s="3"/>
    </row>
    <row r="21" spans="2:10" ht="15.5" x14ac:dyDescent="0.35">
      <c r="B21" s="13" t="s">
        <v>134</v>
      </c>
      <c r="C21" s="13">
        <v>85</v>
      </c>
      <c r="D21" s="13">
        <v>78</v>
      </c>
      <c r="E21" s="13">
        <v>20</v>
      </c>
      <c r="G21" s="2"/>
      <c r="H21" s="3"/>
      <c r="I21" s="3"/>
      <c r="J21" s="3"/>
    </row>
    <row r="22" spans="2:10" ht="15.5" x14ac:dyDescent="0.35">
      <c r="B22" s="11" t="s">
        <v>135</v>
      </c>
      <c r="C22" s="11">
        <v>37</v>
      </c>
      <c r="D22" s="11">
        <v>32</v>
      </c>
      <c r="E22" s="11">
        <v>7</v>
      </c>
      <c r="G22" s="2"/>
      <c r="H22" s="3"/>
      <c r="I22" s="3"/>
      <c r="J22" s="3"/>
    </row>
    <row r="23" spans="2:10" ht="15.5" x14ac:dyDescent="0.35">
      <c r="B23" s="13" t="s">
        <v>136</v>
      </c>
      <c r="C23" s="13">
        <v>9</v>
      </c>
      <c r="D23" s="13">
        <v>21</v>
      </c>
      <c r="E23" s="13">
        <v>3</v>
      </c>
      <c r="G23" s="2"/>
      <c r="H23" s="3"/>
      <c r="I23" s="3"/>
      <c r="J23" s="3"/>
    </row>
    <row r="24" spans="2:10" ht="15.5" x14ac:dyDescent="0.35">
      <c r="B24" s="11" t="s">
        <v>137</v>
      </c>
      <c r="C24" s="11">
        <v>13</v>
      </c>
      <c r="D24" s="11">
        <v>8</v>
      </c>
      <c r="E24" s="11">
        <v>3</v>
      </c>
      <c r="G24" s="2"/>
      <c r="H24" s="3"/>
      <c r="I24" s="3"/>
      <c r="J24" s="3"/>
    </row>
    <row r="25" spans="2:10" ht="15.5" x14ac:dyDescent="0.35">
      <c r="B25" s="13" t="s">
        <v>138</v>
      </c>
      <c r="C25" s="13">
        <v>12</v>
      </c>
      <c r="D25" s="13">
        <v>38</v>
      </c>
      <c r="E25" s="13">
        <v>2</v>
      </c>
      <c r="G25" s="2"/>
      <c r="H25" s="3"/>
      <c r="I25" s="3"/>
      <c r="J25" s="3"/>
    </row>
    <row r="26" spans="2:10" ht="15.5" x14ac:dyDescent="0.35">
      <c r="B26" s="11" t="s">
        <v>139</v>
      </c>
      <c r="C26" s="11">
        <v>2</v>
      </c>
      <c r="D26" s="11">
        <v>1</v>
      </c>
      <c r="E26" s="11">
        <v>2</v>
      </c>
      <c r="G26" s="2"/>
      <c r="H26" s="3"/>
      <c r="I26" s="3"/>
      <c r="J26" s="3"/>
    </row>
    <row r="27" spans="2:10" ht="15.5" x14ac:dyDescent="0.35">
      <c r="B27" s="13" t="s">
        <v>140</v>
      </c>
      <c r="C27" s="13">
        <v>1</v>
      </c>
      <c r="D27" s="13">
        <v>3</v>
      </c>
      <c r="E27" s="13">
        <v>1</v>
      </c>
      <c r="G27" s="2"/>
      <c r="H27" s="3"/>
      <c r="I27" s="3"/>
      <c r="J27" s="3"/>
    </row>
    <row r="28" spans="2:10" ht="15.5" x14ac:dyDescent="0.35">
      <c r="B28" s="11" t="s">
        <v>141</v>
      </c>
      <c r="C28" s="11">
        <v>0</v>
      </c>
      <c r="D28" s="11">
        <v>2</v>
      </c>
      <c r="E28" s="11">
        <v>0</v>
      </c>
      <c r="G28" s="2"/>
      <c r="H28" s="3"/>
      <c r="I28" s="3"/>
      <c r="J28" s="3"/>
    </row>
    <row r="29" spans="2:10" ht="15.5" x14ac:dyDescent="0.35">
      <c r="B29" s="13" t="s">
        <v>142</v>
      </c>
      <c r="C29" s="13">
        <v>1</v>
      </c>
      <c r="D29" s="13">
        <v>0</v>
      </c>
      <c r="E29" s="13">
        <v>0</v>
      </c>
      <c r="G29" s="2"/>
      <c r="H29" s="3"/>
      <c r="I29" s="3"/>
      <c r="J29" s="3"/>
    </row>
    <row r="30" spans="2:10" ht="15.5" x14ac:dyDescent="0.35">
      <c r="B30" s="11" t="s">
        <v>143</v>
      </c>
      <c r="C30" s="11">
        <v>2</v>
      </c>
      <c r="D30" s="11">
        <v>1</v>
      </c>
      <c r="E30" s="11">
        <v>0</v>
      </c>
      <c r="G30" s="2"/>
      <c r="H30" s="3"/>
      <c r="I30" s="3"/>
      <c r="J30" s="3"/>
    </row>
    <row r="31" spans="2:10" ht="15.5" x14ac:dyDescent="0.35">
      <c r="B31" s="13" t="s">
        <v>144</v>
      </c>
      <c r="C31" s="13">
        <v>1</v>
      </c>
      <c r="D31" s="13">
        <v>2</v>
      </c>
      <c r="E31" s="13">
        <v>0</v>
      </c>
      <c r="G31" s="2"/>
      <c r="H31" s="3"/>
      <c r="I31" s="3"/>
      <c r="J31" s="3"/>
    </row>
    <row r="32" spans="2:10" ht="15.5" x14ac:dyDescent="0.35">
      <c r="B32" s="11" t="s">
        <v>145</v>
      </c>
      <c r="C32" s="11">
        <v>0</v>
      </c>
      <c r="D32" s="11">
        <v>1</v>
      </c>
      <c r="E32" s="11">
        <v>0</v>
      </c>
      <c r="G32" s="98"/>
      <c r="H32" s="99"/>
      <c r="I32" s="99"/>
      <c r="J32" s="99"/>
    </row>
    <row r="33" spans="2:10" ht="25" customHeight="1" x14ac:dyDescent="0.35">
      <c r="B33" s="126" t="s">
        <v>216</v>
      </c>
      <c r="C33" s="127"/>
      <c r="D33" s="127"/>
      <c r="E33" s="127"/>
      <c r="G33" s="3"/>
      <c r="H33" s="3"/>
      <c r="I33" s="3"/>
      <c r="J33" s="3"/>
    </row>
    <row r="34" spans="2:10" ht="29.15" customHeight="1" x14ac:dyDescent="0.35">
      <c r="B34" s="74"/>
      <c r="C34" s="74"/>
      <c r="D34" s="74"/>
      <c r="G34" s="3"/>
      <c r="H34" s="3"/>
      <c r="I34" s="3"/>
      <c r="J34" s="3"/>
    </row>
    <row r="35" spans="2:10" x14ac:dyDescent="0.35">
      <c r="B35" s="74"/>
      <c r="C35" s="74"/>
      <c r="D35" s="74"/>
      <c r="G35" s="3"/>
      <c r="H35" s="3"/>
      <c r="I35" s="3"/>
      <c r="J35" s="3"/>
    </row>
    <row r="36" spans="2:10" x14ac:dyDescent="0.35">
      <c r="B36" s="74"/>
      <c r="C36" s="74"/>
      <c r="D36" s="74"/>
      <c r="G36" s="3"/>
      <c r="H36" s="3"/>
      <c r="I36" s="3"/>
      <c r="J36" s="3"/>
    </row>
    <row r="37" spans="2:10" ht="38.5" customHeight="1" thickBot="1" x14ac:dyDescent="0.4">
      <c r="B37" s="135" t="s">
        <v>215</v>
      </c>
      <c r="C37" s="136"/>
      <c r="D37" s="136"/>
      <c r="E37" s="136"/>
      <c r="G37" s="3"/>
      <c r="H37" s="3"/>
      <c r="I37" s="3"/>
      <c r="J37" s="3"/>
    </row>
    <row r="38" spans="2:10" ht="30" customHeight="1" thickBot="1" x14ac:dyDescent="0.4">
      <c r="B38" s="73" t="s">
        <v>96</v>
      </c>
      <c r="C38" s="100" t="s">
        <v>127</v>
      </c>
      <c r="D38" s="100" t="s">
        <v>99</v>
      </c>
      <c r="E38" s="100" t="s">
        <v>128</v>
      </c>
      <c r="G38" s="96"/>
      <c r="H38" s="96"/>
      <c r="I38" s="3"/>
      <c r="J38" s="3"/>
    </row>
    <row r="39" spans="2:10" ht="16.5" thickTop="1" thickBot="1" x14ac:dyDescent="0.4">
      <c r="B39" s="9" t="s">
        <v>1</v>
      </c>
      <c r="C39" s="45">
        <v>746</v>
      </c>
      <c r="D39" s="45">
        <v>387</v>
      </c>
      <c r="E39" s="45">
        <v>466</v>
      </c>
      <c r="G39" s="106"/>
      <c r="H39" s="107"/>
      <c r="I39" s="96"/>
      <c r="J39" s="96"/>
    </row>
    <row r="40" spans="2:10" ht="15.5" x14ac:dyDescent="0.35">
      <c r="B40" s="11" t="s">
        <v>145</v>
      </c>
      <c r="C40" s="11">
        <v>218</v>
      </c>
      <c r="D40" s="11">
        <v>223</v>
      </c>
      <c r="E40" s="11">
        <v>311</v>
      </c>
      <c r="G40" s="9"/>
      <c r="H40" s="97"/>
      <c r="I40" s="97"/>
      <c r="J40" s="97"/>
    </row>
    <row r="41" spans="2:10" ht="15.5" x14ac:dyDescent="0.35">
      <c r="B41" s="13" t="s">
        <v>132</v>
      </c>
      <c r="C41" s="13">
        <v>59</v>
      </c>
      <c r="D41" s="13">
        <v>66</v>
      </c>
      <c r="E41" s="13">
        <v>51</v>
      </c>
      <c r="G41" s="2"/>
      <c r="H41" s="3"/>
      <c r="I41" s="3"/>
      <c r="J41" s="3"/>
    </row>
    <row r="42" spans="2:10" ht="15.5" x14ac:dyDescent="0.35">
      <c r="B42" s="11" t="s">
        <v>131</v>
      </c>
      <c r="C42" s="11">
        <v>112</v>
      </c>
      <c r="D42" s="11">
        <v>33</v>
      </c>
      <c r="E42" s="11">
        <v>40</v>
      </c>
      <c r="G42" s="2"/>
      <c r="H42" s="3"/>
      <c r="I42" s="3"/>
      <c r="J42" s="3"/>
    </row>
    <row r="43" spans="2:10" ht="15.5" x14ac:dyDescent="0.35">
      <c r="B43" s="13" t="s">
        <v>146</v>
      </c>
      <c r="C43" s="13">
        <v>192</v>
      </c>
      <c r="D43" s="13">
        <v>6</v>
      </c>
      <c r="E43" s="13">
        <v>22</v>
      </c>
      <c r="G43" s="2"/>
      <c r="H43" s="3"/>
      <c r="I43" s="3"/>
      <c r="J43" s="3"/>
    </row>
    <row r="44" spans="2:10" ht="15.5" x14ac:dyDescent="0.35">
      <c r="B44" s="11" t="s">
        <v>147</v>
      </c>
      <c r="C44" s="11">
        <v>11</v>
      </c>
      <c r="D44" s="11">
        <v>6</v>
      </c>
      <c r="E44" s="11">
        <v>13</v>
      </c>
      <c r="G44" s="2"/>
      <c r="H44" s="3"/>
      <c r="I44" s="3"/>
      <c r="J44" s="3"/>
    </row>
    <row r="45" spans="2:10" ht="15.5" x14ac:dyDescent="0.35">
      <c r="B45" s="13" t="s">
        <v>148</v>
      </c>
      <c r="C45" s="13">
        <v>10</v>
      </c>
      <c r="D45" s="13">
        <v>4</v>
      </c>
      <c r="E45" s="13">
        <v>8</v>
      </c>
      <c r="G45" s="2"/>
      <c r="H45" s="3"/>
      <c r="I45" s="3"/>
      <c r="J45" s="3"/>
    </row>
    <row r="46" spans="2:10" ht="15.5" x14ac:dyDescent="0.35">
      <c r="B46" s="11" t="s">
        <v>149</v>
      </c>
      <c r="C46" s="11">
        <v>0</v>
      </c>
      <c r="D46" s="11">
        <v>3</v>
      </c>
      <c r="E46" s="11">
        <v>7</v>
      </c>
      <c r="G46" s="2"/>
      <c r="H46" s="3"/>
      <c r="I46" s="3"/>
      <c r="J46" s="3"/>
    </row>
    <row r="47" spans="2:10" ht="15.5" x14ac:dyDescent="0.35">
      <c r="B47" s="13" t="s">
        <v>130</v>
      </c>
      <c r="C47" s="13">
        <v>61</v>
      </c>
      <c r="D47" s="13">
        <v>15</v>
      </c>
      <c r="E47" s="13">
        <v>5</v>
      </c>
      <c r="G47" s="2"/>
      <c r="H47" s="3"/>
      <c r="I47" s="3"/>
      <c r="J47" s="3"/>
    </row>
    <row r="48" spans="2:10" ht="15.5" x14ac:dyDescent="0.35">
      <c r="B48" s="11" t="s">
        <v>136</v>
      </c>
      <c r="C48" s="11">
        <v>22</v>
      </c>
      <c r="D48" s="11">
        <v>8</v>
      </c>
      <c r="E48" s="11">
        <v>4</v>
      </c>
      <c r="G48" s="2"/>
      <c r="H48" s="3"/>
      <c r="I48" s="3"/>
      <c r="J48" s="3"/>
    </row>
    <row r="49" spans="2:10" ht="15.5" x14ac:dyDescent="0.35">
      <c r="B49" s="13" t="s">
        <v>150</v>
      </c>
      <c r="C49" s="13">
        <v>6</v>
      </c>
      <c r="D49" s="13">
        <v>3</v>
      </c>
      <c r="E49" s="13">
        <v>1</v>
      </c>
      <c r="G49" s="2"/>
      <c r="H49" s="3"/>
      <c r="I49" s="3"/>
      <c r="J49" s="3"/>
    </row>
    <row r="50" spans="2:10" ht="15.5" x14ac:dyDescent="0.35">
      <c r="B50" s="11" t="s">
        <v>129</v>
      </c>
      <c r="C50" s="11">
        <v>31</v>
      </c>
      <c r="D50" s="11">
        <v>8</v>
      </c>
      <c r="E50" s="11">
        <v>1</v>
      </c>
      <c r="G50" s="2"/>
      <c r="H50" s="3"/>
      <c r="I50" s="3"/>
      <c r="J50" s="3"/>
    </row>
    <row r="51" spans="2:10" ht="15.5" x14ac:dyDescent="0.35">
      <c r="B51" s="13" t="s">
        <v>135</v>
      </c>
      <c r="C51" s="13">
        <v>3</v>
      </c>
      <c r="D51" s="13">
        <v>0</v>
      </c>
      <c r="E51" s="13">
        <v>1</v>
      </c>
      <c r="G51" s="2"/>
      <c r="H51" s="3"/>
      <c r="I51" s="3"/>
      <c r="J51" s="3"/>
    </row>
    <row r="52" spans="2:10" ht="15.5" x14ac:dyDescent="0.35">
      <c r="B52" s="11" t="s">
        <v>139</v>
      </c>
      <c r="C52" s="11">
        <v>7</v>
      </c>
      <c r="D52" s="11">
        <v>2</v>
      </c>
      <c r="E52" s="11">
        <v>1</v>
      </c>
      <c r="G52" s="2"/>
      <c r="H52" s="3"/>
      <c r="I52" s="3"/>
      <c r="J52" s="3"/>
    </row>
    <row r="53" spans="2:10" ht="15.5" x14ac:dyDescent="0.35">
      <c r="B53" s="13" t="s">
        <v>140</v>
      </c>
      <c r="C53" s="13">
        <v>0</v>
      </c>
      <c r="D53" s="13">
        <v>3</v>
      </c>
      <c r="E53" s="13">
        <v>1</v>
      </c>
      <c r="G53" s="2"/>
      <c r="H53" s="3"/>
      <c r="I53" s="3"/>
      <c r="J53" s="3"/>
    </row>
    <row r="54" spans="2:10" ht="15.5" x14ac:dyDescent="0.35">
      <c r="B54" s="11" t="s">
        <v>133</v>
      </c>
      <c r="C54" s="11">
        <v>1</v>
      </c>
      <c r="D54" s="11">
        <v>2</v>
      </c>
      <c r="E54" s="11">
        <v>0</v>
      </c>
      <c r="G54" s="2"/>
      <c r="H54" s="3"/>
      <c r="I54" s="3"/>
      <c r="J54" s="3"/>
    </row>
    <row r="55" spans="2:10" ht="15.5" x14ac:dyDescent="0.35">
      <c r="B55" s="13" t="s">
        <v>151</v>
      </c>
      <c r="C55" s="13">
        <v>1</v>
      </c>
      <c r="D55" s="13">
        <v>0</v>
      </c>
      <c r="E55" s="13">
        <v>0</v>
      </c>
      <c r="G55" s="2"/>
      <c r="H55" s="3"/>
      <c r="I55" s="3"/>
      <c r="J55" s="3"/>
    </row>
    <row r="56" spans="2:10" ht="15.5" x14ac:dyDescent="0.35">
      <c r="B56" s="11" t="s">
        <v>141</v>
      </c>
      <c r="C56" s="11">
        <v>1</v>
      </c>
      <c r="D56" s="11">
        <v>0</v>
      </c>
      <c r="E56" s="11">
        <v>0</v>
      </c>
      <c r="G56" s="90"/>
    </row>
    <row r="57" spans="2:10" ht="15.5" x14ac:dyDescent="0.35">
      <c r="B57" s="13" t="s">
        <v>152</v>
      </c>
      <c r="C57" s="13">
        <v>1</v>
      </c>
      <c r="D57" s="13">
        <v>0</v>
      </c>
      <c r="E57" s="13">
        <v>0</v>
      </c>
      <c r="G57" s="90"/>
    </row>
    <row r="58" spans="2:10" ht="15.5" x14ac:dyDescent="0.35">
      <c r="B58" s="11" t="s">
        <v>137</v>
      </c>
      <c r="C58" s="11">
        <v>10</v>
      </c>
      <c r="D58" s="11">
        <v>1</v>
      </c>
      <c r="E58" s="11">
        <v>0</v>
      </c>
      <c r="G58" s="90"/>
    </row>
    <row r="59" spans="2:10" ht="15.5" x14ac:dyDescent="0.35">
      <c r="B59" s="13" t="s">
        <v>144</v>
      </c>
      <c r="C59" s="13">
        <v>0</v>
      </c>
      <c r="D59" s="13">
        <v>1</v>
      </c>
      <c r="E59" s="13">
        <v>0</v>
      </c>
      <c r="G59" s="90"/>
    </row>
    <row r="60" spans="2:10" ht="15.5" x14ac:dyDescent="0.35">
      <c r="B60" s="11" t="s">
        <v>153</v>
      </c>
      <c r="C60" s="11">
        <v>0</v>
      </c>
      <c r="D60" s="11">
        <v>3</v>
      </c>
      <c r="E60" s="11">
        <v>0</v>
      </c>
      <c r="G60" s="90"/>
    </row>
    <row r="61" spans="2:10" ht="29.15" customHeight="1" x14ac:dyDescent="0.35">
      <c r="B61" s="132" t="s">
        <v>216</v>
      </c>
      <c r="C61" s="133"/>
      <c r="D61" s="133"/>
      <c r="E61" s="134"/>
    </row>
    <row r="62" spans="2:10" s="3" customFormat="1" ht="29.15" customHeight="1" x14ac:dyDescent="0.35">
      <c r="B62" s="75"/>
      <c r="C62" s="76"/>
      <c r="D62" s="76"/>
      <c r="E62" s="76"/>
    </row>
    <row r="63" spans="2:10" s="3" customFormat="1" x14ac:dyDescent="0.35">
      <c r="B63" s="75"/>
      <c r="C63" s="76"/>
      <c r="D63" s="76"/>
      <c r="E63" s="76"/>
    </row>
    <row r="64" spans="2:10" s="3" customFormat="1" x14ac:dyDescent="0.35">
      <c r="B64" s="75"/>
      <c r="C64" s="76"/>
      <c r="D64" s="76"/>
      <c r="E64" s="76"/>
    </row>
    <row r="65" spans="2:11" ht="33.5" customHeight="1" x14ac:dyDescent="0.35">
      <c r="B65" s="130" t="s">
        <v>107</v>
      </c>
      <c r="C65" s="131"/>
      <c r="D65" s="131"/>
      <c r="E65" s="131"/>
      <c r="F65" s="131"/>
      <c r="G65" s="131"/>
      <c r="H65" s="131"/>
      <c r="I65" s="131"/>
      <c r="J65" s="131"/>
      <c r="K65" s="131"/>
    </row>
    <row r="66" spans="2:11" ht="15.75" customHeight="1" x14ac:dyDescent="0.35">
      <c r="B66" s="124" t="s">
        <v>6</v>
      </c>
      <c r="C66" s="121" t="s">
        <v>127</v>
      </c>
      <c r="D66" s="121"/>
      <c r="E66" s="121" t="s">
        <v>81</v>
      </c>
      <c r="F66" s="121" t="s">
        <v>99</v>
      </c>
      <c r="G66" s="121"/>
      <c r="H66" s="121" t="s">
        <v>82</v>
      </c>
      <c r="I66" s="121" t="s">
        <v>128</v>
      </c>
      <c r="J66" s="121"/>
      <c r="K66" s="121" t="s">
        <v>82</v>
      </c>
    </row>
    <row r="67" spans="2:11" ht="16" thickBot="1" x14ac:dyDescent="0.4">
      <c r="B67" s="125"/>
      <c r="C67" s="60" t="s">
        <v>1</v>
      </c>
      <c r="D67" s="61" t="s">
        <v>4</v>
      </c>
      <c r="E67" s="62" t="s">
        <v>5</v>
      </c>
      <c r="F67" s="60" t="s">
        <v>1</v>
      </c>
      <c r="G67" s="61" t="s">
        <v>4</v>
      </c>
      <c r="H67" s="62" t="s">
        <v>5</v>
      </c>
      <c r="I67" s="60" t="s">
        <v>1</v>
      </c>
      <c r="J67" s="8" t="s">
        <v>4</v>
      </c>
      <c r="K67" s="8" t="s">
        <v>5</v>
      </c>
    </row>
    <row r="68" spans="2:11" s="3" customFormat="1" ht="15.5" x14ac:dyDescent="0.35">
      <c r="B68" s="9" t="s">
        <v>1</v>
      </c>
      <c r="C68" s="91">
        <v>2624</v>
      </c>
      <c r="D68" s="91">
        <v>2384</v>
      </c>
      <c r="E68" s="91">
        <v>240</v>
      </c>
      <c r="F68" s="91">
        <v>3474</v>
      </c>
      <c r="G68" s="91">
        <v>3239</v>
      </c>
      <c r="H68" s="91">
        <v>235</v>
      </c>
      <c r="I68" s="91">
        <v>1288</v>
      </c>
      <c r="J68" s="92">
        <v>1147</v>
      </c>
      <c r="K68" s="92">
        <v>141</v>
      </c>
    </row>
    <row r="69" spans="2:11" ht="15.5" x14ac:dyDescent="0.35">
      <c r="B69" s="11" t="s">
        <v>154</v>
      </c>
      <c r="C69" s="12">
        <v>294</v>
      </c>
      <c r="D69" s="12">
        <v>276</v>
      </c>
      <c r="E69" s="12">
        <v>18</v>
      </c>
      <c r="F69" s="12">
        <v>410</v>
      </c>
      <c r="G69" s="12">
        <v>406</v>
      </c>
      <c r="H69" s="12">
        <v>4</v>
      </c>
      <c r="I69" s="12">
        <v>125</v>
      </c>
      <c r="J69" s="12">
        <v>121</v>
      </c>
      <c r="K69" s="12">
        <v>4</v>
      </c>
    </row>
    <row r="70" spans="2:11" ht="14.5" customHeight="1" x14ac:dyDescent="0.35">
      <c r="B70" s="13" t="s">
        <v>155</v>
      </c>
      <c r="C70" s="14">
        <v>222</v>
      </c>
      <c r="D70" s="14">
        <v>193</v>
      </c>
      <c r="E70" s="14">
        <v>29</v>
      </c>
      <c r="F70" s="14">
        <v>287</v>
      </c>
      <c r="G70" s="14">
        <v>261</v>
      </c>
      <c r="H70" s="14">
        <v>26</v>
      </c>
      <c r="I70" s="14">
        <v>116</v>
      </c>
      <c r="J70" s="14">
        <v>103</v>
      </c>
      <c r="K70" s="14">
        <v>13</v>
      </c>
    </row>
    <row r="71" spans="2:11" ht="15.5" x14ac:dyDescent="0.35">
      <c r="B71" s="11" t="s">
        <v>156</v>
      </c>
      <c r="C71" s="12">
        <v>114</v>
      </c>
      <c r="D71" s="12">
        <v>102</v>
      </c>
      <c r="E71" s="12">
        <v>12</v>
      </c>
      <c r="F71" s="12">
        <v>201</v>
      </c>
      <c r="G71" s="12">
        <v>173</v>
      </c>
      <c r="H71" s="12">
        <v>28</v>
      </c>
      <c r="I71" s="12">
        <v>90</v>
      </c>
      <c r="J71" s="12">
        <v>72</v>
      </c>
      <c r="K71" s="12">
        <v>18</v>
      </c>
    </row>
    <row r="72" spans="2:11" ht="15.5" x14ac:dyDescent="0.35">
      <c r="B72" s="13" t="s">
        <v>157</v>
      </c>
      <c r="C72" s="14">
        <v>263</v>
      </c>
      <c r="D72" s="14">
        <v>236</v>
      </c>
      <c r="E72" s="14">
        <v>27</v>
      </c>
      <c r="F72" s="14">
        <v>208</v>
      </c>
      <c r="G72" s="14">
        <v>156</v>
      </c>
      <c r="H72" s="14">
        <v>52</v>
      </c>
      <c r="I72" s="14">
        <v>83</v>
      </c>
      <c r="J72" s="14">
        <v>71</v>
      </c>
      <c r="K72" s="14">
        <v>12</v>
      </c>
    </row>
    <row r="73" spans="2:11" ht="15.5" x14ac:dyDescent="0.35">
      <c r="B73" s="11" t="s">
        <v>158</v>
      </c>
      <c r="C73" s="12">
        <v>102</v>
      </c>
      <c r="D73" s="12">
        <v>88</v>
      </c>
      <c r="E73" s="12">
        <v>14</v>
      </c>
      <c r="F73" s="12">
        <v>144</v>
      </c>
      <c r="G73" s="12">
        <v>128</v>
      </c>
      <c r="H73" s="12">
        <v>16</v>
      </c>
      <c r="I73" s="12">
        <v>81</v>
      </c>
      <c r="J73" s="12">
        <v>70</v>
      </c>
      <c r="K73" s="12">
        <v>11</v>
      </c>
    </row>
    <row r="74" spans="2:11" ht="15.5" x14ac:dyDescent="0.35">
      <c r="B74" s="13" t="s">
        <v>159</v>
      </c>
      <c r="C74" s="14">
        <v>151</v>
      </c>
      <c r="D74" s="14">
        <v>143</v>
      </c>
      <c r="E74" s="14">
        <v>8</v>
      </c>
      <c r="F74" s="14">
        <v>149</v>
      </c>
      <c r="G74" s="14">
        <v>140</v>
      </c>
      <c r="H74" s="14">
        <v>9</v>
      </c>
      <c r="I74" s="14">
        <v>72</v>
      </c>
      <c r="J74" s="14">
        <v>65</v>
      </c>
      <c r="K74" s="14">
        <v>7</v>
      </c>
    </row>
    <row r="75" spans="2:11" ht="15.5" x14ac:dyDescent="0.35">
      <c r="B75" s="11" t="s">
        <v>160</v>
      </c>
      <c r="C75" s="12">
        <v>143</v>
      </c>
      <c r="D75" s="12">
        <v>124</v>
      </c>
      <c r="E75" s="12">
        <v>19</v>
      </c>
      <c r="F75" s="12">
        <v>138</v>
      </c>
      <c r="G75" s="12">
        <v>129</v>
      </c>
      <c r="H75" s="12">
        <v>9</v>
      </c>
      <c r="I75" s="12">
        <v>62</v>
      </c>
      <c r="J75" s="12">
        <v>57</v>
      </c>
      <c r="K75" s="12">
        <v>5</v>
      </c>
    </row>
    <row r="76" spans="2:11" ht="15.5" x14ac:dyDescent="0.35">
      <c r="B76" s="13" t="s">
        <v>161</v>
      </c>
      <c r="C76" s="14">
        <v>272</v>
      </c>
      <c r="D76" s="14">
        <v>252</v>
      </c>
      <c r="E76" s="14">
        <v>20</v>
      </c>
      <c r="F76" s="14">
        <v>187</v>
      </c>
      <c r="G76" s="14">
        <v>178</v>
      </c>
      <c r="H76" s="14">
        <v>9</v>
      </c>
      <c r="I76" s="14">
        <v>52</v>
      </c>
      <c r="J76" s="14">
        <v>50</v>
      </c>
      <c r="K76" s="14">
        <v>2</v>
      </c>
    </row>
    <row r="77" spans="2:11" ht="15.5" x14ac:dyDescent="0.35">
      <c r="B77" s="11" t="s">
        <v>162</v>
      </c>
      <c r="C77" s="12">
        <v>43</v>
      </c>
      <c r="D77" s="12">
        <v>35</v>
      </c>
      <c r="E77" s="12">
        <v>8</v>
      </c>
      <c r="F77" s="12">
        <v>113</v>
      </c>
      <c r="G77" s="12">
        <v>107</v>
      </c>
      <c r="H77" s="12">
        <v>6</v>
      </c>
      <c r="I77" s="12">
        <v>48</v>
      </c>
      <c r="J77" s="12">
        <v>43</v>
      </c>
      <c r="K77" s="12">
        <v>5</v>
      </c>
    </row>
    <row r="78" spans="2:11" ht="15.5" x14ac:dyDescent="0.35">
      <c r="B78" s="13" t="s">
        <v>163</v>
      </c>
      <c r="C78" s="14">
        <v>118</v>
      </c>
      <c r="D78" s="14">
        <v>114</v>
      </c>
      <c r="E78" s="14">
        <v>4</v>
      </c>
      <c r="F78" s="14">
        <v>183</v>
      </c>
      <c r="G78" s="14">
        <v>181</v>
      </c>
      <c r="H78" s="14">
        <v>2</v>
      </c>
      <c r="I78" s="14">
        <v>44</v>
      </c>
      <c r="J78" s="14">
        <v>44</v>
      </c>
      <c r="K78" s="14">
        <v>0</v>
      </c>
    </row>
    <row r="79" spans="2:11" ht="15.5" x14ac:dyDescent="0.35">
      <c r="B79" s="11" t="s">
        <v>83</v>
      </c>
      <c r="C79" s="12">
        <v>902</v>
      </c>
      <c r="D79" s="12">
        <v>821</v>
      </c>
      <c r="E79" s="12">
        <v>81</v>
      </c>
      <c r="F79" s="12">
        <v>1454</v>
      </c>
      <c r="G79" s="12">
        <v>1380</v>
      </c>
      <c r="H79" s="12">
        <v>74</v>
      </c>
      <c r="I79" s="12">
        <v>515</v>
      </c>
      <c r="J79" s="12">
        <v>451</v>
      </c>
      <c r="K79" s="12">
        <v>64</v>
      </c>
    </row>
    <row r="80" spans="2:11" ht="22.5" customHeight="1" x14ac:dyDescent="0.35">
      <c r="B80" s="126" t="s">
        <v>214</v>
      </c>
      <c r="C80" s="127"/>
      <c r="D80" s="127"/>
      <c r="E80" s="127"/>
      <c r="F80" s="127"/>
      <c r="G80" s="127"/>
      <c r="H80" s="127"/>
      <c r="I80" s="127"/>
      <c r="J80" s="127"/>
      <c r="K80" s="127"/>
    </row>
    <row r="81" spans="2:10" s="3" customFormat="1" x14ac:dyDescent="0.35">
      <c r="B81" s="93"/>
      <c r="C81" s="93"/>
      <c r="D81" s="93"/>
      <c r="E81" s="93"/>
    </row>
    <row r="84" spans="2:10" ht="47.25" customHeight="1" x14ac:dyDescent="0.35">
      <c r="B84" s="118" t="s">
        <v>108</v>
      </c>
      <c r="C84" s="118"/>
      <c r="D84" s="118"/>
      <c r="E84" s="118"/>
    </row>
    <row r="85" spans="2:10" ht="15.75" customHeight="1" x14ac:dyDescent="0.35">
      <c r="B85" s="101" t="s">
        <v>104</v>
      </c>
      <c r="C85" s="100" t="s">
        <v>127</v>
      </c>
      <c r="D85" s="100" t="s">
        <v>99</v>
      </c>
      <c r="E85" s="100" t="s">
        <v>128</v>
      </c>
      <c r="G85" s="96"/>
      <c r="H85" s="96"/>
      <c r="I85" s="3"/>
      <c r="J85" s="3"/>
    </row>
    <row r="86" spans="2:10" ht="15.5" x14ac:dyDescent="0.35">
      <c r="B86" s="9" t="s">
        <v>1</v>
      </c>
      <c r="C86" s="10">
        <v>2624</v>
      </c>
      <c r="D86" s="10">
        <v>3474</v>
      </c>
      <c r="E86" s="10">
        <v>1288</v>
      </c>
      <c r="G86" s="106"/>
      <c r="H86" s="107"/>
      <c r="I86" s="3"/>
      <c r="J86" s="3"/>
    </row>
    <row r="87" spans="2:10" ht="15.5" x14ac:dyDescent="0.35">
      <c r="B87" s="15" t="s">
        <v>49</v>
      </c>
      <c r="C87" s="12">
        <v>74</v>
      </c>
      <c r="D87" s="12">
        <v>4</v>
      </c>
      <c r="E87" s="12">
        <v>2</v>
      </c>
      <c r="G87" s="3"/>
      <c r="H87" s="3"/>
      <c r="I87" s="3"/>
      <c r="J87" s="3"/>
    </row>
    <row r="88" spans="2:10" ht="15.5" x14ac:dyDescent="0.35">
      <c r="B88" s="16" t="s">
        <v>50</v>
      </c>
      <c r="C88" s="14">
        <v>1009</v>
      </c>
      <c r="D88" s="14">
        <v>1123</v>
      </c>
      <c r="E88" s="14">
        <v>397</v>
      </c>
      <c r="G88" s="3"/>
      <c r="H88" s="3"/>
      <c r="I88" s="3"/>
      <c r="J88" s="3"/>
    </row>
    <row r="89" spans="2:10" ht="15.5" x14ac:dyDescent="0.35">
      <c r="B89" s="15" t="s">
        <v>51</v>
      </c>
      <c r="C89" s="12">
        <v>1046</v>
      </c>
      <c r="D89" s="12">
        <v>1557</v>
      </c>
      <c r="E89" s="12">
        <v>623</v>
      </c>
      <c r="G89" s="3"/>
      <c r="H89" s="3"/>
      <c r="I89" s="3"/>
      <c r="J89" s="3"/>
    </row>
    <row r="90" spans="2:10" ht="15.5" x14ac:dyDescent="0.35">
      <c r="B90" s="16" t="s">
        <v>52</v>
      </c>
      <c r="C90" s="14">
        <v>461</v>
      </c>
      <c r="D90" s="14">
        <v>744</v>
      </c>
      <c r="E90" s="14">
        <v>248</v>
      </c>
      <c r="G90" s="3"/>
      <c r="H90" s="3"/>
      <c r="I90" s="3"/>
      <c r="J90" s="3"/>
    </row>
    <row r="91" spans="2:10" ht="15.5" x14ac:dyDescent="0.35">
      <c r="B91" s="15" t="s">
        <v>53</v>
      </c>
      <c r="C91" s="12">
        <v>33</v>
      </c>
      <c r="D91" s="12">
        <v>46</v>
      </c>
      <c r="E91" s="12">
        <v>18</v>
      </c>
      <c r="G91" s="3"/>
      <c r="H91" s="3"/>
      <c r="I91" s="3"/>
      <c r="J91" s="3"/>
    </row>
    <row r="92" spans="2:10" ht="26.15" customHeight="1" x14ac:dyDescent="0.35">
      <c r="B92" s="16" t="s">
        <v>7</v>
      </c>
      <c r="C92" s="14">
        <v>1</v>
      </c>
      <c r="D92" s="14">
        <v>0</v>
      </c>
      <c r="E92" s="14">
        <v>0</v>
      </c>
      <c r="G92" s="3"/>
      <c r="H92" s="3"/>
      <c r="I92" s="3"/>
      <c r="J92" s="3"/>
    </row>
    <row r="93" spans="2:10" ht="26" customHeight="1" x14ac:dyDescent="0.35">
      <c r="B93" s="117" t="s">
        <v>214</v>
      </c>
      <c r="C93" s="117"/>
      <c r="D93" s="117"/>
      <c r="E93" s="117"/>
      <c r="G93" s="3"/>
      <c r="H93" s="3"/>
      <c r="I93" s="3"/>
      <c r="J93" s="3"/>
    </row>
    <row r="94" spans="2:10" x14ac:dyDescent="0.35">
      <c r="G94" s="3"/>
      <c r="H94" s="3"/>
      <c r="I94" s="3"/>
      <c r="J94" s="3"/>
    </row>
    <row r="95" spans="2:10" x14ac:dyDescent="0.35">
      <c r="G95" s="3"/>
      <c r="H95" s="3"/>
      <c r="I95" s="3"/>
      <c r="J95" s="3"/>
    </row>
    <row r="96" spans="2:10" ht="45" customHeight="1" x14ac:dyDescent="0.35">
      <c r="B96" s="118" t="s">
        <v>109</v>
      </c>
      <c r="C96" s="118"/>
      <c r="D96" s="118"/>
      <c r="E96" s="118"/>
      <c r="G96" s="3"/>
      <c r="H96" s="3"/>
      <c r="I96" s="3"/>
      <c r="J96" s="3"/>
    </row>
    <row r="97" spans="2:10" ht="15.75" customHeight="1" x14ac:dyDescent="0.35">
      <c r="B97" s="101" t="s">
        <v>48</v>
      </c>
      <c r="C97" s="100" t="s">
        <v>98</v>
      </c>
      <c r="D97" s="100" t="s">
        <v>97</v>
      </c>
      <c r="E97" s="100" t="s">
        <v>99</v>
      </c>
      <c r="G97" s="96"/>
      <c r="H97" s="96"/>
      <c r="I97" s="3"/>
      <c r="J97" s="3"/>
    </row>
    <row r="98" spans="2:10" ht="15.5" x14ac:dyDescent="0.35">
      <c r="B98" s="9" t="s">
        <v>1</v>
      </c>
      <c r="C98" s="10">
        <v>2624</v>
      </c>
      <c r="D98" s="10">
        <v>3474</v>
      </c>
      <c r="E98" s="10">
        <v>1288</v>
      </c>
      <c r="G98" s="106"/>
      <c r="H98" s="107"/>
      <c r="I98" s="3"/>
      <c r="J98" s="3"/>
    </row>
    <row r="99" spans="2:10" ht="15.5" x14ac:dyDescent="0.35">
      <c r="B99" s="15" t="s">
        <v>67</v>
      </c>
      <c r="C99" s="12">
        <v>0</v>
      </c>
      <c r="D99" s="12">
        <v>3</v>
      </c>
      <c r="E99" s="12">
        <v>0</v>
      </c>
      <c r="I99" s="3"/>
      <c r="J99" s="3"/>
    </row>
    <row r="100" spans="2:10" ht="15.5" x14ac:dyDescent="0.35">
      <c r="B100" s="16" t="s">
        <v>101</v>
      </c>
      <c r="C100" s="14">
        <v>13</v>
      </c>
      <c r="D100" s="14">
        <v>10</v>
      </c>
      <c r="E100" s="14">
        <v>5</v>
      </c>
      <c r="G100" s="3"/>
      <c r="H100" s="3"/>
      <c r="I100" s="3"/>
      <c r="J100" s="3"/>
    </row>
    <row r="101" spans="2:10" ht="15.5" x14ac:dyDescent="0.35">
      <c r="B101" s="15" t="s">
        <v>102</v>
      </c>
      <c r="C101" s="12">
        <v>785</v>
      </c>
      <c r="D101" s="12">
        <v>880</v>
      </c>
      <c r="E101" s="12">
        <v>297</v>
      </c>
      <c r="G101" s="3"/>
      <c r="H101" s="3"/>
      <c r="I101" s="3"/>
      <c r="J101" s="3"/>
    </row>
    <row r="102" spans="2:10" ht="15.5" x14ac:dyDescent="0.35">
      <c r="B102" s="16" t="s">
        <v>86</v>
      </c>
      <c r="C102" s="14">
        <v>1537</v>
      </c>
      <c r="D102" s="14">
        <v>2223</v>
      </c>
      <c r="E102" s="14">
        <v>805</v>
      </c>
      <c r="G102" s="3"/>
      <c r="H102" s="3"/>
      <c r="I102" s="3"/>
      <c r="J102" s="3"/>
    </row>
    <row r="103" spans="2:10" ht="15.5" x14ac:dyDescent="0.35">
      <c r="B103" s="15" t="s">
        <v>87</v>
      </c>
      <c r="C103" s="12">
        <v>54</v>
      </c>
      <c r="D103" s="12">
        <v>101</v>
      </c>
      <c r="E103" s="12">
        <v>44</v>
      </c>
      <c r="G103" s="3"/>
      <c r="H103" s="3"/>
      <c r="I103" s="3"/>
      <c r="J103" s="3"/>
    </row>
    <row r="104" spans="2:10" ht="15.5" x14ac:dyDescent="0.35">
      <c r="B104" s="16" t="s">
        <v>68</v>
      </c>
      <c r="C104" s="14">
        <v>203</v>
      </c>
      <c r="D104" s="14">
        <v>228</v>
      </c>
      <c r="E104" s="14">
        <v>115</v>
      </c>
      <c r="G104" s="3"/>
      <c r="H104" s="3"/>
      <c r="I104" s="3"/>
      <c r="J104" s="3"/>
    </row>
    <row r="105" spans="2:10" ht="15.5" x14ac:dyDescent="0.35">
      <c r="B105" s="15" t="s">
        <v>69</v>
      </c>
      <c r="C105" s="12">
        <v>32</v>
      </c>
      <c r="D105" s="12">
        <v>29</v>
      </c>
      <c r="E105" s="12">
        <v>22</v>
      </c>
      <c r="G105" s="3"/>
      <c r="H105" s="3"/>
      <c r="I105" s="3"/>
      <c r="J105" s="3"/>
    </row>
    <row r="106" spans="2:10" ht="26.15" customHeight="1" x14ac:dyDescent="0.35">
      <c r="B106" s="117" t="s">
        <v>214</v>
      </c>
      <c r="C106" s="117"/>
      <c r="D106" s="117"/>
      <c r="E106" s="117"/>
      <c r="G106" s="3"/>
      <c r="H106" s="3"/>
      <c r="I106" s="3"/>
      <c r="J106" s="3"/>
    </row>
    <row r="107" spans="2:10" x14ac:dyDescent="0.35">
      <c r="G107" s="3"/>
      <c r="H107" s="3"/>
      <c r="I107" s="3"/>
      <c r="J107" s="3"/>
    </row>
    <row r="108" spans="2:10" x14ac:dyDescent="0.35">
      <c r="G108" s="3"/>
      <c r="H108" s="3"/>
      <c r="I108" s="3"/>
      <c r="J108" s="3"/>
    </row>
    <row r="109" spans="2:10" x14ac:dyDescent="0.35">
      <c r="G109" s="3"/>
      <c r="H109" s="3"/>
      <c r="I109" s="3"/>
      <c r="J109" s="3"/>
    </row>
    <row r="110" spans="2:10" ht="47.25" customHeight="1" x14ac:dyDescent="0.35">
      <c r="B110" s="118" t="s">
        <v>110</v>
      </c>
      <c r="C110" s="118"/>
      <c r="D110" s="118"/>
      <c r="E110" s="118"/>
      <c r="G110" s="3"/>
      <c r="H110" s="3"/>
      <c r="I110" s="3"/>
      <c r="J110" s="3"/>
    </row>
    <row r="111" spans="2:10" ht="15.75" customHeight="1" x14ac:dyDescent="0.35">
      <c r="B111" s="101" t="s">
        <v>84</v>
      </c>
      <c r="C111" s="100" t="s">
        <v>127</v>
      </c>
      <c r="D111" s="100" t="s">
        <v>99</v>
      </c>
      <c r="E111" s="100" t="s">
        <v>128</v>
      </c>
      <c r="G111" s="96"/>
      <c r="H111" s="96"/>
      <c r="I111" s="3"/>
      <c r="J111" s="3"/>
    </row>
    <row r="112" spans="2:10" ht="15.5" x14ac:dyDescent="0.35">
      <c r="B112" s="9" t="s">
        <v>1</v>
      </c>
      <c r="C112" s="10">
        <v>2624</v>
      </c>
      <c r="D112" s="10">
        <v>3474</v>
      </c>
      <c r="E112" s="10">
        <v>1288</v>
      </c>
      <c r="G112" s="106"/>
      <c r="H112" s="107"/>
      <c r="I112" s="3"/>
      <c r="J112" s="3"/>
    </row>
    <row r="113" spans="2:10" ht="15.5" x14ac:dyDescent="0.35">
      <c r="B113" s="46" t="s">
        <v>54</v>
      </c>
      <c r="C113" s="12">
        <v>848</v>
      </c>
      <c r="D113" s="12">
        <v>1320</v>
      </c>
      <c r="E113" s="12">
        <v>451</v>
      </c>
      <c r="G113" s="3"/>
      <c r="H113" s="3"/>
      <c r="I113" s="3"/>
      <c r="J113" s="3"/>
    </row>
    <row r="114" spans="2:10" ht="15.5" x14ac:dyDescent="0.35">
      <c r="B114" s="47" t="s">
        <v>55</v>
      </c>
      <c r="C114" s="14">
        <v>992</v>
      </c>
      <c r="D114" s="14">
        <v>1180</v>
      </c>
      <c r="E114" s="14">
        <v>446</v>
      </c>
      <c r="G114" s="3"/>
      <c r="H114" s="3"/>
      <c r="I114" s="3"/>
      <c r="J114" s="3"/>
    </row>
    <row r="115" spans="2:10" ht="46.5" x14ac:dyDescent="0.35">
      <c r="B115" s="46" t="s">
        <v>57</v>
      </c>
      <c r="C115" s="12">
        <v>234</v>
      </c>
      <c r="D115" s="12">
        <v>311</v>
      </c>
      <c r="E115" s="12">
        <v>170</v>
      </c>
      <c r="G115" s="3"/>
      <c r="H115" s="3"/>
      <c r="I115" s="3"/>
      <c r="J115" s="3"/>
    </row>
    <row r="116" spans="2:10" ht="31" x14ac:dyDescent="0.35">
      <c r="B116" s="47" t="s">
        <v>56</v>
      </c>
      <c r="C116" s="14">
        <v>320</v>
      </c>
      <c r="D116" s="14">
        <v>322</v>
      </c>
      <c r="E116" s="14">
        <v>110</v>
      </c>
      <c r="G116" s="3"/>
      <c r="H116" s="3"/>
      <c r="I116" s="3"/>
      <c r="J116" s="3"/>
    </row>
    <row r="117" spans="2:10" ht="31" x14ac:dyDescent="0.35">
      <c r="B117" s="46" t="s">
        <v>58</v>
      </c>
      <c r="C117" s="12">
        <v>115</v>
      </c>
      <c r="D117" s="12">
        <v>174</v>
      </c>
      <c r="E117" s="12">
        <v>63</v>
      </c>
      <c r="G117" s="3"/>
      <c r="H117" s="3"/>
      <c r="I117" s="3"/>
      <c r="J117" s="3"/>
    </row>
    <row r="118" spans="2:10" ht="31" x14ac:dyDescent="0.35">
      <c r="B118" s="47" t="s">
        <v>59</v>
      </c>
      <c r="C118" s="14">
        <v>78</v>
      </c>
      <c r="D118" s="14">
        <v>110</v>
      </c>
      <c r="E118" s="14">
        <v>38</v>
      </c>
      <c r="G118" s="3"/>
      <c r="H118" s="3"/>
      <c r="I118" s="3"/>
      <c r="J118" s="3"/>
    </row>
    <row r="119" spans="2:10" ht="15.5" x14ac:dyDescent="0.35">
      <c r="B119" s="46" t="s">
        <v>60</v>
      </c>
      <c r="C119" s="12">
        <v>22</v>
      </c>
      <c r="D119" s="12">
        <v>15</v>
      </c>
      <c r="E119" s="12">
        <v>6</v>
      </c>
      <c r="G119" s="3"/>
      <c r="H119" s="3"/>
      <c r="I119" s="3"/>
      <c r="J119" s="3"/>
    </row>
    <row r="120" spans="2:10" ht="31" x14ac:dyDescent="0.35">
      <c r="B120" s="47" t="s">
        <v>61</v>
      </c>
      <c r="C120" s="14">
        <v>12</v>
      </c>
      <c r="D120" s="14">
        <v>41</v>
      </c>
      <c r="E120" s="14">
        <v>4</v>
      </c>
      <c r="G120" s="3"/>
      <c r="H120" s="3"/>
      <c r="I120" s="3"/>
      <c r="J120" s="3"/>
    </row>
    <row r="121" spans="2:10" ht="15.5" x14ac:dyDescent="0.35">
      <c r="B121" s="46" t="s">
        <v>62</v>
      </c>
      <c r="C121" s="12">
        <v>3</v>
      </c>
      <c r="D121" s="12">
        <v>1</v>
      </c>
      <c r="E121" s="12">
        <v>0</v>
      </c>
      <c r="G121" s="3"/>
      <c r="H121" s="3"/>
      <c r="I121" s="3"/>
      <c r="J121" s="3"/>
    </row>
    <row r="122" spans="2:10" ht="24.65" customHeight="1" x14ac:dyDescent="0.35">
      <c r="B122" s="117" t="s">
        <v>214</v>
      </c>
      <c r="C122" s="117"/>
      <c r="D122" s="117"/>
      <c r="E122" s="117"/>
      <c r="G122" s="3"/>
      <c r="H122" s="3"/>
      <c r="I122" s="3"/>
      <c r="J122" s="3"/>
    </row>
    <row r="123" spans="2:10" s="3" customFormat="1" x14ac:dyDescent="0.35">
      <c r="B123" s="93"/>
      <c r="C123" s="93"/>
      <c r="D123" s="93"/>
      <c r="E123" s="93"/>
    </row>
    <row r="124" spans="2:10" s="3" customFormat="1" x14ac:dyDescent="0.35">
      <c r="B124"/>
      <c r="C124"/>
      <c r="D124"/>
      <c r="E124"/>
    </row>
    <row r="125" spans="2:10" ht="34" customHeight="1" x14ac:dyDescent="0.35">
      <c r="B125" s="118" t="s">
        <v>111</v>
      </c>
      <c r="C125" s="118"/>
      <c r="D125" s="118"/>
      <c r="E125" s="118"/>
      <c r="G125" s="3"/>
      <c r="H125" s="3"/>
      <c r="I125" s="3"/>
      <c r="J125" s="3"/>
    </row>
    <row r="126" spans="2:10" ht="51" customHeight="1" x14ac:dyDescent="0.35">
      <c r="B126" s="65" t="s">
        <v>76</v>
      </c>
      <c r="C126" s="100" t="s">
        <v>127</v>
      </c>
      <c r="D126" s="100" t="s">
        <v>99</v>
      </c>
      <c r="E126" s="100" t="s">
        <v>128</v>
      </c>
      <c r="G126" s="96"/>
      <c r="H126" s="96"/>
      <c r="I126" s="3"/>
      <c r="J126" s="3"/>
    </row>
    <row r="127" spans="2:10" ht="15.75" customHeight="1" x14ac:dyDescent="0.35">
      <c r="B127" s="9" t="s">
        <v>47</v>
      </c>
      <c r="C127" s="10">
        <v>2624</v>
      </c>
      <c r="D127" s="10">
        <v>3474</v>
      </c>
      <c r="E127" s="10">
        <v>1288</v>
      </c>
      <c r="G127" s="106"/>
      <c r="H127" s="107"/>
      <c r="I127" s="3"/>
      <c r="J127" s="3"/>
    </row>
    <row r="128" spans="2:10" ht="15.5" x14ac:dyDescent="0.35">
      <c r="B128" s="17" t="s">
        <v>9</v>
      </c>
      <c r="C128" s="18">
        <v>49</v>
      </c>
      <c r="D128" s="18">
        <v>203</v>
      </c>
      <c r="E128" s="18">
        <v>18</v>
      </c>
      <c r="G128" s="9"/>
      <c r="H128" s="3"/>
      <c r="I128" s="3"/>
      <c r="J128" s="3"/>
    </row>
    <row r="129" spans="2:10" ht="15.5" x14ac:dyDescent="0.35">
      <c r="B129" s="16" t="s">
        <v>10</v>
      </c>
      <c r="C129" s="14">
        <v>4</v>
      </c>
      <c r="D129" s="14">
        <v>1</v>
      </c>
      <c r="E129" s="14">
        <v>0</v>
      </c>
      <c r="G129" s="9"/>
      <c r="H129" s="3"/>
      <c r="I129" s="3"/>
      <c r="J129" s="3"/>
    </row>
    <row r="130" spans="2:10" ht="15.5" x14ac:dyDescent="0.35">
      <c r="B130" s="15" t="s">
        <v>12</v>
      </c>
      <c r="C130" s="12">
        <v>23</v>
      </c>
      <c r="D130" s="12">
        <v>112</v>
      </c>
      <c r="E130" s="12">
        <v>8</v>
      </c>
      <c r="G130" s="3"/>
      <c r="H130" s="3"/>
      <c r="I130" s="3"/>
      <c r="J130" s="3"/>
    </row>
    <row r="131" spans="2:10" ht="15.5" x14ac:dyDescent="0.35">
      <c r="B131" s="16" t="s">
        <v>13</v>
      </c>
      <c r="C131" s="14">
        <v>0</v>
      </c>
      <c r="D131" s="14">
        <v>1</v>
      </c>
      <c r="E131" s="14">
        <v>1</v>
      </c>
      <c r="G131" s="3"/>
      <c r="H131" s="3"/>
      <c r="I131" s="3"/>
      <c r="J131" s="3"/>
    </row>
    <row r="132" spans="2:10" ht="15.5" x14ac:dyDescent="0.35">
      <c r="B132" s="15" t="s">
        <v>14</v>
      </c>
      <c r="C132" s="12">
        <v>22</v>
      </c>
      <c r="D132" s="12">
        <v>89</v>
      </c>
      <c r="E132" s="12">
        <v>9</v>
      </c>
      <c r="G132" s="3"/>
      <c r="H132" s="3"/>
      <c r="I132" s="3"/>
      <c r="J132" s="3"/>
    </row>
    <row r="133" spans="2:10" ht="15.5" x14ac:dyDescent="0.35">
      <c r="B133" s="19" t="s">
        <v>17</v>
      </c>
      <c r="C133" s="95">
        <v>237</v>
      </c>
      <c r="D133" s="95">
        <v>198</v>
      </c>
      <c r="E133" s="95">
        <v>62</v>
      </c>
      <c r="G133" s="3"/>
      <c r="H133" s="3"/>
      <c r="I133" s="3"/>
      <c r="J133" s="3"/>
    </row>
    <row r="134" spans="2:10" ht="15.5" x14ac:dyDescent="0.35">
      <c r="B134" s="15" t="s">
        <v>18</v>
      </c>
      <c r="C134" s="12">
        <v>3</v>
      </c>
      <c r="D134" s="12">
        <v>7</v>
      </c>
      <c r="E134" s="12">
        <v>8</v>
      </c>
      <c r="G134" s="3"/>
      <c r="H134" s="3"/>
      <c r="I134" s="3"/>
      <c r="J134" s="3"/>
    </row>
    <row r="135" spans="2:10" ht="15.5" x14ac:dyDescent="0.35">
      <c r="B135" s="16" t="s">
        <v>19</v>
      </c>
      <c r="C135" s="14">
        <v>25</v>
      </c>
      <c r="D135" s="14">
        <v>3</v>
      </c>
      <c r="E135" s="14">
        <v>6</v>
      </c>
      <c r="G135" s="3"/>
      <c r="H135" s="3"/>
      <c r="I135" s="3"/>
      <c r="J135" s="3"/>
    </row>
    <row r="136" spans="2:10" ht="15.5" x14ac:dyDescent="0.35">
      <c r="B136" s="15" t="s">
        <v>20</v>
      </c>
      <c r="C136" s="12">
        <v>85</v>
      </c>
      <c r="D136" s="12">
        <v>43</v>
      </c>
      <c r="E136" s="12">
        <v>16</v>
      </c>
      <c r="G136" s="3"/>
      <c r="H136" s="3"/>
      <c r="I136" s="3"/>
      <c r="J136" s="3"/>
    </row>
    <row r="137" spans="2:10" ht="15.5" x14ac:dyDescent="0.35">
      <c r="B137" s="16" t="s">
        <v>21</v>
      </c>
      <c r="C137" s="14">
        <v>10</v>
      </c>
      <c r="D137" s="14">
        <v>9</v>
      </c>
      <c r="E137" s="14">
        <v>3</v>
      </c>
      <c r="G137" s="9"/>
      <c r="H137" s="3"/>
      <c r="I137" s="3"/>
      <c r="J137" s="3"/>
    </row>
    <row r="138" spans="2:10" ht="15.5" x14ac:dyDescent="0.35">
      <c r="B138" s="15" t="s">
        <v>22</v>
      </c>
      <c r="C138" s="12">
        <v>7</v>
      </c>
      <c r="D138" s="12">
        <v>2</v>
      </c>
      <c r="E138" s="12">
        <v>3</v>
      </c>
      <c r="G138" s="3"/>
      <c r="H138" s="3"/>
      <c r="I138" s="3"/>
      <c r="J138" s="3"/>
    </row>
    <row r="139" spans="2:10" ht="15.5" x14ac:dyDescent="0.35">
      <c r="B139" s="16" t="s">
        <v>23</v>
      </c>
      <c r="C139" s="14">
        <v>46</v>
      </c>
      <c r="D139" s="14">
        <v>61</v>
      </c>
      <c r="E139" s="14">
        <v>5</v>
      </c>
      <c r="G139" s="3"/>
      <c r="H139" s="3"/>
      <c r="I139" s="3"/>
      <c r="J139" s="3"/>
    </row>
    <row r="140" spans="2:10" ht="15.5" x14ac:dyDescent="0.35">
      <c r="B140" s="15" t="s">
        <v>24</v>
      </c>
      <c r="C140" s="12">
        <v>9</v>
      </c>
      <c r="D140" s="12">
        <v>2</v>
      </c>
      <c r="E140" s="12">
        <v>1</v>
      </c>
      <c r="G140" s="3"/>
      <c r="H140" s="3"/>
      <c r="I140" s="3"/>
      <c r="J140" s="3"/>
    </row>
    <row r="141" spans="2:10" ht="15.5" x14ac:dyDescent="0.35">
      <c r="B141" s="16" t="s">
        <v>25</v>
      </c>
      <c r="C141" s="14">
        <v>6</v>
      </c>
      <c r="D141" s="14">
        <v>14</v>
      </c>
      <c r="E141" s="14">
        <v>0</v>
      </c>
      <c r="G141" s="3"/>
      <c r="H141" s="3"/>
      <c r="I141" s="3"/>
      <c r="J141" s="3"/>
    </row>
    <row r="142" spans="2:10" ht="15.5" x14ac:dyDescent="0.35">
      <c r="B142" s="15" t="s">
        <v>26</v>
      </c>
      <c r="C142" s="12">
        <v>46</v>
      </c>
      <c r="D142" s="12">
        <v>57</v>
      </c>
      <c r="E142" s="12">
        <v>20</v>
      </c>
      <c r="G142" s="3"/>
      <c r="H142" s="3"/>
      <c r="I142" s="3"/>
      <c r="J142" s="3"/>
    </row>
    <row r="143" spans="2:10" ht="15.5" x14ac:dyDescent="0.35">
      <c r="B143" s="19" t="s">
        <v>27</v>
      </c>
      <c r="C143" s="95">
        <v>2112</v>
      </c>
      <c r="D143" s="95">
        <v>2863</v>
      </c>
      <c r="E143" s="95">
        <v>1113</v>
      </c>
      <c r="G143" s="3"/>
      <c r="H143" s="3"/>
      <c r="I143" s="3"/>
      <c r="J143" s="3"/>
    </row>
    <row r="144" spans="2:10" ht="15.5" x14ac:dyDescent="0.35">
      <c r="B144" s="15" t="s">
        <v>28</v>
      </c>
      <c r="C144" s="12">
        <v>136</v>
      </c>
      <c r="D144" s="12">
        <v>166</v>
      </c>
      <c r="E144" s="12">
        <v>82</v>
      </c>
      <c r="G144" s="3"/>
      <c r="H144" s="3"/>
      <c r="I144" s="3"/>
      <c r="J144" s="3"/>
    </row>
    <row r="145" spans="2:10" ht="15.5" x14ac:dyDescent="0.35">
      <c r="B145" s="16" t="s">
        <v>29</v>
      </c>
      <c r="C145" s="14">
        <v>40</v>
      </c>
      <c r="D145" s="14">
        <v>51</v>
      </c>
      <c r="E145" s="14">
        <v>15</v>
      </c>
      <c r="G145" s="3"/>
      <c r="H145" s="3"/>
      <c r="I145" s="3"/>
      <c r="J145" s="3"/>
    </row>
    <row r="146" spans="2:10" ht="15.5" x14ac:dyDescent="0.35">
      <c r="B146" s="15" t="s">
        <v>30</v>
      </c>
      <c r="C146" s="12">
        <v>1218</v>
      </c>
      <c r="D146" s="12">
        <v>1690</v>
      </c>
      <c r="E146" s="12">
        <v>677</v>
      </c>
      <c r="G146" s="3"/>
      <c r="H146" s="3"/>
      <c r="I146" s="3"/>
      <c r="J146" s="3"/>
    </row>
    <row r="147" spans="2:10" ht="15.5" x14ac:dyDescent="0.35">
      <c r="B147" s="16" t="s">
        <v>31</v>
      </c>
      <c r="C147" s="14">
        <v>718</v>
      </c>
      <c r="D147" s="14">
        <v>956</v>
      </c>
      <c r="E147" s="14">
        <v>339</v>
      </c>
      <c r="G147" s="9"/>
      <c r="H147" s="3"/>
      <c r="I147" s="3"/>
      <c r="J147" s="3"/>
    </row>
    <row r="148" spans="2:10" ht="15.5" x14ac:dyDescent="0.35">
      <c r="B148" s="17" t="s">
        <v>32</v>
      </c>
      <c r="C148" s="94">
        <v>177</v>
      </c>
      <c r="D148" s="94">
        <v>161</v>
      </c>
      <c r="E148" s="94">
        <v>80</v>
      </c>
      <c r="G148" s="3"/>
      <c r="H148" s="3"/>
      <c r="I148" s="3"/>
      <c r="J148" s="3"/>
    </row>
    <row r="149" spans="2:10" ht="15.5" x14ac:dyDescent="0.35">
      <c r="B149" s="16" t="s">
        <v>33</v>
      </c>
      <c r="C149" s="14">
        <v>76</v>
      </c>
      <c r="D149" s="14">
        <v>77</v>
      </c>
      <c r="E149" s="14">
        <v>31</v>
      </c>
      <c r="G149" s="3"/>
      <c r="H149" s="3"/>
      <c r="I149" s="3"/>
      <c r="J149" s="3"/>
    </row>
    <row r="150" spans="2:10" ht="15.5" x14ac:dyDescent="0.35">
      <c r="B150" s="15" t="s">
        <v>34</v>
      </c>
      <c r="C150" s="12">
        <v>37</v>
      </c>
      <c r="D150" s="12">
        <v>34</v>
      </c>
      <c r="E150" s="12">
        <v>17</v>
      </c>
      <c r="G150" s="3"/>
      <c r="H150" s="3"/>
      <c r="I150" s="3"/>
      <c r="J150" s="3"/>
    </row>
    <row r="151" spans="2:10" ht="15.5" x14ac:dyDescent="0.35">
      <c r="B151" s="16" t="s">
        <v>35</v>
      </c>
      <c r="C151" s="14">
        <v>64</v>
      </c>
      <c r="D151" s="14">
        <v>50</v>
      </c>
      <c r="E151" s="14">
        <v>32</v>
      </c>
      <c r="G151" s="3"/>
      <c r="H151" s="3"/>
      <c r="I151" s="3"/>
      <c r="J151" s="3"/>
    </row>
    <row r="152" spans="2:10" ht="15.5" x14ac:dyDescent="0.35">
      <c r="B152" s="17" t="s">
        <v>36</v>
      </c>
      <c r="C152" s="94">
        <v>49</v>
      </c>
      <c r="D152" s="94">
        <v>49</v>
      </c>
      <c r="E152" s="94">
        <v>15</v>
      </c>
      <c r="G152" s="9"/>
      <c r="H152" s="3"/>
      <c r="I152" s="3"/>
      <c r="J152" s="3"/>
    </row>
    <row r="153" spans="2:10" ht="15.5" x14ac:dyDescent="0.35">
      <c r="B153" s="16" t="s">
        <v>37</v>
      </c>
      <c r="C153" s="14">
        <v>6</v>
      </c>
      <c r="D153" s="14">
        <v>17</v>
      </c>
      <c r="E153" s="14">
        <v>2</v>
      </c>
      <c r="G153" s="3"/>
      <c r="H153" s="3"/>
      <c r="I153" s="3"/>
      <c r="J153" s="3"/>
    </row>
    <row r="154" spans="2:10" ht="15.5" x14ac:dyDescent="0.35">
      <c r="B154" s="15" t="s">
        <v>63</v>
      </c>
      <c r="C154" s="12">
        <v>2</v>
      </c>
      <c r="D154" s="12">
        <v>1</v>
      </c>
      <c r="E154" s="12">
        <v>1</v>
      </c>
      <c r="G154" s="3"/>
      <c r="H154" s="3"/>
      <c r="I154" s="3"/>
      <c r="J154" s="3"/>
    </row>
    <row r="155" spans="2:10" ht="15.5" x14ac:dyDescent="0.35">
      <c r="B155" s="16" t="s">
        <v>39</v>
      </c>
      <c r="C155" s="14">
        <v>15</v>
      </c>
      <c r="D155" s="14">
        <v>7</v>
      </c>
      <c r="E155" s="14">
        <v>2</v>
      </c>
      <c r="G155" s="3"/>
      <c r="H155" s="3"/>
      <c r="I155" s="3"/>
      <c r="J155" s="3"/>
    </row>
    <row r="156" spans="2:10" ht="15.5" x14ac:dyDescent="0.35">
      <c r="B156" s="15" t="s">
        <v>40</v>
      </c>
      <c r="C156" s="12">
        <v>26</v>
      </c>
      <c r="D156" s="12">
        <v>24</v>
      </c>
      <c r="E156" s="12">
        <v>10</v>
      </c>
      <c r="G156" s="9"/>
      <c r="H156" s="3"/>
      <c r="I156" s="3"/>
      <c r="J156" s="3"/>
    </row>
    <row r="157" spans="2:10" ht="26.5" customHeight="1" x14ac:dyDescent="0.35">
      <c r="B157" s="117" t="s">
        <v>214</v>
      </c>
      <c r="C157" s="117"/>
      <c r="D157" s="117"/>
      <c r="E157" s="117"/>
    </row>
    <row r="158" spans="2:10" s="3" customFormat="1" ht="26.5" customHeight="1" x14ac:dyDescent="0.35">
      <c r="B158" s="93"/>
      <c r="C158" s="93"/>
      <c r="D158" s="93"/>
      <c r="E158" s="93"/>
    </row>
    <row r="159" spans="2:10" s="3" customFormat="1" ht="26.5" customHeight="1" x14ac:dyDescent="0.35">
      <c r="B159" s="93"/>
      <c r="C159" s="93"/>
      <c r="D159" s="93"/>
      <c r="E159" s="93"/>
    </row>
    <row r="160" spans="2:10" s="3" customFormat="1" ht="26.5" customHeight="1" x14ac:dyDescent="0.35">
      <c r="B160" s="93"/>
      <c r="C160" s="93"/>
      <c r="D160" s="93"/>
      <c r="E160" s="93"/>
    </row>
    <row r="161" spans="2:11" s="3" customFormat="1" ht="29.5" customHeight="1" x14ac:dyDescent="0.35">
      <c r="B161" s="118" t="s">
        <v>217</v>
      </c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 s="3" customFormat="1" ht="15.65" customHeight="1" x14ac:dyDescent="0.35">
      <c r="B162" s="119" t="s">
        <v>85</v>
      </c>
      <c r="C162" s="121" t="s">
        <v>127</v>
      </c>
      <c r="D162" s="121"/>
      <c r="E162" s="121" t="s">
        <v>81</v>
      </c>
      <c r="F162" s="121" t="s">
        <v>99</v>
      </c>
      <c r="G162" s="121"/>
      <c r="H162" s="121" t="s">
        <v>82</v>
      </c>
      <c r="I162" s="121" t="s">
        <v>128</v>
      </c>
      <c r="J162" s="121"/>
      <c r="K162" s="121" t="s">
        <v>82</v>
      </c>
    </row>
    <row r="163" spans="2:11" s="3" customFormat="1" ht="15.65" customHeight="1" thickBot="1" x14ac:dyDescent="0.4">
      <c r="B163" s="120"/>
      <c r="C163" s="60" t="s">
        <v>1</v>
      </c>
      <c r="D163" s="61" t="s">
        <v>4</v>
      </c>
      <c r="E163" s="62" t="s">
        <v>5</v>
      </c>
      <c r="F163" s="60" t="s">
        <v>1</v>
      </c>
      <c r="G163" s="61" t="s">
        <v>4</v>
      </c>
      <c r="H163" s="62" t="s">
        <v>5</v>
      </c>
      <c r="I163" s="60" t="s">
        <v>1</v>
      </c>
      <c r="J163" s="8" t="s">
        <v>4</v>
      </c>
      <c r="K163" s="8" t="s">
        <v>5</v>
      </c>
    </row>
    <row r="164" spans="2:11" s="3" customFormat="1" ht="15.65" customHeight="1" thickBot="1" x14ac:dyDescent="0.4">
      <c r="B164" s="44" t="s">
        <v>1</v>
      </c>
      <c r="C164" s="45">
        <v>278</v>
      </c>
      <c r="D164" s="45">
        <v>222</v>
      </c>
      <c r="E164" s="45">
        <v>56</v>
      </c>
      <c r="F164" s="45">
        <v>381</v>
      </c>
      <c r="G164" s="45">
        <v>269</v>
      </c>
      <c r="H164" s="45">
        <v>112</v>
      </c>
      <c r="I164" s="45">
        <v>231</v>
      </c>
      <c r="J164" s="45">
        <v>181</v>
      </c>
      <c r="K164" s="45">
        <v>50</v>
      </c>
    </row>
    <row r="165" spans="2:11" s="3" customFormat="1" ht="15.65" customHeight="1" x14ac:dyDescent="0.35">
      <c r="B165" s="15" t="s">
        <v>131</v>
      </c>
      <c r="C165" s="12">
        <v>232</v>
      </c>
      <c r="D165" s="12">
        <v>184</v>
      </c>
      <c r="E165" s="12">
        <v>48</v>
      </c>
      <c r="F165" s="12">
        <v>306</v>
      </c>
      <c r="G165" s="12">
        <v>211</v>
      </c>
      <c r="H165" s="12">
        <v>95</v>
      </c>
      <c r="I165" s="12">
        <v>112</v>
      </c>
      <c r="J165" s="12">
        <v>89</v>
      </c>
      <c r="K165" s="12">
        <v>23</v>
      </c>
    </row>
    <row r="166" spans="2:11" s="3" customFormat="1" ht="15.65" customHeight="1" x14ac:dyDescent="0.35">
      <c r="B166" s="16" t="s">
        <v>137</v>
      </c>
      <c r="C166" s="14">
        <v>18</v>
      </c>
      <c r="D166" s="14">
        <v>16</v>
      </c>
      <c r="E166" s="14">
        <v>2</v>
      </c>
      <c r="F166" s="14">
        <v>6</v>
      </c>
      <c r="G166" s="14">
        <v>1</v>
      </c>
      <c r="H166" s="14">
        <v>5</v>
      </c>
      <c r="I166" s="14">
        <v>1</v>
      </c>
      <c r="J166" s="14">
        <v>1</v>
      </c>
      <c r="K166" s="14"/>
    </row>
    <row r="167" spans="2:11" s="3" customFormat="1" ht="15.65" customHeight="1" x14ac:dyDescent="0.35">
      <c r="B167" s="15" t="s">
        <v>139</v>
      </c>
      <c r="C167" s="12">
        <v>9</v>
      </c>
      <c r="D167" s="12">
        <v>8</v>
      </c>
      <c r="E167" s="12">
        <v>1</v>
      </c>
      <c r="F167" s="12">
        <v>3</v>
      </c>
      <c r="G167" s="12">
        <v>1</v>
      </c>
      <c r="H167" s="12">
        <v>2</v>
      </c>
      <c r="I167" s="12">
        <v>3</v>
      </c>
      <c r="J167" s="12">
        <v>1</v>
      </c>
      <c r="K167" s="12">
        <v>2</v>
      </c>
    </row>
    <row r="168" spans="2:11" s="3" customFormat="1" ht="15.65" customHeight="1" x14ac:dyDescent="0.35">
      <c r="B168" s="16" t="s">
        <v>145</v>
      </c>
      <c r="C168" s="14">
        <v>19</v>
      </c>
      <c r="D168" s="14">
        <v>14</v>
      </c>
      <c r="E168" s="14">
        <v>5</v>
      </c>
      <c r="F168" s="14">
        <v>66</v>
      </c>
      <c r="G168" s="14">
        <v>56</v>
      </c>
      <c r="H168" s="14">
        <v>10</v>
      </c>
      <c r="I168" s="14">
        <v>115</v>
      </c>
      <c r="J168" s="14">
        <v>90</v>
      </c>
      <c r="K168" s="14">
        <v>25</v>
      </c>
    </row>
    <row r="169" spans="2:11" s="3" customFormat="1" ht="15.65" customHeight="1" x14ac:dyDescent="0.35">
      <c r="B169" s="117" t="s">
        <v>214</v>
      </c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2:11" s="3" customFormat="1" ht="15.65" customHeight="1" x14ac:dyDescent="0.35">
      <c r="B170" s="93"/>
      <c r="C170" s="93"/>
      <c r="D170" s="93"/>
      <c r="E170" s="93"/>
    </row>
    <row r="171" spans="2:11" ht="15.65" customHeight="1" x14ac:dyDescent="0.35"/>
    <row r="172" spans="2:11" ht="32.5" customHeight="1" x14ac:dyDescent="0.35">
      <c r="B172" s="130" t="s">
        <v>218</v>
      </c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2:11" ht="15.75" customHeight="1" x14ac:dyDescent="0.35">
      <c r="B173" s="124" t="s">
        <v>6</v>
      </c>
      <c r="C173" s="121" t="s">
        <v>127</v>
      </c>
      <c r="D173" s="121"/>
      <c r="E173" s="121" t="s">
        <v>81</v>
      </c>
      <c r="F173" s="121" t="s">
        <v>99</v>
      </c>
      <c r="G173" s="121"/>
      <c r="H173" s="121" t="s">
        <v>82</v>
      </c>
      <c r="I173" s="121" t="s">
        <v>128</v>
      </c>
      <c r="J173" s="121"/>
      <c r="K173" s="121" t="s">
        <v>82</v>
      </c>
    </row>
    <row r="174" spans="2:11" ht="15.75" customHeight="1" thickBot="1" x14ac:dyDescent="0.4">
      <c r="B174" s="125"/>
      <c r="C174" s="60" t="s">
        <v>1</v>
      </c>
      <c r="D174" s="61" t="s">
        <v>4</v>
      </c>
      <c r="E174" s="62" t="s">
        <v>5</v>
      </c>
      <c r="F174" s="60" t="s">
        <v>1</v>
      </c>
      <c r="G174" s="61" t="s">
        <v>4</v>
      </c>
      <c r="H174" s="62" t="s">
        <v>5</v>
      </c>
      <c r="I174" s="60" t="s">
        <v>1</v>
      </c>
      <c r="J174" s="8" t="s">
        <v>4</v>
      </c>
      <c r="K174" s="8" t="s">
        <v>5</v>
      </c>
    </row>
    <row r="175" spans="2:11" ht="15.5" x14ac:dyDescent="0.35">
      <c r="B175" s="9" t="s">
        <v>1</v>
      </c>
      <c r="C175" s="10">
        <v>278</v>
      </c>
      <c r="D175" s="10">
        <v>222</v>
      </c>
      <c r="E175" s="10">
        <v>56</v>
      </c>
      <c r="F175" s="10">
        <v>381</v>
      </c>
      <c r="G175" s="10">
        <v>269</v>
      </c>
      <c r="H175" s="10">
        <v>112</v>
      </c>
      <c r="I175" s="10">
        <v>231</v>
      </c>
      <c r="J175" s="10">
        <v>181</v>
      </c>
      <c r="K175" s="10">
        <v>50</v>
      </c>
    </row>
    <row r="176" spans="2:11" ht="15.5" x14ac:dyDescent="0.35">
      <c r="B176" s="15" t="s">
        <v>155</v>
      </c>
      <c r="C176" s="12">
        <v>45</v>
      </c>
      <c r="D176" s="12">
        <v>35</v>
      </c>
      <c r="E176" s="12">
        <v>10</v>
      </c>
      <c r="F176" s="12">
        <v>53</v>
      </c>
      <c r="G176" s="12">
        <v>40</v>
      </c>
      <c r="H176" s="12">
        <v>13</v>
      </c>
      <c r="I176" s="12">
        <v>53</v>
      </c>
      <c r="J176" s="12">
        <v>47</v>
      </c>
      <c r="K176" s="12">
        <v>6</v>
      </c>
    </row>
    <row r="177" spans="2:11" ht="15.5" x14ac:dyDescent="0.35">
      <c r="B177" s="16" t="s">
        <v>158</v>
      </c>
      <c r="C177" s="14">
        <v>25</v>
      </c>
      <c r="D177" s="14">
        <v>18</v>
      </c>
      <c r="E177" s="14">
        <v>7</v>
      </c>
      <c r="F177" s="14">
        <v>28</v>
      </c>
      <c r="G177" s="14">
        <v>23</v>
      </c>
      <c r="H177" s="14">
        <v>5</v>
      </c>
      <c r="I177" s="14">
        <v>22</v>
      </c>
      <c r="J177" s="14">
        <v>18</v>
      </c>
      <c r="K177" s="14">
        <v>4</v>
      </c>
    </row>
    <row r="178" spans="2:11" ht="15.5" x14ac:dyDescent="0.35">
      <c r="B178" s="15" t="s">
        <v>157</v>
      </c>
      <c r="C178" s="12">
        <v>28</v>
      </c>
      <c r="D178" s="12">
        <v>23</v>
      </c>
      <c r="E178" s="12">
        <v>5</v>
      </c>
      <c r="F178" s="12">
        <v>71</v>
      </c>
      <c r="G178" s="12">
        <v>26</v>
      </c>
      <c r="H178" s="12">
        <v>45</v>
      </c>
      <c r="I178" s="12">
        <v>20</v>
      </c>
      <c r="J178" s="12">
        <v>15</v>
      </c>
      <c r="K178" s="12">
        <v>5</v>
      </c>
    </row>
    <row r="179" spans="2:11" ht="15.5" x14ac:dyDescent="0.35">
      <c r="B179" s="16" t="s">
        <v>163</v>
      </c>
      <c r="C179" s="14">
        <v>13</v>
      </c>
      <c r="D179" s="14">
        <v>11</v>
      </c>
      <c r="E179" s="14">
        <v>2</v>
      </c>
      <c r="F179" s="14">
        <v>38</v>
      </c>
      <c r="G179" s="14">
        <v>37</v>
      </c>
      <c r="H179" s="14">
        <v>1</v>
      </c>
      <c r="I179" s="14">
        <v>15</v>
      </c>
      <c r="J179" s="14">
        <v>15</v>
      </c>
      <c r="K179" s="14"/>
    </row>
    <row r="180" spans="2:11" ht="15.5" x14ac:dyDescent="0.35">
      <c r="B180" s="15" t="s">
        <v>164</v>
      </c>
      <c r="C180" s="12">
        <v>17</v>
      </c>
      <c r="D180" s="12">
        <v>15</v>
      </c>
      <c r="E180" s="12">
        <v>2</v>
      </c>
      <c r="F180" s="12">
        <v>19</v>
      </c>
      <c r="G180" s="12">
        <v>15</v>
      </c>
      <c r="H180" s="12">
        <v>4</v>
      </c>
      <c r="I180" s="12">
        <v>13</v>
      </c>
      <c r="J180" s="12">
        <v>12</v>
      </c>
      <c r="K180" s="12">
        <v>1</v>
      </c>
    </row>
    <row r="181" spans="2:11" ht="15.5" x14ac:dyDescent="0.35">
      <c r="B181" s="16" t="s">
        <v>159</v>
      </c>
      <c r="C181" s="14">
        <v>9</v>
      </c>
      <c r="D181" s="14">
        <v>5</v>
      </c>
      <c r="E181" s="14">
        <v>4</v>
      </c>
      <c r="F181" s="14">
        <v>22</v>
      </c>
      <c r="G181" s="14">
        <v>15</v>
      </c>
      <c r="H181" s="14">
        <v>7</v>
      </c>
      <c r="I181" s="14">
        <v>12</v>
      </c>
      <c r="J181" s="14">
        <v>9</v>
      </c>
      <c r="K181" s="14">
        <v>3</v>
      </c>
    </row>
    <row r="182" spans="2:11" ht="15.5" x14ac:dyDescent="0.35">
      <c r="B182" s="15" t="s">
        <v>156</v>
      </c>
      <c r="C182" s="12">
        <v>14</v>
      </c>
      <c r="D182" s="12">
        <v>11</v>
      </c>
      <c r="E182" s="12">
        <v>3</v>
      </c>
      <c r="F182" s="12">
        <v>11</v>
      </c>
      <c r="G182" s="12">
        <v>11</v>
      </c>
      <c r="H182" s="12"/>
      <c r="I182" s="12">
        <v>12</v>
      </c>
      <c r="J182" s="12">
        <v>12</v>
      </c>
      <c r="K182" s="12"/>
    </row>
    <row r="183" spans="2:11" ht="15.5" x14ac:dyDescent="0.35">
      <c r="B183" s="16" t="s">
        <v>160</v>
      </c>
      <c r="C183" s="14">
        <v>18</v>
      </c>
      <c r="D183" s="14">
        <v>15</v>
      </c>
      <c r="E183" s="14">
        <v>3</v>
      </c>
      <c r="F183" s="14">
        <v>10</v>
      </c>
      <c r="G183" s="14">
        <v>6</v>
      </c>
      <c r="H183" s="14">
        <v>4</v>
      </c>
      <c r="I183" s="14">
        <v>11</v>
      </c>
      <c r="J183" s="14">
        <v>7</v>
      </c>
      <c r="K183" s="14">
        <v>4</v>
      </c>
    </row>
    <row r="184" spans="2:11" ht="15.5" x14ac:dyDescent="0.35">
      <c r="B184" s="15" t="s">
        <v>165</v>
      </c>
      <c r="C184" s="12">
        <v>16</v>
      </c>
      <c r="D184" s="12">
        <v>12</v>
      </c>
      <c r="E184" s="12">
        <v>4</v>
      </c>
      <c r="F184" s="12">
        <v>17</v>
      </c>
      <c r="G184" s="12">
        <v>15</v>
      </c>
      <c r="H184" s="12">
        <v>2</v>
      </c>
      <c r="I184" s="12">
        <v>8</v>
      </c>
      <c r="J184" s="12">
        <v>6</v>
      </c>
      <c r="K184" s="12">
        <v>2</v>
      </c>
    </row>
    <row r="185" spans="2:11" ht="15.5" x14ac:dyDescent="0.35">
      <c r="B185" s="16" t="s">
        <v>161</v>
      </c>
      <c r="C185" s="14">
        <v>19</v>
      </c>
      <c r="D185" s="14">
        <v>17</v>
      </c>
      <c r="E185" s="14">
        <v>2</v>
      </c>
      <c r="F185" s="14">
        <v>19</v>
      </c>
      <c r="G185" s="14">
        <v>15</v>
      </c>
      <c r="H185" s="14">
        <v>4</v>
      </c>
      <c r="I185" s="14">
        <v>7</v>
      </c>
      <c r="J185" s="14">
        <v>6</v>
      </c>
      <c r="K185" s="14">
        <v>1</v>
      </c>
    </row>
    <row r="186" spans="2:11" ht="15.5" x14ac:dyDescent="0.35">
      <c r="B186" s="15" t="s">
        <v>83</v>
      </c>
      <c r="C186" s="12">
        <v>74</v>
      </c>
      <c r="D186" s="12">
        <v>60</v>
      </c>
      <c r="E186" s="12">
        <v>14</v>
      </c>
      <c r="F186" s="12">
        <v>93</v>
      </c>
      <c r="G186" s="12">
        <v>66</v>
      </c>
      <c r="H186" s="12">
        <v>27</v>
      </c>
      <c r="I186" s="12">
        <v>58</v>
      </c>
      <c r="J186" s="12">
        <v>34</v>
      </c>
      <c r="K186" s="12">
        <v>24</v>
      </c>
    </row>
    <row r="187" spans="2:11" ht="31.5" customHeight="1" x14ac:dyDescent="0.35">
      <c r="B187" s="126" t="s">
        <v>214</v>
      </c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2:11" s="3" customFormat="1" ht="15" customHeight="1" x14ac:dyDescent="0.35">
      <c r="B188" s="93"/>
      <c r="C188" s="93"/>
      <c r="D188" s="93"/>
      <c r="E188" s="93"/>
    </row>
    <row r="189" spans="2:11" s="3" customFormat="1" ht="15" customHeight="1" x14ac:dyDescent="0.35">
      <c r="B189" s="93"/>
      <c r="C189" s="93"/>
      <c r="D189" s="93"/>
      <c r="E189" s="93"/>
    </row>
    <row r="191" spans="2:11" ht="49" customHeight="1" x14ac:dyDescent="0.35">
      <c r="B191" s="118" t="s">
        <v>219</v>
      </c>
      <c r="C191" s="118"/>
      <c r="D191" s="118"/>
      <c r="E191" s="118"/>
    </row>
    <row r="192" spans="2:11" ht="15.75" customHeight="1" x14ac:dyDescent="0.35">
      <c r="B192" s="101" t="s">
        <v>104</v>
      </c>
      <c r="C192" s="100" t="s">
        <v>127</v>
      </c>
      <c r="D192" s="100" t="s">
        <v>99</v>
      </c>
      <c r="E192" s="100" t="s">
        <v>128</v>
      </c>
      <c r="G192" s="96"/>
      <c r="H192" s="96"/>
      <c r="I192" s="3"/>
      <c r="J192" s="3"/>
    </row>
    <row r="193" spans="2:10" ht="15.5" x14ac:dyDescent="0.35">
      <c r="B193" s="9" t="s">
        <v>1</v>
      </c>
      <c r="C193" s="10">
        <v>278</v>
      </c>
      <c r="D193" s="10">
        <v>381</v>
      </c>
      <c r="E193" s="10">
        <v>231</v>
      </c>
      <c r="G193" s="106"/>
      <c r="H193" s="107"/>
      <c r="I193" s="3"/>
      <c r="J193" s="3"/>
    </row>
    <row r="194" spans="2:10" ht="15.5" x14ac:dyDescent="0.35">
      <c r="B194" s="16" t="s">
        <v>50</v>
      </c>
      <c r="C194" s="14">
        <v>150</v>
      </c>
      <c r="D194" s="14">
        <v>174</v>
      </c>
      <c r="E194" s="14">
        <v>106</v>
      </c>
      <c r="G194" s="3"/>
      <c r="H194" s="3"/>
      <c r="I194" s="3"/>
      <c r="J194" s="3"/>
    </row>
    <row r="195" spans="2:10" ht="15.5" x14ac:dyDescent="0.35">
      <c r="B195" s="15" t="s">
        <v>51</v>
      </c>
      <c r="C195" s="12">
        <v>110</v>
      </c>
      <c r="D195" s="12">
        <v>167</v>
      </c>
      <c r="E195" s="12">
        <v>94</v>
      </c>
      <c r="G195" s="3"/>
      <c r="H195" s="3"/>
      <c r="I195" s="3"/>
      <c r="J195" s="3"/>
    </row>
    <row r="196" spans="2:10" ht="15.5" x14ac:dyDescent="0.35">
      <c r="B196" s="16" t="s">
        <v>52</v>
      </c>
      <c r="C196" s="14">
        <v>15</v>
      </c>
      <c r="D196" s="14">
        <v>36</v>
      </c>
      <c r="E196" s="14">
        <v>30</v>
      </c>
      <c r="G196" s="3"/>
      <c r="H196" s="3"/>
      <c r="I196" s="3"/>
      <c r="J196" s="3"/>
    </row>
    <row r="197" spans="2:10" ht="15.5" x14ac:dyDescent="0.35">
      <c r="B197" s="15" t="s">
        <v>53</v>
      </c>
      <c r="C197" s="12">
        <v>3</v>
      </c>
      <c r="D197" s="12">
        <v>4</v>
      </c>
      <c r="E197" s="12">
        <v>1</v>
      </c>
      <c r="G197" s="3"/>
      <c r="H197" s="3"/>
      <c r="I197" s="3"/>
      <c r="J197" s="3"/>
    </row>
    <row r="198" spans="2:10" ht="24.65" customHeight="1" x14ac:dyDescent="0.35">
      <c r="B198" s="117" t="s">
        <v>214</v>
      </c>
      <c r="C198" s="117"/>
      <c r="D198" s="117"/>
      <c r="E198" s="117"/>
      <c r="G198" s="3"/>
      <c r="H198" s="3"/>
      <c r="I198" s="3"/>
      <c r="J198" s="3"/>
    </row>
    <row r="199" spans="2:10" x14ac:dyDescent="0.35">
      <c r="G199" s="3"/>
      <c r="H199" s="3"/>
      <c r="I199" s="3"/>
      <c r="J199" s="3"/>
    </row>
    <row r="200" spans="2:10" x14ac:dyDescent="0.35">
      <c r="G200" s="3"/>
      <c r="H200" s="3"/>
      <c r="I200" s="3"/>
      <c r="J200" s="3"/>
    </row>
    <row r="201" spans="2:10" x14ac:dyDescent="0.35">
      <c r="G201" s="3"/>
      <c r="H201" s="3"/>
      <c r="I201" s="3"/>
      <c r="J201" s="3"/>
    </row>
    <row r="202" spans="2:10" ht="30" customHeight="1" x14ac:dyDescent="0.35">
      <c r="B202" s="122" t="s">
        <v>220</v>
      </c>
      <c r="C202" s="123"/>
      <c r="D202" s="123"/>
      <c r="E202" s="123"/>
      <c r="G202" s="3"/>
      <c r="H202" s="3"/>
      <c r="I202" s="3"/>
      <c r="J202" s="3"/>
    </row>
    <row r="203" spans="2:10" ht="15.75" customHeight="1" x14ac:dyDescent="0.35">
      <c r="B203" s="65" t="s">
        <v>48</v>
      </c>
      <c r="C203" s="100" t="s">
        <v>127</v>
      </c>
      <c r="D203" s="100" t="s">
        <v>99</v>
      </c>
      <c r="E203" s="100" t="s">
        <v>128</v>
      </c>
      <c r="G203" s="96"/>
      <c r="H203" s="96"/>
      <c r="I203" s="3"/>
      <c r="J203" s="3"/>
    </row>
    <row r="204" spans="2:10" ht="15.5" x14ac:dyDescent="0.35">
      <c r="B204" s="9" t="s">
        <v>1</v>
      </c>
      <c r="C204" s="10">
        <v>278</v>
      </c>
      <c r="D204" s="10">
        <v>381</v>
      </c>
      <c r="E204" s="10">
        <v>231</v>
      </c>
      <c r="G204" s="106"/>
      <c r="H204" s="107"/>
      <c r="I204" s="3"/>
      <c r="J204" s="3"/>
    </row>
    <row r="205" spans="2:10" ht="15.5" x14ac:dyDescent="0.35">
      <c r="B205" s="15" t="s">
        <v>86</v>
      </c>
      <c r="C205" s="12">
        <v>165</v>
      </c>
      <c r="D205" s="12">
        <v>200</v>
      </c>
      <c r="E205" s="12">
        <v>145</v>
      </c>
      <c r="G205" s="3"/>
      <c r="H205" s="3"/>
      <c r="I205" s="3"/>
      <c r="J205" s="3"/>
    </row>
    <row r="206" spans="2:10" ht="15.5" x14ac:dyDescent="0.35">
      <c r="B206" s="16" t="s">
        <v>87</v>
      </c>
      <c r="C206" s="14">
        <v>17</v>
      </c>
      <c r="D206" s="14">
        <v>23</v>
      </c>
      <c r="E206" s="14">
        <v>15</v>
      </c>
      <c r="G206" s="3"/>
      <c r="H206" s="3"/>
      <c r="I206" s="3"/>
      <c r="J206" s="3"/>
    </row>
    <row r="207" spans="2:10" ht="15.5" x14ac:dyDescent="0.35">
      <c r="B207" s="15" t="s">
        <v>68</v>
      </c>
      <c r="C207" s="12">
        <v>81</v>
      </c>
      <c r="D207" s="12">
        <v>138</v>
      </c>
      <c r="E207" s="12">
        <v>60</v>
      </c>
      <c r="G207" s="3"/>
      <c r="H207" s="3"/>
      <c r="I207" s="3"/>
      <c r="J207" s="3"/>
    </row>
    <row r="208" spans="2:10" ht="15.5" x14ac:dyDescent="0.35">
      <c r="B208" s="16" t="s">
        <v>69</v>
      </c>
      <c r="C208" s="14">
        <v>15</v>
      </c>
      <c r="D208" s="14">
        <v>20</v>
      </c>
      <c r="E208" s="14">
        <v>11</v>
      </c>
      <c r="G208" s="3"/>
      <c r="H208" s="3"/>
      <c r="I208" s="3"/>
      <c r="J208" s="3"/>
    </row>
    <row r="209" spans="2:10" ht="30" customHeight="1" x14ac:dyDescent="0.35">
      <c r="B209" s="117" t="s">
        <v>214</v>
      </c>
      <c r="C209" s="117"/>
      <c r="D209" s="117"/>
      <c r="E209" s="117"/>
      <c r="G209" s="3"/>
      <c r="H209" s="3"/>
      <c r="I209" s="3"/>
      <c r="J209" s="3"/>
    </row>
    <row r="210" spans="2:10" x14ac:dyDescent="0.35">
      <c r="G210" s="3"/>
      <c r="H210" s="3"/>
      <c r="I210" s="3"/>
      <c r="J210" s="3"/>
    </row>
    <row r="211" spans="2:10" x14ac:dyDescent="0.35">
      <c r="G211" s="3"/>
      <c r="H211" s="3"/>
      <c r="I211" s="3"/>
      <c r="J211" s="3"/>
    </row>
    <row r="212" spans="2:10" x14ac:dyDescent="0.35">
      <c r="G212" s="3"/>
      <c r="H212" s="3"/>
      <c r="I212" s="3"/>
      <c r="J212" s="3"/>
    </row>
    <row r="213" spans="2:10" ht="45" customHeight="1" x14ac:dyDescent="0.35">
      <c r="B213" s="122" t="s">
        <v>221</v>
      </c>
      <c r="C213" s="123"/>
      <c r="D213" s="123"/>
      <c r="E213" s="123"/>
      <c r="G213" s="3"/>
      <c r="H213" s="3"/>
      <c r="I213" s="3"/>
      <c r="J213" s="3"/>
    </row>
    <row r="214" spans="2:10" ht="15.75" customHeight="1" x14ac:dyDescent="0.35">
      <c r="B214" s="65" t="s">
        <v>84</v>
      </c>
      <c r="C214" s="100" t="s">
        <v>127</v>
      </c>
      <c r="D214" s="100" t="s">
        <v>99</v>
      </c>
      <c r="E214" s="100" t="s">
        <v>128</v>
      </c>
      <c r="G214" s="96"/>
      <c r="H214" s="96"/>
      <c r="I214" s="3"/>
      <c r="J214" s="3"/>
    </row>
    <row r="215" spans="2:10" ht="15.5" x14ac:dyDescent="0.35">
      <c r="B215" s="9" t="s">
        <v>1</v>
      </c>
      <c r="C215" s="10">
        <v>278</v>
      </c>
      <c r="D215" s="10">
        <v>381</v>
      </c>
      <c r="E215" s="10">
        <v>231</v>
      </c>
      <c r="G215" s="106"/>
      <c r="H215" s="107"/>
      <c r="I215" s="3"/>
      <c r="J215" s="3"/>
    </row>
    <row r="216" spans="2:10" ht="46.5" x14ac:dyDescent="0.35">
      <c r="B216" s="46" t="s">
        <v>57</v>
      </c>
      <c r="C216" s="12">
        <v>102</v>
      </c>
      <c r="D216" s="12">
        <v>155</v>
      </c>
      <c r="E216" s="12">
        <v>110</v>
      </c>
      <c r="G216" s="3"/>
      <c r="H216" s="3"/>
      <c r="I216" s="3"/>
      <c r="J216" s="3"/>
    </row>
    <row r="217" spans="2:10" ht="15.5" x14ac:dyDescent="0.35">
      <c r="B217" s="47" t="s">
        <v>55</v>
      </c>
      <c r="C217" s="14">
        <v>108</v>
      </c>
      <c r="D217" s="14">
        <v>179</v>
      </c>
      <c r="E217" s="14">
        <v>75</v>
      </c>
      <c r="G217" s="3"/>
      <c r="H217" s="3"/>
      <c r="I217" s="3"/>
      <c r="J217" s="3"/>
    </row>
    <row r="218" spans="2:10" ht="15.5" x14ac:dyDescent="0.35">
      <c r="B218" s="46" t="s">
        <v>54</v>
      </c>
      <c r="C218" s="12">
        <v>48</v>
      </c>
      <c r="D218" s="12">
        <v>32</v>
      </c>
      <c r="E218" s="12">
        <v>35</v>
      </c>
      <c r="G218" s="3"/>
      <c r="H218" s="3"/>
      <c r="I218" s="3"/>
      <c r="J218" s="3"/>
    </row>
    <row r="219" spans="2:10" ht="31" x14ac:dyDescent="0.35">
      <c r="B219" s="47" t="s">
        <v>56</v>
      </c>
      <c r="C219" s="14">
        <v>4</v>
      </c>
      <c r="D219" s="14">
        <v>3</v>
      </c>
      <c r="E219" s="14">
        <v>4</v>
      </c>
      <c r="G219" s="3"/>
      <c r="H219" s="3"/>
      <c r="I219" s="3"/>
      <c r="J219" s="3"/>
    </row>
    <row r="220" spans="2:10" ht="31" x14ac:dyDescent="0.35">
      <c r="B220" s="47" t="s">
        <v>59</v>
      </c>
      <c r="C220" s="14">
        <v>1</v>
      </c>
      <c r="D220" s="14">
        <v>4</v>
      </c>
      <c r="E220" s="14">
        <v>4</v>
      </c>
      <c r="G220" s="3"/>
      <c r="H220" s="3"/>
      <c r="I220" s="3"/>
      <c r="J220" s="3"/>
    </row>
    <row r="221" spans="2:10" ht="15.5" x14ac:dyDescent="0.35">
      <c r="B221" s="46" t="s">
        <v>60</v>
      </c>
      <c r="C221" s="12">
        <v>11</v>
      </c>
      <c r="D221" s="12">
        <v>7</v>
      </c>
      <c r="E221" s="12">
        <v>3</v>
      </c>
      <c r="G221" s="3"/>
      <c r="H221" s="3"/>
      <c r="I221" s="3"/>
      <c r="J221" s="3"/>
    </row>
    <row r="222" spans="2:10" ht="15.5" x14ac:dyDescent="0.35">
      <c r="B222" s="47" t="s">
        <v>62</v>
      </c>
      <c r="C222" s="14">
        <v>2</v>
      </c>
      <c r="D222" s="14">
        <v>0</v>
      </c>
      <c r="E222" s="14">
        <v>0</v>
      </c>
      <c r="G222" s="3"/>
      <c r="H222" s="3"/>
      <c r="I222" s="3"/>
      <c r="J222" s="3"/>
    </row>
    <row r="223" spans="2:10" ht="33" customHeight="1" x14ac:dyDescent="0.35">
      <c r="B223" s="46" t="s">
        <v>58</v>
      </c>
      <c r="C223" s="12">
        <v>2</v>
      </c>
      <c r="D223" s="12">
        <v>1</v>
      </c>
      <c r="E223" s="12">
        <v>0</v>
      </c>
      <c r="G223" s="3"/>
      <c r="H223" s="3"/>
      <c r="I223" s="3"/>
      <c r="J223" s="3"/>
    </row>
    <row r="224" spans="2:10" ht="29" customHeight="1" x14ac:dyDescent="0.35">
      <c r="B224" s="117" t="s">
        <v>214</v>
      </c>
      <c r="C224" s="117"/>
      <c r="D224" s="117"/>
      <c r="E224" s="117"/>
      <c r="G224" s="3"/>
      <c r="H224" s="3"/>
      <c r="I224" s="3"/>
      <c r="J224" s="3"/>
    </row>
    <row r="225" spans="2:10" x14ac:dyDescent="0.35">
      <c r="G225" s="3"/>
      <c r="H225" s="3"/>
      <c r="I225" s="3"/>
      <c r="J225" s="3"/>
    </row>
    <row r="226" spans="2:10" x14ac:dyDescent="0.35">
      <c r="G226" s="3"/>
      <c r="H226" s="3"/>
      <c r="I226" s="3"/>
      <c r="J226" s="3"/>
    </row>
    <row r="227" spans="2:10" ht="46" customHeight="1" x14ac:dyDescent="0.35">
      <c r="B227" s="122" t="s">
        <v>222</v>
      </c>
      <c r="C227" s="123"/>
      <c r="D227" s="123"/>
      <c r="E227" s="123"/>
      <c r="G227" s="3"/>
      <c r="H227" s="3"/>
      <c r="I227" s="3"/>
      <c r="J227" s="3"/>
    </row>
    <row r="228" spans="2:10" ht="15.75" customHeight="1" x14ac:dyDescent="0.35">
      <c r="B228" s="102" t="s">
        <v>76</v>
      </c>
      <c r="C228" s="100" t="s">
        <v>127</v>
      </c>
      <c r="D228" s="100" t="s">
        <v>99</v>
      </c>
      <c r="E228" s="100" t="s">
        <v>128</v>
      </c>
      <c r="G228" s="96"/>
      <c r="H228" s="96"/>
      <c r="I228" s="3"/>
      <c r="J228" s="3"/>
    </row>
    <row r="229" spans="2:10" ht="15.5" x14ac:dyDescent="0.35">
      <c r="B229" s="9" t="s">
        <v>47</v>
      </c>
      <c r="C229" s="10">
        <v>278</v>
      </c>
      <c r="D229" s="10">
        <v>381</v>
      </c>
      <c r="E229" s="10">
        <v>231</v>
      </c>
      <c r="G229" s="106"/>
      <c r="H229" s="107"/>
      <c r="I229" s="3"/>
      <c r="J229" s="3"/>
    </row>
    <row r="230" spans="2:10" ht="15.5" x14ac:dyDescent="0.35">
      <c r="B230" s="17" t="s">
        <v>9</v>
      </c>
      <c r="C230" s="18">
        <v>4</v>
      </c>
      <c r="D230" s="18">
        <v>10</v>
      </c>
      <c r="E230" s="18">
        <v>5</v>
      </c>
      <c r="G230" s="9"/>
      <c r="H230" s="3"/>
      <c r="I230" s="3"/>
      <c r="J230" s="3"/>
    </row>
    <row r="231" spans="2:10" ht="15.5" x14ac:dyDescent="0.35">
      <c r="B231" s="16" t="s">
        <v>12</v>
      </c>
      <c r="C231" s="14">
        <v>2</v>
      </c>
      <c r="D231" s="14">
        <v>9</v>
      </c>
      <c r="E231" s="14">
        <v>4</v>
      </c>
      <c r="G231" s="3"/>
      <c r="H231" s="3"/>
      <c r="I231" s="3"/>
      <c r="J231" s="3"/>
    </row>
    <row r="232" spans="2:10" ht="15.5" x14ac:dyDescent="0.35">
      <c r="B232" s="15" t="s">
        <v>14</v>
      </c>
      <c r="C232" s="12">
        <v>2</v>
      </c>
      <c r="D232" s="12">
        <v>1</v>
      </c>
      <c r="E232" s="12">
        <v>1</v>
      </c>
      <c r="G232" s="3"/>
      <c r="H232" s="3"/>
      <c r="I232" s="3"/>
      <c r="J232" s="3"/>
    </row>
    <row r="233" spans="2:10" ht="15.5" x14ac:dyDescent="0.35">
      <c r="B233" s="19" t="s">
        <v>17</v>
      </c>
      <c r="C233" s="95">
        <v>23</v>
      </c>
      <c r="D233" s="95">
        <v>28</v>
      </c>
      <c r="E233" s="95">
        <v>13</v>
      </c>
      <c r="G233" s="3"/>
      <c r="H233" s="3"/>
      <c r="I233" s="3"/>
      <c r="J233" s="3"/>
    </row>
    <row r="234" spans="2:10" ht="15.5" x14ac:dyDescent="0.35">
      <c r="B234" s="15" t="s">
        <v>18</v>
      </c>
      <c r="C234" s="12">
        <v>0</v>
      </c>
      <c r="D234" s="12">
        <v>1</v>
      </c>
      <c r="E234" s="12">
        <v>0</v>
      </c>
      <c r="G234" s="3"/>
      <c r="H234" s="3"/>
      <c r="I234" s="3"/>
      <c r="J234" s="3"/>
    </row>
    <row r="235" spans="2:10" ht="15.5" x14ac:dyDescent="0.35">
      <c r="B235" s="16" t="s">
        <v>19</v>
      </c>
      <c r="C235" s="14">
        <v>0</v>
      </c>
      <c r="D235" s="14">
        <v>1</v>
      </c>
      <c r="E235" s="14">
        <v>0</v>
      </c>
      <c r="G235" s="3"/>
      <c r="H235" s="3"/>
      <c r="I235" s="3"/>
      <c r="J235" s="3"/>
    </row>
    <row r="236" spans="2:10" ht="15.5" x14ac:dyDescent="0.35">
      <c r="B236" s="15" t="s">
        <v>20</v>
      </c>
      <c r="C236" s="12">
        <v>4</v>
      </c>
      <c r="D236" s="12">
        <v>9</v>
      </c>
      <c r="E236" s="12">
        <v>3</v>
      </c>
      <c r="G236" s="9"/>
      <c r="H236" s="3"/>
      <c r="I236" s="3"/>
      <c r="J236" s="3"/>
    </row>
    <row r="237" spans="2:10" ht="15.5" x14ac:dyDescent="0.35">
      <c r="B237" s="16" t="s">
        <v>21</v>
      </c>
      <c r="C237" s="14">
        <v>2</v>
      </c>
      <c r="D237" s="14">
        <v>3</v>
      </c>
      <c r="E237" s="14">
        <v>1</v>
      </c>
      <c r="G237" s="3"/>
      <c r="H237" s="3"/>
      <c r="I237" s="3"/>
      <c r="J237" s="3"/>
    </row>
    <row r="238" spans="2:10" ht="15.5" x14ac:dyDescent="0.35">
      <c r="B238" s="15" t="s">
        <v>22</v>
      </c>
      <c r="C238" s="12">
        <v>4</v>
      </c>
      <c r="D238" s="12">
        <v>1</v>
      </c>
      <c r="E238" s="12">
        <v>0</v>
      </c>
      <c r="G238" s="3"/>
      <c r="H238" s="3"/>
      <c r="I238" s="3"/>
      <c r="J238" s="3"/>
    </row>
    <row r="239" spans="2:10" ht="15.5" x14ac:dyDescent="0.35">
      <c r="B239" s="16" t="s">
        <v>23</v>
      </c>
      <c r="C239" s="14">
        <v>7</v>
      </c>
      <c r="D239" s="14">
        <v>6</v>
      </c>
      <c r="E239" s="14">
        <v>2</v>
      </c>
      <c r="G239" s="3"/>
      <c r="H239" s="3"/>
      <c r="I239" s="3"/>
      <c r="J239" s="3"/>
    </row>
    <row r="240" spans="2:10" ht="15.5" x14ac:dyDescent="0.35">
      <c r="B240" s="15" t="s">
        <v>26</v>
      </c>
      <c r="C240" s="12">
        <v>6</v>
      </c>
      <c r="D240" s="12">
        <v>7</v>
      </c>
      <c r="E240" s="12">
        <v>7</v>
      </c>
      <c r="G240" s="3"/>
      <c r="H240" s="3"/>
      <c r="I240" s="3"/>
      <c r="J240" s="3"/>
    </row>
    <row r="241" spans="2:10" ht="15.5" x14ac:dyDescent="0.35">
      <c r="B241" s="19" t="s">
        <v>27</v>
      </c>
      <c r="C241" s="95">
        <v>216</v>
      </c>
      <c r="D241" s="95">
        <v>293</v>
      </c>
      <c r="E241" s="95">
        <v>200</v>
      </c>
      <c r="G241" s="3"/>
      <c r="H241" s="3"/>
      <c r="I241" s="3"/>
      <c r="J241" s="3"/>
    </row>
    <row r="242" spans="2:10" ht="15.5" x14ac:dyDescent="0.35">
      <c r="B242" s="15" t="s">
        <v>28</v>
      </c>
      <c r="C242" s="12">
        <v>16</v>
      </c>
      <c r="D242" s="12">
        <v>18</v>
      </c>
      <c r="E242" s="12">
        <v>12</v>
      </c>
      <c r="G242" s="3"/>
      <c r="H242" s="3"/>
      <c r="I242" s="3"/>
      <c r="J242" s="3"/>
    </row>
    <row r="243" spans="2:10" ht="15.5" x14ac:dyDescent="0.35">
      <c r="B243" s="16" t="s">
        <v>29</v>
      </c>
      <c r="C243" s="14">
        <v>2</v>
      </c>
      <c r="D243" s="14">
        <v>3</v>
      </c>
      <c r="E243" s="14">
        <v>0</v>
      </c>
      <c r="G243" s="3"/>
      <c r="H243" s="3"/>
      <c r="I243" s="3"/>
      <c r="J243" s="3"/>
    </row>
    <row r="244" spans="2:10" ht="15.5" x14ac:dyDescent="0.35">
      <c r="B244" s="15" t="s">
        <v>30</v>
      </c>
      <c r="C244" s="12">
        <v>55</v>
      </c>
      <c r="D244" s="12">
        <v>71</v>
      </c>
      <c r="E244" s="12">
        <v>66</v>
      </c>
      <c r="G244" s="3"/>
      <c r="H244" s="3"/>
      <c r="I244" s="3"/>
      <c r="J244" s="3"/>
    </row>
    <row r="245" spans="2:10" ht="15.5" x14ac:dyDescent="0.35">
      <c r="B245" s="16" t="s">
        <v>31</v>
      </c>
      <c r="C245" s="14">
        <v>143</v>
      </c>
      <c r="D245" s="14">
        <v>201</v>
      </c>
      <c r="E245" s="14">
        <v>122</v>
      </c>
      <c r="G245" s="9"/>
      <c r="H245" s="3"/>
      <c r="I245" s="3"/>
      <c r="J245" s="3"/>
    </row>
    <row r="246" spans="2:10" ht="15.5" x14ac:dyDescent="0.35">
      <c r="B246" s="17" t="s">
        <v>32</v>
      </c>
      <c r="C246" s="94">
        <v>23</v>
      </c>
      <c r="D246" s="94">
        <v>28</v>
      </c>
      <c r="E246" s="94">
        <v>6</v>
      </c>
      <c r="G246" s="3"/>
      <c r="H246" s="3"/>
      <c r="I246" s="3"/>
      <c r="J246" s="3"/>
    </row>
    <row r="247" spans="2:10" ht="15.5" x14ac:dyDescent="0.35">
      <c r="B247" s="16" t="s">
        <v>33</v>
      </c>
      <c r="C247" s="14">
        <v>9</v>
      </c>
      <c r="D247" s="14">
        <v>14</v>
      </c>
      <c r="E247" s="14">
        <v>2</v>
      </c>
      <c r="G247" s="3"/>
      <c r="H247" s="3"/>
      <c r="I247" s="3"/>
      <c r="J247" s="3"/>
    </row>
    <row r="248" spans="2:10" ht="15.5" x14ac:dyDescent="0.35">
      <c r="B248" s="15" t="s">
        <v>34</v>
      </c>
      <c r="C248" s="12">
        <v>6</v>
      </c>
      <c r="D248" s="12">
        <v>6</v>
      </c>
      <c r="E248" s="12">
        <v>2</v>
      </c>
      <c r="G248" s="3"/>
      <c r="H248" s="3"/>
      <c r="I248" s="3"/>
      <c r="J248" s="3"/>
    </row>
    <row r="249" spans="2:10" ht="15.5" x14ac:dyDescent="0.35">
      <c r="B249" s="16" t="s">
        <v>35</v>
      </c>
      <c r="C249" s="14">
        <v>8</v>
      </c>
      <c r="D249" s="14">
        <v>8</v>
      </c>
      <c r="E249" s="14">
        <v>2</v>
      </c>
      <c r="G249" s="3"/>
      <c r="H249" s="3"/>
      <c r="I249" s="3"/>
      <c r="J249" s="3"/>
    </row>
    <row r="250" spans="2:10" ht="15.5" x14ac:dyDescent="0.35">
      <c r="B250" s="17" t="s">
        <v>36</v>
      </c>
      <c r="C250" s="94">
        <v>12</v>
      </c>
      <c r="D250" s="94">
        <v>22</v>
      </c>
      <c r="E250" s="94">
        <v>7</v>
      </c>
      <c r="G250" s="9"/>
      <c r="H250" s="3"/>
      <c r="I250" s="3"/>
      <c r="J250" s="3"/>
    </row>
    <row r="251" spans="2:10" ht="15.5" x14ac:dyDescent="0.35">
      <c r="B251" s="16" t="s">
        <v>37</v>
      </c>
      <c r="C251" s="14">
        <v>0</v>
      </c>
      <c r="D251" s="14">
        <v>5</v>
      </c>
      <c r="E251" s="14">
        <v>1</v>
      </c>
      <c r="G251" s="3"/>
      <c r="H251" s="3"/>
      <c r="I251" s="3"/>
      <c r="J251" s="3"/>
    </row>
    <row r="252" spans="2:10" ht="15.5" x14ac:dyDescent="0.35">
      <c r="B252" s="15" t="s">
        <v>63</v>
      </c>
      <c r="C252" s="12">
        <v>1</v>
      </c>
      <c r="D252" s="12">
        <v>0</v>
      </c>
      <c r="E252" s="12">
        <v>1</v>
      </c>
      <c r="G252" s="3"/>
      <c r="H252" s="3"/>
      <c r="I252" s="3"/>
      <c r="J252" s="3"/>
    </row>
    <row r="253" spans="2:10" ht="15.5" x14ac:dyDescent="0.35">
      <c r="B253" s="16" t="s">
        <v>39</v>
      </c>
      <c r="C253" s="14">
        <v>1</v>
      </c>
      <c r="D253" s="14">
        <v>1</v>
      </c>
      <c r="E253" s="14">
        <v>1</v>
      </c>
      <c r="G253" s="3"/>
      <c r="H253" s="3"/>
      <c r="I253" s="3"/>
      <c r="J253" s="3"/>
    </row>
    <row r="254" spans="2:10" ht="15.5" x14ac:dyDescent="0.35">
      <c r="B254" s="15" t="s">
        <v>40</v>
      </c>
      <c r="C254" s="12">
        <v>10</v>
      </c>
      <c r="D254" s="12">
        <v>16</v>
      </c>
      <c r="E254" s="12">
        <v>4</v>
      </c>
      <c r="G254" s="9"/>
      <c r="H254" s="3"/>
      <c r="I254" s="3"/>
      <c r="J254" s="3"/>
    </row>
    <row r="255" spans="2:10" ht="24.65" customHeight="1" x14ac:dyDescent="0.35">
      <c r="B255" s="117" t="s">
        <v>214</v>
      </c>
      <c r="C255" s="117"/>
      <c r="D255" s="117"/>
      <c r="E255" s="117"/>
    </row>
  </sheetData>
  <mergeCells count="45">
    <mergeCell ref="B169:K169"/>
    <mergeCell ref="B172:K172"/>
    <mergeCell ref="F173:H173"/>
    <mergeCell ref="B61:E61"/>
    <mergeCell ref="B13:E13"/>
    <mergeCell ref="B33:E33"/>
    <mergeCell ref="B37:E37"/>
    <mergeCell ref="I173:K173"/>
    <mergeCell ref="B110:E110"/>
    <mergeCell ref="B122:E122"/>
    <mergeCell ref="B65:K65"/>
    <mergeCell ref="B66:B67"/>
    <mergeCell ref="B80:K80"/>
    <mergeCell ref="F66:H66"/>
    <mergeCell ref="I66:K66"/>
    <mergeCell ref="C66:E66"/>
    <mergeCell ref="B1:K1"/>
    <mergeCell ref="B9:K9"/>
    <mergeCell ref="B3:K3"/>
    <mergeCell ref="C4:E4"/>
    <mergeCell ref="F4:H4"/>
    <mergeCell ref="I4:K4"/>
    <mergeCell ref="B4:B5"/>
    <mergeCell ref="B224:E224"/>
    <mergeCell ref="B227:E227"/>
    <mergeCell ref="B255:E255"/>
    <mergeCell ref="B173:B174"/>
    <mergeCell ref="C173:E173"/>
    <mergeCell ref="B209:E209"/>
    <mergeCell ref="B213:E213"/>
    <mergeCell ref="B187:K187"/>
    <mergeCell ref="B191:E191"/>
    <mergeCell ref="B198:E198"/>
    <mergeCell ref="B202:E202"/>
    <mergeCell ref="B84:E84"/>
    <mergeCell ref="B96:E96"/>
    <mergeCell ref="B106:E106"/>
    <mergeCell ref="B93:E93"/>
    <mergeCell ref="B125:E125"/>
    <mergeCell ref="B157:E157"/>
    <mergeCell ref="B161:K161"/>
    <mergeCell ref="B162:B163"/>
    <mergeCell ref="C162:E162"/>
    <mergeCell ref="F162:H162"/>
    <mergeCell ref="I162:K16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32"/>
  <sheetViews>
    <sheetView tabSelected="1" workbookViewId="0">
      <selection activeCell="B3" sqref="B3:E10"/>
    </sheetView>
  </sheetViews>
  <sheetFormatPr defaultRowHeight="14.5" x14ac:dyDescent="0.35"/>
  <cols>
    <col min="2" max="2" width="75.90625" bestFit="1" customWidth="1"/>
    <col min="3" max="3" width="12.1796875" customWidth="1"/>
    <col min="4" max="4" width="12.26953125" bestFit="1" customWidth="1"/>
    <col min="5" max="5" width="12.1796875" bestFit="1" customWidth="1"/>
    <col min="7" max="7" width="7.7265625" bestFit="1" customWidth="1"/>
  </cols>
  <sheetData>
    <row r="2" spans="2:19" x14ac:dyDescent="0.35">
      <c r="B2" s="6"/>
      <c r="C2" s="6"/>
    </row>
    <row r="3" spans="2:19" s="3" customFormat="1" ht="29.5" customHeight="1" x14ac:dyDescent="0.35">
      <c r="B3" s="142" t="s">
        <v>126</v>
      </c>
      <c r="C3" s="142"/>
      <c r="D3" s="142"/>
      <c r="E3" s="142"/>
    </row>
    <row r="4" spans="2:19" s="3" customFormat="1" x14ac:dyDescent="0.35">
      <c r="B4" s="103" t="s">
        <v>0</v>
      </c>
      <c r="C4" s="104" t="s">
        <v>127</v>
      </c>
      <c r="D4" s="104" t="s">
        <v>99</v>
      </c>
      <c r="E4" s="104" t="s">
        <v>128</v>
      </c>
      <c r="F4" s="4"/>
      <c r="G4" s="108"/>
      <c r="H4" s="108"/>
    </row>
    <row r="5" spans="2:19" s="3" customFormat="1" x14ac:dyDescent="0.35">
      <c r="B5" s="21" t="s">
        <v>1</v>
      </c>
      <c r="C5" s="22">
        <f>SUM(C6:C9)</f>
        <v>18747</v>
      </c>
      <c r="D5" s="22">
        <f t="shared" ref="D5:E5" si="0">SUM(D6:D9)</f>
        <v>4032</v>
      </c>
      <c r="E5" s="22">
        <f t="shared" si="0"/>
        <v>6056</v>
      </c>
      <c r="F5" s="6"/>
      <c r="G5" s="109"/>
      <c r="H5" s="109"/>
      <c r="I5" s="77"/>
      <c r="K5" s="77"/>
      <c r="L5" s="77"/>
    </row>
    <row r="6" spans="2:19" s="3" customFormat="1" x14ac:dyDescent="0.35">
      <c r="B6" s="23" t="s">
        <v>223</v>
      </c>
      <c r="C6" s="24">
        <v>1660</v>
      </c>
      <c r="D6" s="24">
        <v>871</v>
      </c>
      <c r="E6" s="24">
        <v>1260</v>
      </c>
      <c r="F6" s="5"/>
    </row>
    <row r="7" spans="2:19" s="3" customFormat="1" x14ac:dyDescent="0.35">
      <c r="B7" s="25" t="s">
        <v>2</v>
      </c>
      <c r="C7" s="26">
        <v>16609</v>
      </c>
      <c r="D7" s="26">
        <v>3082</v>
      </c>
      <c r="E7" s="26">
        <v>4699</v>
      </c>
      <c r="F7" s="5"/>
    </row>
    <row r="8" spans="2:19" s="3" customFormat="1" x14ac:dyDescent="0.35">
      <c r="B8" s="23" t="s">
        <v>3</v>
      </c>
      <c r="C8" s="24">
        <v>74</v>
      </c>
      <c r="D8" s="24">
        <v>8</v>
      </c>
      <c r="E8" s="24">
        <v>6</v>
      </c>
      <c r="F8" s="5"/>
    </row>
    <row r="9" spans="2:19" s="3" customFormat="1" x14ac:dyDescent="0.35">
      <c r="B9" s="25" t="s">
        <v>89</v>
      </c>
      <c r="C9" s="26">
        <v>404</v>
      </c>
      <c r="D9" s="26">
        <v>71</v>
      </c>
      <c r="E9" s="26">
        <v>91</v>
      </c>
      <c r="F9" s="5"/>
    </row>
    <row r="10" spans="2:19" s="3" customFormat="1" ht="29" customHeight="1" x14ac:dyDescent="0.35">
      <c r="B10" s="143" t="s">
        <v>112</v>
      </c>
      <c r="C10" s="143"/>
      <c r="D10" s="143"/>
      <c r="E10" s="143"/>
      <c r="F10" s="5"/>
    </row>
    <row r="11" spans="2:19" s="3" customFormat="1" x14ac:dyDescent="0.35">
      <c r="B11" s="78"/>
      <c r="C11" s="78"/>
      <c r="D11" s="78"/>
      <c r="E11" s="78"/>
    </row>
    <row r="12" spans="2:19" s="3" customFormat="1" x14ac:dyDescent="0.35">
      <c r="B12" s="78"/>
      <c r="C12" s="78"/>
      <c r="D12" s="78"/>
      <c r="E12" s="78"/>
    </row>
    <row r="13" spans="2:19" s="3" customFormat="1" ht="30.5" customHeight="1" x14ac:dyDescent="0.35">
      <c r="B13" s="144" t="s">
        <v>113</v>
      </c>
      <c r="C13" s="142"/>
      <c r="D13" s="142"/>
      <c r="E13" s="142"/>
      <c r="F13" s="142"/>
    </row>
    <row r="14" spans="2:19" s="3" customFormat="1" x14ac:dyDescent="0.35">
      <c r="B14" s="137" t="s">
        <v>95</v>
      </c>
      <c r="C14" s="137" t="s">
        <v>93</v>
      </c>
      <c r="D14" s="139" t="s">
        <v>94</v>
      </c>
      <c r="E14" s="139"/>
      <c r="F14" s="139"/>
    </row>
    <row r="15" spans="2:19" s="3" customFormat="1" ht="15" thickBot="1" x14ac:dyDescent="0.4">
      <c r="B15" s="138"/>
      <c r="C15" s="138"/>
      <c r="D15" s="104" t="s">
        <v>127</v>
      </c>
      <c r="E15" s="104" t="s">
        <v>99</v>
      </c>
      <c r="F15" s="104" t="s">
        <v>128</v>
      </c>
      <c r="H15" s="108"/>
      <c r="I15" s="108"/>
      <c r="Q15" s="77"/>
      <c r="R15" s="77"/>
      <c r="S15" s="77"/>
    </row>
    <row r="16" spans="2:19" s="3" customFormat="1" ht="15" thickTop="1" x14ac:dyDescent="0.35">
      <c r="B16" s="140" t="s">
        <v>1</v>
      </c>
      <c r="C16" s="141"/>
      <c r="D16" s="72">
        <f>SUM(D17:D29)</f>
        <v>18747</v>
      </c>
      <c r="E16" s="72">
        <f t="shared" ref="E16:F16" si="1">SUM(E17:E29)</f>
        <v>4032</v>
      </c>
      <c r="F16" s="72">
        <f t="shared" si="1"/>
        <v>6056</v>
      </c>
      <c r="H16" s="109"/>
      <c r="I16" s="109"/>
      <c r="J16" s="77"/>
      <c r="K16" s="77"/>
      <c r="L16" s="77"/>
      <c r="O16" s="77"/>
      <c r="P16" s="77"/>
      <c r="Q16" s="79"/>
      <c r="R16" s="79"/>
    </row>
    <row r="17" spans="2:18" s="3" customFormat="1" x14ac:dyDescent="0.35">
      <c r="B17" s="63" t="s">
        <v>166</v>
      </c>
      <c r="C17" s="26">
        <v>132</v>
      </c>
      <c r="D17" s="26">
        <v>296</v>
      </c>
      <c r="E17" s="26">
        <v>40</v>
      </c>
      <c r="F17" s="80">
        <v>28</v>
      </c>
      <c r="J17" s="77"/>
      <c r="Q17" s="79"/>
      <c r="R17" s="79"/>
    </row>
    <row r="18" spans="2:18" s="3" customFormat="1" x14ac:dyDescent="0.35">
      <c r="B18" s="64" t="s">
        <v>167</v>
      </c>
      <c r="C18" s="24">
        <v>166</v>
      </c>
      <c r="D18" s="24">
        <v>203</v>
      </c>
      <c r="E18" s="24">
        <v>15</v>
      </c>
      <c r="F18" s="81">
        <v>21</v>
      </c>
    </row>
    <row r="19" spans="2:18" s="3" customFormat="1" x14ac:dyDescent="0.35">
      <c r="B19" s="63" t="s">
        <v>168</v>
      </c>
      <c r="C19" s="26">
        <v>200</v>
      </c>
      <c r="D19" s="26">
        <v>284</v>
      </c>
      <c r="E19" s="26">
        <v>55</v>
      </c>
      <c r="F19" s="80">
        <v>60</v>
      </c>
    </row>
    <row r="20" spans="2:18" s="3" customFormat="1" x14ac:dyDescent="0.35">
      <c r="B20" s="64" t="s">
        <v>169</v>
      </c>
      <c r="C20" s="24">
        <v>209</v>
      </c>
      <c r="D20" s="24">
        <v>2297</v>
      </c>
      <c r="E20" s="24">
        <v>341</v>
      </c>
      <c r="F20" s="81">
        <v>477</v>
      </c>
    </row>
    <row r="21" spans="2:18" s="3" customFormat="1" x14ac:dyDescent="0.35">
      <c r="B21" s="63" t="s">
        <v>170</v>
      </c>
      <c r="C21" s="26">
        <v>273</v>
      </c>
      <c r="D21" s="26">
        <v>10077</v>
      </c>
      <c r="E21" s="26">
        <v>600</v>
      </c>
      <c r="F21" s="80">
        <v>1466</v>
      </c>
    </row>
    <row r="22" spans="2:18" s="3" customFormat="1" x14ac:dyDescent="0.35">
      <c r="B22" s="64" t="s">
        <v>171</v>
      </c>
      <c r="C22" s="24">
        <v>274</v>
      </c>
      <c r="D22" s="24">
        <v>278</v>
      </c>
      <c r="E22" s="24">
        <v>61</v>
      </c>
      <c r="F22" s="81">
        <v>99</v>
      </c>
    </row>
    <row r="23" spans="2:18" s="3" customFormat="1" x14ac:dyDescent="0.35">
      <c r="B23" s="63" t="s">
        <v>172</v>
      </c>
      <c r="C23" s="26">
        <v>278</v>
      </c>
      <c r="D23" s="26">
        <v>375</v>
      </c>
      <c r="E23" s="26">
        <v>237</v>
      </c>
      <c r="F23" s="80">
        <v>220</v>
      </c>
    </row>
    <row r="24" spans="2:18" s="3" customFormat="1" x14ac:dyDescent="0.35">
      <c r="B24" s="64" t="s">
        <v>173</v>
      </c>
      <c r="C24" s="24">
        <v>279</v>
      </c>
      <c r="D24" s="24">
        <v>1124</v>
      </c>
      <c r="E24" s="24">
        <v>1387</v>
      </c>
      <c r="F24" s="81">
        <v>2128</v>
      </c>
    </row>
    <row r="25" spans="2:18" s="3" customFormat="1" x14ac:dyDescent="0.35">
      <c r="B25" s="63" t="s">
        <v>174</v>
      </c>
      <c r="C25" s="26">
        <v>280</v>
      </c>
      <c r="D25" s="26">
        <v>1176</v>
      </c>
      <c r="E25" s="26">
        <v>118</v>
      </c>
      <c r="F25" s="80">
        <v>58</v>
      </c>
    </row>
    <row r="26" spans="2:18" s="3" customFormat="1" x14ac:dyDescent="0.35">
      <c r="B26" s="64" t="s">
        <v>175</v>
      </c>
      <c r="C26" s="24">
        <v>284</v>
      </c>
      <c r="D26" s="24">
        <v>172</v>
      </c>
      <c r="E26" s="24">
        <v>47</v>
      </c>
      <c r="F26" s="81">
        <v>49</v>
      </c>
    </row>
    <row r="27" spans="2:18" s="3" customFormat="1" x14ac:dyDescent="0.35">
      <c r="B27" s="63" t="s">
        <v>176</v>
      </c>
      <c r="C27" s="26">
        <v>286</v>
      </c>
      <c r="D27" s="26">
        <v>1266</v>
      </c>
      <c r="E27" s="26">
        <v>442</v>
      </c>
      <c r="F27" s="80">
        <v>478</v>
      </c>
    </row>
    <row r="28" spans="2:18" s="3" customFormat="1" x14ac:dyDescent="0.35">
      <c r="B28" s="64" t="s">
        <v>177</v>
      </c>
      <c r="C28" s="24">
        <v>312</v>
      </c>
      <c r="D28" s="24">
        <v>0</v>
      </c>
      <c r="E28" s="24">
        <v>143</v>
      </c>
      <c r="F28" s="81">
        <v>36</v>
      </c>
    </row>
    <row r="29" spans="2:18" s="3" customFormat="1" x14ac:dyDescent="0.35">
      <c r="B29" s="63" t="s">
        <v>100</v>
      </c>
      <c r="C29" s="26"/>
      <c r="D29" s="26">
        <v>1199</v>
      </c>
      <c r="E29" s="26">
        <v>546</v>
      </c>
      <c r="F29" s="80">
        <v>936</v>
      </c>
    </row>
    <row r="30" spans="2:18" s="3" customFormat="1" ht="29.5" customHeight="1" x14ac:dyDescent="0.35">
      <c r="B30" s="145" t="s">
        <v>112</v>
      </c>
      <c r="C30" s="145"/>
      <c r="D30" s="145"/>
      <c r="E30" s="145"/>
      <c r="F30" s="145"/>
    </row>
    <row r="31" spans="2:18" s="3" customFormat="1" x14ac:dyDescent="0.35"/>
    <row r="32" spans="2:18" s="3" customFormat="1" x14ac:dyDescent="0.35"/>
    <row r="33" spans="2:18" s="3" customFormat="1" ht="15.5" x14ac:dyDescent="0.35">
      <c r="B33" s="146" t="s">
        <v>114</v>
      </c>
      <c r="C33" s="147"/>
      <c r="D33" s="147"/>
      <c r="E33" s="147"/>
      <c r="F33" s="147"/>
      <c r="G33" s="147"/>
      <c r="H33" s="147"/>
      <c r="I33" s="147"/>
      <c r="J33" s="147"/>
      <c r="K33" s="148"/>
    </row>
    <row r="34" spans="2:18" s="3" customFormat="1" x14ac:dyDescent="0.35">
      <c r="B34" s="149" t="s">
        <v>6</v>
      </c>
      <c r="C34" s="150" t="s">
        <v>127</v>
      </c>
      <c r="D34" s="151"/>
      <c r="E34" s="152"/>
      <c r="F34" s="150" t="s">
        <v>99</v>
      </c>
      <c r="G34" s="151"/>
      <c r="H34" s="152"/>
      <c r="I34" s="150" t="s">
        <v>128</v>
      </c>
      <c r="J34" s="151"/>
      <c r="K34" s="152"/>
      <c r="M34" s="153"/>
      <c r="N34" s="153"/>
      <c r="O34" s="153"/>
      <c r="P34" s="153"/>
      <c r="Q34" s="153"/>
      <c r="R34" s="153"/>
    </row>
    <row r="35" spans="2:18" s="3" customFormat="1" x14ac:dyDescent="0.35">
      <c r="B35" s="149"/>
      <c r="C35" s="20" t="s">
        <v>1</v>
      </c>
      <c r="D35" s="40" t="s">
        <v>4</v>
      </c>
      <c r="E35" s="40" t="s">
        <v>5</v>
      </c>
      <c r="F35" s="20" t="s">
        <v>1</v>
      </c>
      <c r="G35" s="40" t="s">
        <v>4</v>
      </c>
      <c r="H35" s="40" t="s">
        <v>5</v>
      </c>
      <c r="I35" s="20" t="s">
        <v>1</v>
      </c>
      <c r="J35" s="40" t="s">
        <v>4</v>
      </c>
      <c r="K35" s="40" t="s">
        <v>5</v>
      </c>
      <c r="M35" s="110"/>
      <c r="N35" s="111"/>
      <c r="O35" s="111"/>
      <c r="P35" s="110"/>
      <c r="Q35" s="111"/>
      <c r="R35" s="111"/>
    </row>
    <row r="36" spans="2:18" s="3" customFormat="1" x14ac:dyDescent="0.35">
      <c r="B36" s="21" t="s">
        <v>1</v>
      </c>
      <c r="C36" s="22">
        <f>SUM(C37:C48)</f>
        <v>18746</v>
      </c>
      <c r="D36" s="22">
        <f t="shared" ref="D36:K36" si="2">SUM(D37:D48)</f>
        <v>10049</v>
      </c>
      <c r="E36" s="22">
        <f t="shared" si="2"/>
        <v>8697</v>
      </c>
      <c r="F36" s="22">
        <f t="shared" si="2"/>
        <v>4028</v>
      </c>
      <c r="G36" s="22">
        <f t="shared" si="2"/>
        <v>2356</v>
      </c>
      <c r="H36" s="22">
        <f t="shared" si="2"/>
        <v>1672</v>
      </c>
      <c r="I36" s="22">
        <f t="shared" si="2"/>
        <v>6055</v>
      </c>
      <c r="J36" s="22">
        <f t="shared" si="2"/>
        <v>3394</v>
      </c>
      <c r="K36" s="22">
        <f t="shared" si="2"/>
        <v>2661</v>
      </c>
      <c r="M36" s="109"/>
      <c r="N36" s="109"/>
      <c r="O36" s="109"/>
      <c r="P36" s="109"/>
      <c r="Q36" s="109"/>
      <c r="R36" s="109"/>
    </row>
    <row r="37" spans="2:18" s="3" customFormat="1" x14ac:dyDescent="0.35">
      <c r="B37" s="28" t="s">
        <v>178</v>
      </c>
      <c r="C37" s="69">
        <f>D37+E37</f>
        <v>453</v>
      </c>
      <c r="D37" s="69">
        <v>229</v>
      </c>
      <c r="E37" s="69">
        <v>224</v>
      </c>
      <c r="F37" s="69">
        <f t="shared" ref="F37:F48" si="3">G37+H37</f>
        <v>85</v>
      </c>
      <c r="G37" s="69">
        <v>47</v>
      </c>
      <c r="H37" s="69">
        <v>38</v>
      </c>
      <c r="I37" s="69">
        <f t="shared" ref="I37:I48" si="4">J37+K37</f>
        <v>77</v>
      </c>
      <c r="J37" s="69">
        <v>44</v>
      </c>
      <c r="K37" s="69">
        <v>33</v>
      </c>
    </row>
    <row r="38" spans="2:18" s="3" customFormat="1" x14ac:dyDescent="0.35">
      <c r="B38" s="27" t="s">
        <v>179</v>
      </c>
      <c r="C38" s="70">
        <f t="shared" ref="C38:C48" si="5">D38+E38</f>
        <v>962</v>
      </c>
      <c r="D38" s="70">
        <v>500</v>
      </c>
      <c r="E38" s="70">
        <v>462</v>
      </c>
      <c r="F38" s="70">
        <f t="shared" si="3"/>
        <v>89</v>
      </c>
      <c r="G38" s="70">
        <v>50</v>
      </c>
      <c r="H38" s="70">
        <v>39</v>
      </c>
      <c r="I38" s="70">
        <f t="shared" si="4"/>
        <v>129</v>
      </c>
      <c r="J38" s="70">
        <v>57</v>
      </c>
      <c r="K38" s="70">
        <v>72</v>
      </c>
    </row>
    <row r="39" spans="2:18" s="3" customFormat="1" x14ac:dyDescent="0.35">
      <c r="B39" s="28" t="s">
        <v>155</v>
      </c>
      <c r="C39" s="69">
        <f t="shared" si="5"/>
        <v>393</v>
      </c>
      <c r="D39" s="69">
        <v>232</v>
      </c>
      <c r="E39" s="69">
        <v>161</v>
      </c>
      <c r="F39" s="69">
        <f t="shared" si="3"/>
        <v>69</v>
      </c>
      <c r="G39" s="69">
        <v>44</v>
      </c>
      <c r="H39" s="69">
        <v>25</v>
      </c>
      <c r="I39" s="69">
        <f t="shared" si="4"/>
        <v>62</v>
      </c>
      <c r="J39" s="69">
        <v>37</v>
      </c>
      <c r="K39" s="69">
        <v>25</v>
      </c>
    </row>
    <row r="40" spans="2:18" s="3" customFormat="1" x14ac:dyDescent="0.35">
      <c r="B40" s="27" t="s">
        <v>180</v>
      </c>
      <c r="C40" s="70">
        <f t="shared" si="5"/>
        <v>959</v>
      </c>
      <c r="D40" s="70">
        <v>584</v>
      </c>
      <c r="E40" s="70">
        <v>375</v>
      </c>
      <c r="F40" s="70">
        <f t="shared" si="3"/>
        <v>171</v>
      </c>
      <c r="G40" s="70">
        <v>106</v>
      </c>
      <c r="H40" s="70">
        <v>65</v>
      </c>
      <c r="I40" s="70">
        <f t="shared" si="4"/>
        <v>258</v>
      </c>
      <c r="J40" s="70">
        <v>167</v>
      </c>
      <c r="K40" s="70">
        <v>91</v>
      </c>
    </row>
    <row r="41" spans="2:18" s="3" customFormat="1" x14ac:dyDescent="0.35">
      <c r="B41" s="28" t="s">
        <v>181</v>
      </c>
      <c r="C41" s="69">
        <f t="shared" si="5"/>
        <v>105</v>
      </c>
      <c r="D41" s="69">
        <v>49</v>
      </c>
      <c r="E41" s="69">
        <v>56</v>
      </c>
      <c r="F41" s="69">
        <f t="shared" si="3"/>
        <v>34</v>
      </c>
      <c r="G41" s="69">
        <v>20</v>
      </c>
      <c r="H41" s="69">
        <v>14</v>
      </c>
      <c r="I41" s="69">
        <f t="shared" si="4"/>
        <v>38</v>
      </c>
      <c r="J41" s="69">
        <v>26</v>
      </c>
      <c r="K41" s="69">
        <v>12</v>
      </c>
    </row>
    <row r="42" spans="2:18" s="3" customFormat="1" x14ac:dyDescent="0.35">
      <c r="B42" s="27" t="s">
        <v>158</v>
      </c>
      <c r="C42" s="70">
        <f t="shared" si="5"/>
        <v>225</v>
      </c>
      <c r="D42" s="70">
        <v>118</v>
      </c>
      <c r="E42" s="70">
        <v>107</v>
      </c>
      <c r="F42" s="70">
        <f t="shared" si="3"/>
        <v>38</v>
      </c>
      <c r="G42" s="70">
        <v>27</v>
      </c>
      <c r="H42" s="70">
        <v>11</v>
      </c>
      <c r="I42" s="70">
        <f t="shared" si="4"/>
        <v>23</v>
      </c>
      <c r="J42" s="70">
        <v>19</v>
      </c>
      <c r="K42" s="70">
        <v>4</v>
      </c>
    </row>
    <row r="43" spans="2:18" s="3" customFormat="1" x14ac:dyDescent="0.35">
      <c r="B43" s="28" t="s">
        <v>182</v>
      </c>
      <c r="C43" s="69">
        <f t="shared" si="5"/>
        <v>1650</v>
      </c>
      <c r="D43" s="69">
        <v>905</v>
      </c>
      <c r="E43" s="69">
        <v>745</v>
      </c>
      <c r="F43" s="69">
        <f t="shared" si="3"/>
        <v>1750</v>
      </c>
      <c r="G43" s="69">
        <v>949</v>
      </c>
      <c r="H43" s="69">
        <v>801</v>
      </c>
      <c r="I43" s="69">
        <f t="shared" si="4"/>
        <v>2490</v>
      </c>
      <c r="J43" s="69">
        <v>1418</v>
      </c>
      <c r="K43" s="69">
        <v>1072</v>
      </c>
    </row>
    <row r="44" spans="2:18" s="3" customFormat="1" x14ac:dyDescent="0.35">
      <c r="B44" s="27" t="s">
        <v>183</v>
      </c>
      <c r="C44" s="70">
        <f t="shared" si="5"/>
        <v>232</v>
      </c>
      <c r="D44" s="70">
        <v>120</v>
      </c>
      <c r="E44" s="70">
        <v>112</v>
      </c>
      <c r="F44" s="70">
        <f t="shared" si="3"/>
        <v>26</v>
      </c>
      <c r="G44" s="70">
        <v>11</v>
      </c>
      <c r="H44" s="70">
        <v>15</v>
      </c>
      <c r="I44" s="70">
        <f t="shared" si="4"/>
        <v>47</v>
      </c>
      <c r="J44" s="70">
        <v>23</v>
      </c>
      <c r="K44" s="70">
        <v>24</v>
      </c>
    </row>
    <row r="45" spans="2:18" s="3" customFormat="1" x14ac:dyDescent="0.35">
      <c r="B45" s="28" t="s">
        <v>184</v>
      </c>
      <c r="C45" s="69">
        <f t="shared" si="5"/>
        <v>355</v>
      </c>
      <c r="D45" s="69">
        <v>209</v>
      </c>
      <c r="E45" s="69">
        <v>146</v>
      </c>
      <c r="F45" s="69">
        <f t="shared" si="3"/>
        <v>61</v>
      </c>
      <c r="G45" s="69">
        <v>35</v>
      </c>
      <c r="H45" s="69">
        <v>26</v>
      </c>
      <c r="I45" s="69">
        <f t="shared" si="4"/>
        <v>71</v>
      </c>
      <c r="J45" s="69">
        <v>43</v>
      </c>
      <c r="K45" s="69">
        <v>28</v>
      </c>
    </row>
    <row r="46" spans="2:18" s="3" customFormat="1" x14ac:dyDescent="0.35">
      <c r="B46" s="27" t="s">
        <v>185</v>
      </c>
      <c r="C46" s="70">
        <f t="shared" si="5"/>
        <v>347</v>
      </c>
      <c r="D46" s="70">
        <v>204</v>
      </c>
      <c r="E46" s="70">
        <v>143</v>
      </c>
      <c r="F46" s="70">
        <f t="shared" si="3"/>
        <v>72</v>
      </c>
      <c r="G46" s="70">
        <v>43</v>
      </c>
      <c r="H46" s="70">
        <v>29</v>
      </c>
      <c r="I46" s="70">
        <f t="shared" si="4"/>
        <v>109</v>
      </c>
      <c r="J46" s="70">
        <v>68</v>
      </c>
      <c r="K46" s="70">
        <v>41</v>
      </c>
    </row>
    <row r="47" spans="2:18" s="3" customFormat="1" x14ac:dyDescent="0.35">
      <c r="B47" s="28" t="s">
        <v>186</v>
      </c>
      <c r="C47" s="69">
        <f t="shared" si="5"/>
        <v>10139</v>
      </c>
      <c r="D47" s="69">
        <v>5038</v>
      </c>
      <c r="E47" s="69">
        <v>5101</v>
      </c>
      <c r="F47" s="69">
        <f t="shared" si="3"/>
        <v>940</v>
      </c>
      <c r="G47" s="69">
        <v>507</v>
      </c>
      <c r="H47" s="69">
        <v>433</v>
      </c>
      <c r="I47" s="69">
        <f t="shared" si="4"/>
        <v>2134</v>
      </c>
      <c r="J47" s="69">
        <v>1088</v>
      </c>
      <c r="K47" s="69">
        <v>1046</v>
      </c>
    </row>
    <row r="48" spans="2:18" s="3" customFormat="1" x14ac:dyDescent="0.35">
      <c r="B48" s="27" t="s">
        <v>8</v>
      </c>
      <c r="C48" s="70">
        <f t="shared" si="5"/>
        <v>2926</v>
      </c>
      <c r="D48" s="70">
        <v>1861</v>
      </c>
      <c r="E48" s="70">
        <v>1065</v>
      </c>
      <c r="F48" s="70">
        <f t="shared" si="3"/>
        <v>693</v>
      </c>
      <c r="G48" s="70">
        <v>517</v>
      </c>
      <c r="H48" s="70">
        <v>176</v>
      </c>
      <c r="I48" s="70">
        <f t="shared" si="4"/>
        <v>617</v>
      </c>
      <c r="J48" s="70">
        <v>404</v>
      </c>
      <c r="K48" s="70">
        <v>213</v>
      </c>
    </row>
    <row r="49" spans="2:18" s="3" customFormat="1" x14ac:dyDescent="0.35">
      <c r="B49" s="154" t="s">
        <v>112</v>
      </c>
      <c r="C49" s="154"/>
      <c r="D49" s="154"/>
      <c r="E49" s="154"/>
      <c r="F49" s="154"/>
      <c r="G49" s="154"/>
      <c r="H49" s="154"/>
      <c r="I49" s="154"/>
      <c r="J49" s="154"/>
      <c r="K49" s="154"/>
    </row>
    <row r="50" spans="2:18" s="3" customFormat="1" x14ac:dyDescent="0.35">
      <c r="B50" s="115" t="s">
        <v>90</v>
      </c>
      <c r="C50" s="115"/>
      <c r="D50" s="116"/>
      <c r="E50" s="116"/>
      <c r="F50" s="116"/>
      <c r="G50" s="115"/>
      <c r="H50" s="115"/>
      <c r="I50" s="115"/>
      <c r="J50" s="115"/>
      <c r="K50" s="115"/>
      <c r="Q50" s="79"/>
      <c r="R50" s="79"/>
    </row>
    <row r="51" spans="2:18" s="3" customFormat="1" x14ac:dyDescent="0.35">
      <c r="D51" s="5"/>
      <c r="E51" s="5"/>
      <c r="F51" s="5"/>
    </row>
    <row r="52" spans="2:18" s="3" customFormat="1" x14ac:dyDescent="0.35">
      <c r="B52" s="2"/>
      <c r="C52" s="2"/>
      <c r="D52" s="2"/>
      <c r="E52" s="2"/>
      <c r="F52" s="2"/>
    </row>
    <row r="53" spans="2:18" s="3" customFormat="1" ht="29" customHeight="1" x14ac:dyDescent="0.35">
      <c r="B53" s="142" t="s">
        <v>115</v>
      </c>
      <c r="C53" s="142"/>
      <c r="D53" s="142"/>
      <c r="E53" s="142"/>
      <c r="F53" s="2"/>
    </row>
    <row r="54" spans="2:18" s="3" customFormat="1" x14ac:dyDescent="0.35">
      <c r="B54" s="103" t="s">
        <v>77</v>
      </c>
      <c r="C54" s="104" t="s">
        <v>127</v>
      </c>
      <c r="D54" s="104" t="s">
        <v>99</v>
      </c>
      <c r="E54" s="104" t="s">
        <v>128</v>
      </c>
      <c r="F54" s="2"/>
      <c r="G54" s="108"/>
      <c r="H54" s="108"/>
    </row>
    <row r="55" spans="2:18" s="3" customFormat="1" x14ac:dyDescent="0.35">
      <c r="B55" s="21" t="s">
        <v>1</v>
      </c>
      <c r="C55" s="22">
        <f>SUM(C56:C61)</f>
        <v>18747</v>
      </c>
      <c r="D55" s="22">
        <f t="shared" ref="D55:E55" si="6">SUM(D56:D61)</f>
        <v>4032</v>
      </c>
      <c r="E55" s="22">
        <f t="shared" si="6"/>
        <v>6056</v>
      </c>
      <c r="F55" s="2"/>
      <c r="G55" s="109"/>
      <c r="H55" s="109"/>
      <c r="I55" s="77"/>
      <c r="J55" s="77"/>
      <c r="K55" s="77"/>
      <c r="L55" s="77"/>
    </row>
    <row r="56" spans="2:18" s="3" customFormat="1" x14ac:dyDescent="0.35">
      <c r="B56" s="28" t="s">
        <v>41</v>
      </c>
      <c r="C56" s="26">
        <v>3449</v>
      </c>
      <c r="D56" s="26">
        <v>503</v>
      </c>
      <c r="E56" s="26">
        <v>916</v>
      </c>
      <c r="F56" s="2"/>
    </row>
    <row r="57" spans="2:18" s="3" customFormat="1" x14ac:dyDescent="0.35">
      <c r="B57" s="27" t="s">
        <v>42</v>
      </c>
      <c r="C57" s="24">
        <v>5281</v>
      </c>
      <c r="D57" s="24">
        <v>1128</v>
      </c>
      <c r="E57" s="24">
        <v>1555</v>
      </c>
      <c r="F57" s="2"/>
    </row>
    <row r="58" spans="2:18" s="3" customFormat="1" x14ac:dyDescent="0.35">
      <c r="B58" s="28" t="s">
        <v>43</v>
      </c>
      <c r="C58" s="26">
        <v>6478</v>
      </c>
      <c r="D58" s="26">
        <v>1822</v>
      </c>
      <c r="E58" s="26">
        <v>2610</v>
      </c>
      <c r="F58" s="2"/>
    </row>
    <row r="59" spans="2:18" s="3" customFormat="1" x14ac:dyDescent="0.35">
      <c r="B59" s="27" t="s">
        <v>44</v>
      </c>
      <c r="C59" s="24">
        <v>3174</v>
      </c>
      <c r="D59" s="24">
        <v>513</v>
      </c>
      <c r="E59" s="24">
        <v>854</v>
      </c>
      <c r="F59" s="2"/>
    </row>
    <row r="60" spans="2:18" s="3" customFormat="1" x14ac:dyDescent="0.35">
      <c r="B60" s="28" t="s">
        <v>45</v>
      </c>
      <c r="C60" s="26">
        <v>311</v>
      </c>
      <c r="D60" s="26">
        <v>40</v>
      </c>
      <c r="E60" s="26">
        <v>81</v>
      </c>
      <c r="F60" s="2"/>
    </row>
    <row r="61" spans="2:18" s="3" customFormat="1" x14ac:dyDescent="0.35">
      <c r="B61" s="27" t="s">
        <v>91</v>
      </c>
      <c r="C61" s="24">
        <v>54</v>
      </c>
      <c r="D61" s="24">
        <v>26</v>
      </c>
      <c r="E61" s="24">
        <v>40</v>
      </c>
      <c r="F61" s="2"/>
    </row>
    <row r="62" spans="2:18" s="3" customFormat="1" ht="27" customHeight="1" x14ac:dyDescent="0.35">
      <c r="B62" s="143" t="s">
        <v>112</v>
      </c>
      <c r="C62" s="143"/>
      <c r="D62" s="143"/>
      <c r="E62" s="143"/>
      <c r="F62" s="2"/>
    </row>
    <row r="63" spans="2:18" s="3" customFormat="1" x14ac:dyDescent="0.35">
      <c r="B63" s="78"/>
      <c r="C63" s="78"/>
      <c r="D63" s="78"/>
      <c r="E63" s="78"/>
      <c r="F63" s="2"/>
    </row>
    <row r="64" spans="2:18" s="3" customFormat="1" x14ac:dyDescent="0.35">
      <c r="B64" s="78"/>
      <c r="C64" s="78"/>
      <c r="D64" s="78"/>
      <c r="E64" s="78"/>
      <c r="F64" s="2"/>
    </row>
    <row r="65" spans="2:12" s="3" customFormat="1" x14ac:dyDescent="0.35">
      <c r="B65" s="2"/>
      <c r="C65" s="2"/>
      <c r="D65" s="2"/>
      <c r="E65" s="2"/>
      <c r="F65" s="2"/>
    </row>
    <row r="66" spans="2:12" s="3" customFormat="1" ht="30" customHeight="1" x14ac:dyDescent="0.35">
      <c r="B66" s="142" t="s">
        <v>116</v>
      </c>
      <c r="C66" s="142"/>
      <c r="D66" s="142"/>
      <c r="E66" s="142"/>
    </row>
    <row r="67" spans="2:12" s="3" customFormat="1" x14ac:dyDescent="0.35">
      <c r="B67" s="103" t="s">
        <v>76</v>
      </c>
      <c r="C67" s="104" t="s">
        <v>127</v>
      </c>
      <c r="D67" s="104" t="s">
        <v>99</v>
      </c>
      <c r="E67" s="104" t="s">
        <v>128</v>
      </c>
      <c r="F67" s="4"/>
      <c r="G67" s="108"/>
      <c r="H67" s="108"/>
    </row>
    <row r="68" spans="2:12" s="3" customFormat="1" x14ac:dyDescent="0.35">
      <c r="B68" s="21" t="s">
        <v>47</v>
      </c>
      <c r="C68" s="22">
        <f>C69+C77+C87+C92+C96+C101</f>
        <v>18747</v>
      </c>
      <c r="D68" s="22">
        <f t="shared" ref="D68:E68" si="7">D69+D77+D87+D92+D96+D101</f>
        <v>4032</v>
      </c>
      <c r="E68" s="22">
        <f t="shared" si="7"/>
        <v>6056</v>
      </c>
      <c r="F68" s="6"/>
      <c r="G68" s="109"/>
      <c r="H68" s="109"/>
      <c r="K68" s="77"/>
      <c r="L68" s="77"/>
    </row>
    <row r="69" spans="2:12" s="3" customFormat="1" x14ac:dyDescent="0.35">
      <c r="B69" s="39" t="s">
        <v>9</v>
      </c>
      <c r="C69" s="42">
        <f>SUM(C70:C76)</f>
        <v>8096</v>
      </c>
      <c r="D69" s="42">
        <f t="shared" ref="D69:E69" si="8">SUM(D70:D76)</f>
        <v>763</v>
      </c>
      <c r="E69" s="42">
        <f t="shared" si="8"/>
        <v>1862</v>
      </c>
      <c r="F69" s="5"/>
      <c r="H69" s="77"/>
      <c r="K69" s="77"/>
      <c r="L69" s="77"/>
    </row>
    <row r="70" spans="2:12" s="3" customFormat="1" x14ac:dyDescent="0.35">
      <c r="B70" s="27" t="s">
        <v>10</v>
      </c>
      <c r="C70" s="24">
        <v>70</v>
      </c>
      <c r="D70" s="24">
        <v>16</v>
      </c>
      <c r="E70" s="24">
        <v>16</v>
      </c>
      <c r="F70" s="5"/>
    </row>
    <row r="71" spans="2:12" s="3" customFormat="1" x14ac:dyDescent="0.35">
      <c r="B71" s="28" t="s">
        <v>11</v>
      </c>
      <c r="C71" s="26">
        <v>17</v>
      </c>
      <c r="D71" s="26">
        <v>0</v>
      </c>
      <c r="E71" s="26">
        <v>12</v>
      </c>
      <c r="F71" s="5"/>
    </row>
    <row r="72" spans="2:12" s="3" customFormat="1" x14ac:dyDescent="0.35">
      <c r="B72" s="27" t="s">
        <v>12</v>
      </c>
      <c r="C72" s="24">
        <v>1681</v>
      </c>
      <c r="D72" s="24">
        <v>375</v>
      </c>
      <c r="E72" s="24">
        <v>822</v>
      </c>
      <c r="F72" s="5"/>
    </row>
    <row r="73" spans="2:12" s="3" customFormat="1" x14ac:dyDescent="0.35">
      <c r="B73" s="28" t="s">
        <v>13</v>
      </c>
      <c r="C73" s="26">
        <v>6179</v>
      </c>
      <c r="D73" s="26">
        <v>368</v>
      </c>
      <c r="E73" s="26">
        <v>997</v>
      </c>
      <c r="F73" s="5"/>
    </row>
    <row r="74" spans="2:12" s="3" customFormat="1" x14ac:dyDescent="0.35">
      <c r="B74" s="27" t="s">
        <v>14</v>
      </c>
      <c r="C74" s="24">
        <v>130</v>
      </c>
      <c r="D74" s="24">
        <v>4</v>
      </c>
      <c r="E74" s="24">
        <v>11</v>
      </c>
      <c r="F74" s="5"/>
    </row>
    <row r="75" spans="2:12" s="3" customFormat="1" x14ac:dyDescent="0.35">
      <c r="B75" s="28" t="s">
        <v>15</v>
      </c>
      <c r="C75" s="26">
        <v>13</v>
      </c>
      <c r="D75" s="26">
        <v>0</v>
      </c>
      <c r="E75" s="26">
        <v>0</v>
      </c>
      <c r="F75" s="5"/>
    </row>
    <row r="76" spans="2:12" s="3" customFormat="1" x14ac:dyDescent="0.35">
      <c r="B76" s="27" t="s">
        <v>16</v>
      </c>
      <c r="C76" s="24">
        <v>6</v>
      </c>
      <c r="D76" s="24">
        <v>0</v>
      </c>
      <c r="E76" s="24">
        <v>4</v>
      </c>
      <c r="F76" s="5"/>
    </row>
    <row r="77" spans="2:12" s="3" customFormat="1" x14ac:dyDescent="0.35">
      <c r="B77" s="39" t="s">
        <v>17</v>
      </c>
      <c r="C77" s="42">
        <f>SUM(C78:C86)</f>
        <v>719</v>
      </c>
      <c r="D77" s="42">
        <f t="shared" ref="D77:E77" si="9">SUM(D78:D86)</f>
        <v>121</v>
      </c>
      <c r="E77" s="42">
        <f t="shared" si="9"/>
        <v>211</v>
      </c>
      <c r="F77" s="5"/>
    </row>
    <row r="78" spans="2:12" s="3" customFormat="1" x14ac:dyDescent="0.35">
      <c r="B78" s="27" t="s">
        <v>18</v>
      </c>
      <c r="C78" s="24">
        <v>53</v>
      </c>
      <c r="D78" s="24">
        <v>28</v>
      </c>
      <c r="E78" s="24">
        <v>18</v>
      </c>
      <c r="F78" s="5"/>
    </row>
    <row r="79" spans="2:12" s="3" customFormat="1" x14ac:dyDescent="0.35">
      <c r="B79" s="28" t="s">
        <v>19</v>
      </c>
      <c r="C79" s="26">
        <v>39</v>
      </c>
      <c r="D79" s="26">
        <v>0</v>
      </c>
      <c r="E79" s="26">
        <v>5</v>
      </c>
      <c r="F79" s="5"/>
    </row>
    <row r="80" spans="2:12" s="3" customFormat="1" x14ac:dyDescent="0.35">
      <c r="B80" s="27" t="s">
        <v>20</v>
      </c>
      <c r="C80" s="24">
        <v>141</v>
      </c>
      <c r="D80" s="24">
        <v>29</v>
      </c>
      <c r="E80" s="24">
        <v>53</v>
      </c>
      <c r="F80" s="5"/>
    </row>
    <row r="81" spans="2:6" s="3" customFormat="1" x14ac:dyDescent="0.35">
      <c r="B81" s="28" t="s">
        <v>21</v>
      </c>
      <c r="C81" s="26">
        <v>60</v>
      </c>
      <c r="D81" s="26">
        <v>7</v>
      </c>
      <c r="E81" s="26">
        <v>35</v>
      </c>
      <c r="F81" s="5"/>
    </row>
    <row r="82" spans="2:6" s="3" customFormat="1" x14ac:dyDescent="0.35">
      <c r="B82" s="27" t="s">
        <v>22</v>
      </c>
      <c r="C82" s="24">
        <v>24</v>
      </c>
      <c r="D82" s="24">
        <v>1</v>
      </c>
      <c r="E82" s="24">
        <v>3</v>
      </c>
      <c r="F82" s="5"/>
    </row>
    <row r="83" spans="2:6" s="3" customFormat="1" x14ac:dyDescent="0.35">
      <c r="B83" s="28" t="s">
        <v>23</v>
      </c>
      <c r="C83" s="26">
        <v>150</v>
      </c>
      <c r="D83" s="26">
        <v>11</v>
      </c>
      <c r="E83" s="26">
        <v>37</v>
      </c>
      <c r="F83" s="5"/>
    </row>
    <row r="84" spans="2:6" s="3" customFormat="1" x14ac:dyDescent="0.35">
      <c r="B84" s="27" t="s">
        <v>24</v>
      </c>
      <c r="C84" s="24">
        <v>22</v>
      </c>
      <c r="D84" s="24">
        <v>4</v>
      </c>
      <c r="E84" s="24">
        <v>6</v>
      </c>
      <c r="F84" s="5"/>
    </row>
    <row r="85" spans="2:6" s="3" customFormat="1" x14ac:dyDescent="0.35">
      <c r="B85" s="28" t="s">
        <v>25</v>
      </c>
      <c r="C85" s="26">
        <v>39</v>
      </c>
      <c r="D85" s="26">
        <v>4</v>
      </c>
      <c r="E85" s="26">
        <v>6</v>
      </c>
      <c r="F85" s="5"/>
    </row>
    <row r="86" spans="2:6" s="3" customFormat="1" x14ac:dyDescent="0.35">
      <c r="B86" s="27" t="s">
        <v>26</v>
      </c>
      <c r="C86" s="24">
        <v>191</v>
      </c>
      <c r="D86" s="24">
        <v>37</v>
      </c>
      <c r="E86" s="24">
        <v>48</v>
      </c>
      <c r="F86" s="5"/>
    </row>
    <row r="87" spans="2:6" s="3" customFormat="1" x14ac:dyDescent="0.35">
      <c r="B87" s="39" t="s">
        <v>27</v>
      </c>
      <c r="C87" s="71">
        <f>SUM(C88:C91)</f>
        <v>5855</v>
      </c>
      <c r="D87" s="71">
        <f t="shared" ref="D87:E87" si="10">SUM(D88:D91)</f>
        <v>1540</v>
      </c>
      <c r="E87" s="71">
        <f t="shared" si="10"/>
        <v>1900</v>
      </c>
      <c r="F87" s="5"/>
    </row>
    <row r="88" spans="2:6" s="3" customFormat="1" x14ac:dyDescent="0.35">
      <c r="B88" s="27" t="s">
        <v>28</v>
      </c>
      <c r="C88" s="24">
        <v>631</v>
      </c>
      <c r="D88" s="24">
        <v>93</v>
      </c>
      <c r="E88" s="24">
        <v>108</v>
      </c>
      <c r="F88" s="5"/>
    </row>
    <row r="89" spans="2:6" s="3" customFormat="1" x14ac:dyDescent="0.35">
      <c r="B89" s="28" t="s">
        <v>29</v>
      </c>
      <c r="C89" s="26">
        <v>94</v>
      </c>
      <c r="D89" s="26">
        <v>28</v>
      </c>
      <c r="E89" s="26">
        <v>26</v>
      </c>
      <c r="F89" s="5"/>
    </row>
    <row r="90" spans="2:6" s="3" customFormat="1" x14ac:dyDescent="0.35">
      <c r="B90" s="27" t="s">
        <v>30</v>
      </c>
      <c r="C90" s="24">
        <v>942</v>
      </c>
      <c r="D90" s="24">
        <v>145</v>
      </c>
      <c r="E90" s="24">
        <v>180</v>
      </c>
      <c r="F90" s="5"/>
    </row>
    <row r="91" spans="2:6" s="3" customFormat="1" x14ac:dyDescent="0.35">
      <c r="B91" s="28" t="s">
        <v>31</v>
      </c>
      <c r="C91" s="26">
        <v>4188</v>
      </c>
      <c r="D91" s="26">
        <v>1274</v>
      </c>
      <c r="E91" s="26">
        <v>1586</v>
      </c>
      <c r="F91" s="5"/>
    </row>
    <row r="92" spans="2:6" s="3" customFormat="1" x14ac:dyDescent="0.35">
      <c r="B92" s="38" t="s">
        <v>32</v>
      </c>
      <c r="C92" s="43">
        <f>SUM(C93:C95)</f>
        <v>3032</v>
      </c>
      <c r="D92" s="43">
        <f t="shared" ref="D92:E92" si="11">SUM(D93:D95)</f>
        <v>1419</v>
      </c>
      <c r="E92" s="43">
        <f t="shared" si="11"/>
        <v>1749</v>
      </c>
      <c r="F92" s="5"/>
    </row>
    <row r="93" spans="2:6" s="3" customFormat="1" x14ac:dyDescent="0.35">
      <c r="B93" s="28" t="s">
        <v>33</v>
      </c>
      <c r="C93" s="26">
        <v>1059</v>
      </c>
      <c r="D93" s="26">
        <v>338</v>
      </c>
      <c r="E93" s="26">
        <v>557</v>
      </c>
      <c r="F93" s="5"/>
    </row>
    <row r="94" spans="2:6" s="3" customFormat="1" x14ac:dyDescent="0.35">
      <c r="B94" s="27" t="s">
        <v>34</v>
      </c>
      <c r="C94" s="24">
        <v>944</v>
      </c>
      <c r="D94" s="24">
        <v>562</v>
      </c>
      <c r="E94" s="24">
        <v>714</v>
      </c>
      <c r="F94" s="5"/>
    </row>
    <row r="95" spans="2:6" s="3" customFormat="1" x14ac:dyDescent="0.35">
      <c r="B95" s="28" t="s">
        <v>35</v>
      </c>
      <c r="C95" s="26">
        <v>1029</v>
      </c>
      <c r="D95" s="26">
        <v>519</v>
      </c>
      <c r="E95" s="26">
        <v>478</v>
      </c>
      <c r="F95" s="5"/>
    </row>
    <row r="96" spans="2:6" s="3" customFormat="1" x14ac:dyDescent="0.35">
      <c r="B96" s="38" t="s">
        <v>36</v>
      </c>
      <c r="C96" s="43">
        <f>SUM(C97:C100)</f>
        <v>997</v>
      </c>
      <c r="D96" s="43">
        <f t="shared" ref="D96:E96" si="12">SUM(D97:D100)</f>
        <v>184</v>
      </c>
      <c r="E96" s="43">
        <f t="shared" si="12"/>
        <v>327</v>
      </c>
      <c r="F96" s="5"/>
    </row>
    <row r="97" spans="2:17" s="3" customFormat="1" x14ac:dyDescent="0.35">
      <c r="B97" s="28" t="s">
        <v>37</v>
      </c>
      <c r="C97" s="26">
        <v>267</v>
      </c>
      <c r="D97" s="26">
        <v>53</v>
      </c>
      <c r="E97" s="26">
        <v>58</v>
      </c>
      <c r="F97" s="5"/>
    </row>
    <row r="98" spans="2:17" s="3" customFormat="1" x14ac:dyDescent="0.35">
      <c r="B98" s="27" t="s">
        <v>38</v>
      </c>
      <c r="C98" s="24">
        <v>271</v>
      </c>
      <c r="D98" s="24">
        <v>12</v>
      </c>
      <c r="E98" s="24">
        <v>77</v>
      </c>
      <c r="F98" s="5"/>
    </row>
    <row r="99" spans="2:17" s="3" customFormat="1" x14ac:dyDescent="0.35">
      <c r="B99" s="28" t="s">
        <v>39</v>
      </c>
      <c r="C99" s="26">
        <v>175</v>
      </c>
      <c r="D99" s="26">
        <v>103</v>
      </c>
      <c r="E99" s="26">
        <v>155</v>
      </c>
      <c r="F99" s="5"/>
    </row>
    <row r="100" spans="2:17" s="3" customFormat="1" x14ac:dyDescent="0.35">
      <c r="B100" s="27" t="s">
        <v>40</v>
      </c>
      <c r="C100" s="24">
        <v>284</v>
      </c>
      <c r="D100" s="24">
        <v>16</v>
      </c>
      <c r="E100" s="24">
        <v>37</v>
      </c>
      <c r="F100" s="5"/>
    </row>
    <row r="101" spans="2:17" s="3" customFormat="1" x14ac:dyDescent="0.35">
      <c r="B101" s="28" t="s">
        <v>7</v>
      </c>
      <c r="C101" s="26">
        <v>48</v>
      </c>
      <c r="D101" s="26">
        <v>5</v>
      </c>
      <c r="E101" s="26">
        <v>7</v>
      </c>
      <c r="F101" s="5"/>
    </row>
    <row r="102" spans="2:17" s="3" customFormat="1" ht="27" customHeight="1" x14ac:dyDescent="0.35">
      <c r="B102" s="143" t="s">
        <v>112</v>
      </c>
      <c r="C102" s="143"/>
      <c r="D102" s="143"/>
      <c r="E102" s="143"/>
      <c r="F102" s="5"/>
    </row>
    <row r="103" spans="2:17" s="3" customFormat="1" x14ac:dyDescent="0.35">
      <c r="B103" s="78"/>
      <c r="C103" s="78"/>
      <c r="D103" s="78"/>
      <c r="E103" s="78"/>
      <c r="F103" s="5"/>
    </row>
    <row r="104" spans="2:17" s="3" customFormat="1" x14ac:dyDescent="0.35">
      <c r="B104" s="2"/>
      <c r="C104" s="2"/>
      <c r="D104" s="5"/>
      <c r="E104" s="5"/>
      <c r="F104" s="5"/>
    </row>
    <row r="105" spans="2:17" s="3" customFormat="1" x14ac:dyDescent="0.35">
      <c r="F105" s="2"/>
    </row>
    <row r="106" spans="2:17" ht="27" customHeight="1" x14ac:dyDescent="0.35">
      <c r="B106" s="142" t="s">
        <v>117</v>
      </c>
      <c r="C106" s="142"/>
      <c r="D106" s="142"/>
      <c r="E106" s="142"/>
      <c r="G106" s="3"/>
      <c r="H106" s="3"/>
    </row>
    <row r="107" spans="2:17" x14ac:dyDescent="0.35">
      <c r="B107" s="103" t="s">
        <v>88</v>
      </c>
      <c r="C107" s="104" t="s">
        <v>127</v>
      </c>
      <c r="D107" s="104" t="s">
        <v>99</v>
      </c>
      <c r="E107" s="104" t="s">
        <v>128</v>
      </c>
      <c r="G107" s="108"/>
      <c r="H107" s="108"/>
    </row>
    <row r="108" spans="2:17" x14ac:dyDescent="0.35">
      <c r="B108" s="21" t="s">
        <v>47</v>
      </c>
      <c r="C108" s="22">
        <f>SUM(C109:C119)</f>
        <v>18747</v>
      </c>
      <c r="D108" s="22">
        <f t="shared" ref="D108:E108" si="13">SUM(D109:D119)</f>
        <v>4032</v>
      </c>
      <c r="E108" s="22">
        <f t="shared" si="13"/>
        <v>6056</v>
      </c>
      <c r="G108" s="109"/>
      <c r="H108" s="109"/>
      <c r="J108" s="82"/>
      <c r="K108" s="82"/>
      <c r="L108" s="82"/>
      <c r="M108" s="82"/>
      <c r="P108" s="82"/>
      <c r="Q108" s="82"/>
    </row>
    <row r="109" spans="2:17" x14ac:dyDescent="0.35">
      <c r="B109" s="63" t="s">
        <v>187</v>
      </c>
      <c r="C109" s="26">
        <v>1613</v>
      </c>
      <c r="D109" s="26">
        <v>329</v>
      </c>
      <c r="E109" s="26">
        <v>771</v>
      </c>
      <c r="G109" s="3"/>
      <c r="H109" s="3"/>
    </row>
    <row r="110" spans="2:17" x14ac:dyDescent="0.35">
      <c r="B110" s="64" t="s">
        <v>188</v>
      </c>
      <c r="C110" s="24">
        <v>68</v>
      </c>
      <c r="D110" s="24">
        <v>69</v>
      </c>
      <c r="E110" s="24">
        <v>77</v>
      </c>
      <c r="G110" s="3"/>
      <c r="H110" s="3"/>
    </row>
    <row r="111" spans="2:17" x14ac:dyDescent="0.35">
      <c r="B111" s="63" t="s">
        <v>189</v>
      </c>
      <c r="C111" s="26">
        <v>378</v>
      </c>
      <c r="D111" s="26">
        <v>26</v>
      </c>
      <c r="E111" s="26">
        <v>123</v>
      </c>
      <c r="G111" s="3"/>
      <c r="H111" s="3"/>
    </row>
    <row r="112" spans="2:17" x14ac:dyDescent="0.35">
      <c r="B112" s="64" t="s">
        <v>190</v>
      </c>
      <c r="C112" s="24">
        <v>24</v>
      </c>
      <c r="D112" s="24">
        <v>9</v>
      </c>
      <c r="E112" s="24">
        <v>17</v>
      </c>
      <c r="G112" s="3"/>
      <c r="H112" s="3"/>
    </row>
    <row r="113" spans="2:8" x14ac:dyDescent="0.35">
      <c r="B113" s="63" t="s">
        <v>191</v>
      </c>
      <c r="C113" s="26">
        <v>598</v>
      </c>
      <c r="D113" s="26">
        <v>89</v>
      </c>
      <c r="E113" s="26">
        <v>105</v>
      </c>
      <c r="G113" s="3"/>
      <c r="H113" s="3"/>
    </row>
    <row r="114" spans="2:8" x14ac:dyDescent="0.35">
      <c r="B114" s="64" t="s">
        <v>192</v>
      </c>
      <c r="C114" s="24">
        <v>5353</v>
      </c>
      <c r="D114" s="24">
        <v>326</v>
      </c>
      <c r="E114" s="24">
        <v>699</v>
      </c>
      <c r="G114" s="3"/>
      <c r="H114" s="3"/>
    </row>
    <row r="115" spans="2:8" x14ac:dyDescent="0.35">
      <c r="B115" s="63" t="s">
        <v>193</v>
      </c>
      <c r="C115" s="26">
        <v>45</v>
      </c>
      <c r="D115" s="26">
        <v>11</v>
      </c>
      <c r="E115" s="26">
        <v>26</v>
      </c>
      <c r="G115" s="3"/>
      <c r="H115" s="3"/>
    </row>
    <row r="116" spans="2:8" x14ac:dyDescent="0.35">
      <c r="B116" s="64" t="s">
        <v>194</v>
      </c>
      <c r="C116" s="24">
        <v>154</v>
      </c>
      <c r="D116" s="24">
        <v>217</v>
      </c>
      <c r="E116" s="24">
        <v>145</v>
      </c>
      <c r="G116" s="3"/>
      <c r="H116" s="3"/>
    </row>
    <row r="117" spans="2:8" x14ac:dyDescent="0.35">
      <c r="B117" s="63" t="s">
        <v>195</v>
      </c>
      <c r="C117" s="26">
        <v>54</v>
      </c>
      <c r="D117" s="26">
        <v>8</v>
      </c>
      <c r="E117" s="26">
        <v>19</v>
      </c>
      <c r="G117" s="3"/>
      <c r="H117" s="3"/>
    </row>
    <row r="118" spans="2:8" x14ac:dyDescent="0.35">
      <c r="B118" s="64" t="s">
        <v>196</v>
      </c>
      <c r="C118" s="24">
        <v>2561</v>
      </c>
      <c r="D118" s="24">
        <v>746</v>
      </c>
      <c r="E118" s="24">
        <v>945</v>
      </c>
      <c r="G118" s="3"/>
      <c r="H118" s="3"/>
    </row>
    <row r="119" spans="2:8" x14ac:dyDescent="0.35">
      <c r="B119" s="63" t="s">
        <v>92</v>
      </c>
      <c r="C119" s="26">
        <v>7899</v>
      </c>
      <c r="D119" s="26">
        <v>2202</v>
      </c>
      <c r="E119" s="26">
        <v>3129</v>
      </c>
      <c r="G119" s="3"/>
      <c r="H119" s="3"/>
    </row>
    <row r="120" spans="2:8" ht="30.5" customHeight="1" x14ac:dyDescent="0.35">
      <c r="B120" s="143" t="s">
        <v>112</v>
      </c>
      <c r="C120" s="143"/>
      <c r="D120" s="143"/>
      <c r="E120" s="143"/>
      <c r="G120" s="3"/>
      <c r="H120" s="3"/>
    </row>
    <row r="121" spans="2:8" x14ac:dyDescent="0.35">
      <c r="G121" s="3"/>
      <c r="H121" s="3"/>
    </row>
    <row r="122" spans="2:8" x14ac:dyDescent="0.35">
      <c r="G122" s="3"/>
      <c r="H122" s="3"/>
    </row>
    <row r="123" spans="2:8" x14ac:dyDescent="0.35">
      <c r="G123" s="3"/>
      <c r="H123" s="3"/>
    </row>
    <row r="124" spans="2:8" x14ac:dyDescent="0.35">
      <c r="G124" s="3"/>
      <c r="H124" s="3"/>
    </row>
    <row r="125" spans="2:8" x14ac:dyDescent="0.35">
      <c r="G125" s="3"/>
      <c r="H125" s="3"/>
    </row>
    <row r="126" spans="2:8" x14ac:dyDescent="0.35">
      <c r="G126" s="3"/>
      <c r="H126" s="3"/>
    </row>
    <row r="127" spans="2:8" x14ac:dyDescent="0.35">
      <c r="G127" s="3"/>
      <c r="H127" s="3"/>
    </row>
    <row r="128" spans="2:8" x14ac:dyDescent="0.35">
      <c r="G128" s="3"/>
      <c r="H128" s="3"/>
    </row>
    <row r="129" spans="7:8" x14ac:dyDescent="0.35">
      <c r="G129" s="3"/>
      <c r="H129" s="3"/>
    </row>
    <row r="130" spans="7:8" x14ac:dyDescent="0.35">
      <c r="G130" s="3"/>
      <c r="H130" s="3"/>
    </row>
    <row r="131" spans="7:8" x14ac:dyDescent="0.35">
      <c r="G131" s="3"/>
      <c r="H131" s="3"/>
    </row>
    <row r="132" spans="7:8" x14ac:dyDescent="0.35">
      <c r="G132" s="3"/>
      <c r="H132" s="3"/>
    </row>
  </sheetData>
  <mergeCells count="22">
    <mergeCell ref="M34:O34"/>
    <mergeCell ref="P34:R34"/>
    <mergeCell ref="B106:E106"/>
    <mergeCell ref="B120:E120"/>
    <mergeCell ref="B49:K49"/>
    <mergeCell ref="B53:E53"/>
    <mergeCell ref="B62:E62"/>
    <mergeCell ref="B66:E66"/>
    <mergeCell ref="B102:E102"/>
    <mergeCell ref="B30:F30"/>
    <mergeCell ref="B33:K33"/>
    <mergeCell ref="B34:B35"/>
    <mergeCell ref="C34:E34"/>
    <mergeCell ref="F34:H34"/>
    <mergeCell ref="I34:K34"/>
    <mergeCell ref="B14:B15"/>
    <mergeCell ref="C14:C15"/>
    <mergeCell ref="D14:F14"/>
    <mergeCell ref="B16:C16"/>
    <mergeCell ref="B3:E3"/>
    <mergeCell ref="B10:E10"/>
    <mergeCell ref="B13:F1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4"/>
  <sheetViews>
    <sheetView workbookViewId="0"/>
  </sheetViews>
  <sheetFormatPr defaultRowHeight="14.5" x14ac:dyDescent="0.35"/>
  <cols>
    <col min="2" max="2" width="45" customWidth="1"/>
    <col min="3" max="11" width="12.26953125" customWidth="1"/>
  </cols>
  <sheetData>
    <row r="2" spans="2:11" s="3" customFormat="1" x14ac:dyDescent="0.35">
      <c r="B2" s="6"/>
      <c r="C2" s="6"/>
    </row>
    <row r="3" spans="2:11" ht="30.75" customHeight="1" x14ac:dyDescent="0.35">
      <c r="B3" s="155" t="s">
        <v>118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2:11" x14ac:dyDescent="0.35">
      <c r="B4" s="149" t="s">
        <v>75</v>
      </c>
      <c r="C4" s="150" t="s">
        <v>127</v>
      </c>
      <c r="D4" s="151"/>
      <c r="E4" s="152"/>
      <c r="F4" s="150" t="s">
        <v>99</v>
      </c>
      <c r="G4" s="151"/>
      <c r="H4" s="152"/>
      <c r="I4" s="150" t="s">
        <v>128</v>
      </c>
      <c r="J4" s="151"/>
      <c r="K4" s="152"/>
    </row>
    <row r="5" spans="2:11" x14ac:dyDescent="0.35">
      <c r="B5" s="149"/>
      <c r="C5" s="29" t="s">
        <v>78</v>
      </c>
      <c r="D5" s="30" t="s">
        <v>79</v>
      </c>
      <c r="E5" s="30" t="s">
        <v>66</v>
      </c>
      <c r="F5" s="29" t="s">
        <v>78</v>
      </c>
      <c r="G5" s="30" t="s">
        <v>79</v>
      </c>
      <c r="H5" s="30" t="s">
        <v>66</v>
      </c>
      <c r="I5" s="29" t="s">
        <v>78</v>
      </c>
      <c r="J5" s="30" t="s">
        <v>79</v>
      </c>
      <c r="K5" s="30" t="s">
        <v>66</v>
      </c>
    </row>
    <row r="6" spans="2:11" x14ac:dyDescent="0.35">
      <c r="B6" s="31" t="s">
        <v>1</v>
      </c>
      <c r="C6" s="22">
        <f t="shared" ref="C6:K6" si="0">SUM(C7:C14)</f>
        <v>1156716</v>
      </c>
      <c r="D6" s="22">
        <f t="shared" si="0"/>
        <v>1188714</v>
      </c>
      <c r="E6" s="22">
        <f t="shared" si="0"/>
        <v>-31998</v>
      </c>
      <c r="F6" s="22">
        <f t="shared" si="0"/>
        <v>18405</v>
      </c>
      <c r="G6" s="22">
        <f t="shared" si="0"/>
        <v>16696</v>
      </c>
      <c r="H6" s="22">
        <f t="shared" si="0"/>
        <v>1709</v>
      </c>
      <c r="I6" s="22">
        <f t="shared" si="0"/>
        <v>96554</v>
      </c>
      <c r="J6" s="22">
        <f t="shared" si="0"/>
        <v>93308</v>
      </c>
      <c r="K6" s="22">
        <f t="shared" si="0"/>
        <v>3246</v>
      </c>
    </row>
    <row r="7" spans="2:11" x14ac:dyDescent="0.35">
      <c r="B7" s="32" t="s">
        <v>70</v>
      </c>
      <c r="C7" s="33">
        <v>694099</v>
      </c>
      <c r="D7" s="33">
        <v>724337</v>
      </c>
      <c r="E7" s="33">
        <f t="shared" ref="E7:E14" si="1">C7-D7</f>
        <v>-30238</v>
      </c>
      <c r="F7" s="33">
        <v>14267</v>
      </c>
      <c r="G7" s="33">
        <v>11210</v>
      </c>
      <c r="H7" s="33">
        <f t="shared" ref="H7:H14" si="2">F7-G7</f>
        <v>3057</v>
      </c>
      <c r="I7" s="33">
        <v>51089</v>
      </c>
      <c r="J7" s="33">
        <v>48061</v>
      </c>
      <c r="K7" s="33">
        <f t="shared" ref="K7:K14" si="3">I7-J7</f>
        <v>3028</v>
      </c>
    </row>
    <row r="8" spans="2:11" x14ac:dyDescent="0.35">
      <c r="B8" s="34" t="s">
        <v>71</v>
      </c>
      <c r="C8" s="35">
        <v>49303</v>
      </c>
      <c r="D8" s="35">
        <v>41912</v>
      </c>
      <c r="E8" s="35">
        <f t="shared" si="1"/>
        <v>7391</v>
      </c>
      <c r="F8" s="35">
        <v>852</v>
      </c>
      <c r="G8" s="35">
        <v>1115</v>
      </c>
      <c r="H8" s="35">
        <f t="shared" si="2"/>
        <v>-263</v>
      </c>
      <c r="I8" s="35">
        <v>7306</v>
      </c>
      <c r="J8" s="35">
        <v>8700</v>
      </c>
      <c r="K8" s="35">
        <f t="shared" si="3"/>
        <v>-1394</v>
      </c>
    </row>
    <row r="9" spans="2:11" x14ac:dyDescent="0.35">
      <c r="B9" s="32" t="s">
        <v>2</v>
      </c>
      <c r="C9" s="33">
        <v>50147</v>
      </c>
      <c r="D9" s="33">
        <v>43841</v>
      </c>
      <c r="E9" s="33">
        <f t="shared" si="1"/>
        <v>6306</v>
      </c>
      <c r="F9" s="33">
        <v>188</v>
      </c>
      <c r="G9" s="33">
        <v>150</v>
      </c>
      <c r="H9" s="33">
        <f t="shared" si="2"/>
        <v>38</v>
      </c>
      <c r="I9" s="33">
        <v>3600</v>
      </c>
      <c r="J9" s="33">
        <v>2666</v>
      </c>
      <c r="K9" s="33">
        <f t="shared" si="3"/>
        <v>934</v>
      </c>
    </row>
    <row r="10" spans="2:11" x14ac:dyDescent="0.35">
      <c r="B10" s="34" t="s">
        <v>72</v>
      </c>
      <c r="C10" s="35">
        <v>66915</v>
      </c>
      <c r="D10" s="35">
        <v>67414</v>
      </c>
      <c r="E10" s="35">
        <f t="shared" si="1"/>
        <v>-499</v>
      </c>
      <c r="F10" s="35">
        <v>2979</v>
      </c>
      <c r="G10" s="35">
        <v>3342</v>
      </c>
      <c r="H10" s="35">
        <f t="shared" si="2"/>
        <v>-363</v>
      </c>
      <c r="I10" s="35">
        <v>27378</v>
      </c>
      <c r="J10" s="35">
        <v>27684</v>
      </c>
      <c r="K10" s="35">
        <f t="shared" si="3"/>
        <v>-306</v>
      </c>
    </row>
    <row r="11" spans="2:11" x14ac:dyDescent="0.35">
      <c r="B11" s="32" t="s">
        <v>3</v>
      </c>
      <c r="C11" s="33">
        <v>714</v>
      </c>
      <c r="D11" s="33">
        <v>663</v>
      </c>
      <c r="E11" s="33">
        <f t="shared" si="1"/>
        <v>51</v>
      </c>
      <c r="F11" s="33">
        <v>1</v>
      </c>
      <c r="G11" s="33">
        <v>0</v>
      </c>
      <c r="H11" s="33">
        <f t="shared" si="2"/>
        <v>1</v>
      </c>
      <c r="I11" s="33">
        <v>5</v>
      </c>
      <c r="J11" s="33">
        <v>2</v>
      </c>
      <c r="K11" s="33">
        <f t="shared" si="3"/>
        <v>3</v>
      </c>
    </row>
    <row r="12" spans="2:11" x14ac:dyDescent="0.35">
      <c r="B12" s="34" t="s">
        <v>73</v>
      </c>
      <c r="C12" s="35">
        <v>1</v>
      </c>
      <c r="D12" s="35">
        <v>6</v>
      </c>
      <c r="E12" s="35">
        <f t="shared" si="1"/>
        <v>-5</v>
      </c>
      <c r="F12" s="35">
        <v>0</v>
      </c>
      <c r="G12" s="35">
        <v>167</v>
      </c>
      <c r="H12" s="35">
        <f t="shared" si="2"/>
        <v>-167</v>
      </c>
      <c r="I12" s="35">
        <v>4</v>
      </c>
      <c r="J12" s="35">
        <v>257</v>
      </c>
      <c r="K12" s="35">
        <f t="shared" si="3"/>
        <v>-253</v>
      </c>
    </row>
    <row r="13" spans="2:11" x14ac:dyDescent="0.35">
      <c r="B13" s="32" t="s">
        <v>74</v>
      </c>
      <c r="C13" s="33">
        <v>295532</v>
      </c>
      <c r="D13" s="33">
        <v>310532</v>
      </c>
      <c r="E13" s="33">
        <f t="shared" si="1"/>
        <v>-15000</v>
      </c>
      <c r="F13" s="33">
        <v>116</v>
      </c>
      <c r="G13" s="33">
        <v>711</v>
      </c>
      <c r="H13" s="33">
        <f t="shared" si="2"/>
        <v>-595</v>
      </c>
      <c r="I13" s="33">
        <v>7163</v>
      </c>
      <c r="J13" s="33">
        <v>5938</v>
      </c>
      <c r="K13" s="33">
        <f t="shared" si="3"/>
        <v>1225</v>
      </c>
    </row>
    <row r="14" spans="2:11" x14ac:dyDescent="0.35">
      <c r="B14" s="34" t="s">
        <v>80</v>
      </c>
      <c r="C14" s="48">
        <v>5</v>
      </c>
      <c r="D14" s="48">
        <v>9</v>
      </c>
      <c r="E14" s="48">
        <f t="shared" si="1"/>
        <v>-4</v>
      </c>
      <c r="F14" s="48">
        <v>2</v>
      </c>
      <c r="G14" s="48">
        <v>1</v>
      </c>
      <c r="H14" s="48">
        <f t="shared" si="2"/>
        <v>1</v>
      </c>
      <c r="I14" s="48">
        <v>9</v>
      </c>
      <c r="J14" s="48">
        <v>0</v>
      </c>
      <c r="K14" s="48">
        <f t="shared" si="3"/>
        <v>9</v>
      </c>
    </row>
    <row r="15" spans="2:11" x14ac:dyDescent="0.35">
      <c r="B15" s="158" t="s">
        <v>119</v>
      </c>
      <c r="C15" s="158"/>
      <c r="D15" s="158"/>
      <c r="E15" s="158"/>
      <c r="F15" s="158"/>
      <c r="G15" s="158"/>
      <c r="H15" s="158"/>
      <c r="I15" s="158"/>
      <c r="J15" s="158"/>
      <c r="K15" s="158"/>
    </row>
    <row r="16" spans="2:11" s="3" customFormat="1" x14ac:dyDescent="0.35"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9" spans="2:11" ht="35.25" customHeight="1" x14ac:dyDescent="0.35">
      <c r="B19" s="155" t="s">
        <v>120</v>
      </c>
      <c r="C19" s="155"/>
      <c r="D19" s="155"/>
      <c r="E19" s="155"/>
      <c r="F19" s="155"/>
      <c r="G19" s="155"/>
      <c r="H19" s="155"/>
      <c r="I19" s="155"/>
      <c r="J19" s="155"/>
      <c r="K19" s="155"/>
    </row>
    <row r="20" spans="2:11" x14ac:dyDescent="0.35">
      <c r="B20" s="149" t="s">
        <v>6</v>
      </c>
      <c r="C20" s="150" t="s">
        <v>127</v>
      </c>
      <c r="D20" s="151"/>
      <c r="E20" s="152"/>
      <c r="F20" s="150" t="s">
        <v>99</v>
      </c>
      <c r="G20" s="151"/>
      <c r="H20" s="152"/>
      <c r="I20" s="150" t="s">
        <v>128</v>
      </c>
      <c r="J20" s="151"/>
      <c r="K20" s="152"/>
    </row>
    <row r="21" spans="2:11" x14ac:dyDescent="0.35">
      <c r="B21" s="149"/>
      <c r="C21" s="29" t="s">
        <v>78</v>
      </c>
      <c r="D21" s="30" t="s">
        <v>79</v>
      </c>
      <c r="E21" s="30" t="s">
        <v>66</v>
      </c>
      <c r="F21" s="29" t="s">
        <v>78</v>
      </c>
      <c r="G21" s="30" t="s">
        <v>79</v>
      </c>
      <c r="H21" s="30" t="s">
        <v>66</v>
      </c>
      <c r="I21" s="29" t="s">
        <v>78</v>
      </c>
      <c r="J21" s="30" t="s">
        <v>79</v>
      </c>
      <c r="K21" s="30" t="s">
        <v>66</v>
      </c>
    </row>
    <row r="22" spans="2:11" x14ac:dyDescent="0.35">
      <c r="B22" s="31" t="s">
        <v>1</v>
      </c>
      <c r="C22" s="22">
        <f t="shared" ref="C22:K22" si="4">SUM(C23:C43)</f>
        <v>1156716</v>
      </c>
      <c r="D22" s="22">
        <f t="shared" si="4"/>
        <v>1188714</v>
      </c>
      <c r="E22" s="22">
        <f t="shared" si="4"/>
        <v>-31998</v>
      </c>
      <c r="F22" s="22">
        <f t="shared" si="4"/>
        <v>18405</v>
      </c>
      <c r="G22" s="22">
        <f t="shared" si="4"/>
        <v>16696</v>
      </c>
      <c r="H22" s="22">
        <f t="shared" si="4"/>
        <v>1709</v>
      </c>
      <c r="I22" s="22">
        <f t="shared" si="4"/>
        <v>96554</v>
      </c>
      <c r="J22" s="22">
        <f t="shared" si="4"/>
        <v>93308</v>
      </c>
      <c r="K22" s="22">
        <f t="shared" si="4"/>
        <v>3246</v>
      </c>
    </row>
    <row r="23" spans="2:11" x14ac:dyDescent="0.35">
      <c r="B23" s="66" t="s">
        <v>160</v>
      </c>
      <c r="C23" s="33">
        <v>13693</v>
      </c>
      <c r="D23" s="33">
        <v>13961</v>
      </c>
      <c r="E23" s="33">
        <f t="shared" ref="E23:E43" si="5">C23-D23</f>
        <v>-268</v>
      </c>
      <c r="F23" s="33">
        <v>887</v>
      </c>
      <c r="G23" s="33">
        <v>1251</v>
      </c>
      <c r="H23" s="33">
        <f t="shared" ref="H23:H43" si="6">F23-G23</f>
        <v>-364</v>
      </c>
      <c r="I23" s="33">
        <v>1427</v>
      </c>
      <c r="J23" s="33">
        <v>1323</v>
      </c>
      <c r="K23" s="33">
        <f t="shared" ref="K23:K43" si="7">I23-J23</f>
        <v>104</v>
      </c>
    </row>
    <row r="24" spans="2:11" x14ac:dyDescent="0.35">
      <c r="B24" s="67" t="s">
        <v>178</v>
      </c>
      <c r="C24" s="35">
        <v>89014</v>
      </c>
      <c r="D24" s="35">
        <v>99387</v>
      </c>
      <c r="E24" s="35">
        <f t="shared" si="5"/>
        <v>-10373</v>
      </c>
      <c r="F24" s="35">
        <v>1311</v>
      </c>
      <c r="G24" s="35">
        <v>1461</v>
      </c>
      <c r="H24" s="35">
        <f t="shared" si="6"/>
        <v>-150</v>
      </c>
      <c r="I24" s="35">
        <v>1931</v>
      </c>
      <c r="J24" s="35">
        <v>1854</v>
      </c>
      <c r="K24" s="35">
        <f t="shared" si="7"/>
        <v>77</v>
      </c>
    </row>
    <row r="25" spans="2:11" x14ac:dyDescent="0.35">
      <c r="B25" s="66" t="s">
        <v>179</v>
      </c>
      <c r="C25" s="33">
        <v>11857</v>
      </c>
      <c r="D25" s="33">
        <v>10981</v>
      </c>
      <c r="E25" s="33">
        <f t="shared" si="5"/>
        <v>876</v>
      </c>
      <c r="F25" s="33">
        <v>725</v>
      </c>
      <c r="G25" s="33">
        <v>966</v>
      </c>
      <c r="H25" s="33">
        <f t="shared" si="6"/>
        <v>-241</v>
      </c>
      <c r="I25" s="33">
        <v>805</v>
      </c>
      <c r="J25" s="33">
        <v>1910</v>
      </c>
      <c r="K25" s="33">
        <f t="shared" si="7"/>
        <v>-1105</v>
      </c>
    </row>
    <row r="26" spans="2:11" x14ac:dyDescent="0.35">
      <c r="B26" s="67" t="s">
        <v>197</v>
      </c>
      <c r="C26" s="35">
        <v>21390</v>
      </c>
      <c r="D26" s="35">
        <v>21021</v>
      </c>
      <c r="E26" s="35">
        <f t="shared" si="5"/>
        <v>369</v>
      </c>
      <c r="F26" s="35">
        <v>0</v>
      </c>
      <c r="G26" s="35">
        <v>0</v>
      </c>
      <c r="H26" s="35">
        <f t="shared" si="6"/>
        <v>0</v>
      </c>
      <c r="I26" s="35">
        <v>877</v>
      </c>
      <c r="J26" s="35">
        <v>761</v>
      </c>
      <c r="K26" s="35">
        <f t="shared" si="7"/>
        <v>116</v>
      </c>
    </row>
    <row r="27" spans="2:11" x14ac:dyDescent="0.35">
      <c r="B27" s="66" t="s">
        <v>155</v>
      </c>
      <c r="C27" s="33">
        <v>9087</v>
      </c>
      <c r="D27" s="33">
        <v>9609</v>
      </c>
      <c r="E27" s="33">
        <f t="shared" si="5"/>
        <v>-522</v>
      </c>
      <c r="F27" s="33">
        <v>0</v>
      </c>
      <c r="G27" s="33">
        <v>0</v>
      </c>
      <c r="H27" s="33">
        <f t="shared" si="6"/>
        <v>0</v>
      </c>
      <c r="I27" s="33">
        <v>1737</v>
      </c>
      <c r="J27" s="33">
        <v>2115</v>
      </c>
      <c r="K27" s="33">
        <f t="shared" si="7"/>
        <v>-378</v>
      </c>
    </row>
    <row r="28" spans="2:11" x14ac:dyDescent="0.35">
      <c r="B28" s="67" t="s">
        <v>180</v>
      </c>
      <c r="C28" s="35">
        <v>11772</v>
      </c>
      <c r="D28" s="35">
        <v>11228</v>
      </c>
      <c r="E28" s="35">
        <f t="shared" si="5"/>
        <v>544</v>
      </c>
      <c r="F28" s="35">
        <v>0</v>
      </c>
      <c r="G28" s="35">
        <v>0</v>
      </c>
      <c r="H28" s="35">
        <f t="shared" si="6"/>
        <v>0</v>
      </c>
      <c r="I28" s="35">
        <v>253</v>
      </c>
      <c r="J28" s="35">
        <v>359</v>
      </c>
      <c r="K28" s="35">
        <f t="shared" si="7"/>
        <v>-106</v>
      </c>
    </row>
    <row r="29" spans="2:11" x14ac:dyDescent="0.35">
      <c r="B29" s="66" t="s">
        <v>164</v>
      </c>
      <c r="C29" s="33">
        <v>15575</v>
      </c>
      <c r="D29" s="33">
        <v>15737</v>
      </c>
      <c r="E29" s="33">
        <f t="shared" si="5"/>
        <v>-162</v>
      </c>
      <c r="F29" s="33">
        <v>0</v>
      </c>
      <c r="G29" s="33">
        <v>0</v>
      </c>
      <c r="H29" s="33">
        <f t="shared" si="6"/>
        <v>0</v>
      </c>
      <c r="I29" s="33">
        <v>1047</v>
      </c>
      <c r="J29" s="33">
        <v>1023</v>
      </c>
      <c r="K29" s="33">
        <f t="shared" si="7"/>
        <v>24</v>
      </c>
    </row>
    <row r="30" spans="2:11" x14ac:dyDescent="0.35">
      <c r="B30" s="67" t="s">
        <v>157</v>
      </c>
      <c r="C30" s="35">
        <v>35374</v>
      </c>
      <c r="D30" s="35">
        <v>37634</v>
      </c>
      <c r="E30" s="35">
        <f t="shared" si="5"/>
        <v>-2260</v>
      </c>
      <c r="F30" s="35">
        <v>0</v>
      </c>
      <c r="G30" s="35">
        <v>0</v>
      </c>
      <c r="H30" s="35">
        <f t="shared" si="6"/>
        <v>0</v>
      </c>
      <c r="I30" s="35">
        <v>4798</v>
      </c>
      <c r="J30" s="35">
        <v>3711</v>
      </c>
      <c r="K30" s="35">
        <f t="shared" si="7"/>
        <v>1087</v>
      </c>
    </row>
    <row r="31" spans="2:11" x14ac:dyDescent="0.35">
      <c r="B31" s="66" t="s">
        <v>154</v>
      </c>
      <c r="C31" s="33">
        <v>7323</v>
      </c>
      <c r="D31" s="33">
        <v>6978</v>
      </c>
      <c r="E31" s="33">
        <f t="shared" si="5"/>
        <v>345</v>
      </c>
      <c r="F31" s="33">
        <v>0</v>
      </c>
      <c r="G31" s="33">
        <v>0</v>
      </c>
      <c r="H31" s="33">
        <f t="shared" si="6"/>
        <v>0</v>
      </c>
      <c r="I31" s="33">
        <v>7295</v>
      </c>
      <c r="J31" s="33">
        <v>7135</v>
      </c>
      <c r="K31" s="33">
        <f t="shared" si="7"/>
        <v>160</v>
      </c>
    </row>
    <row r="32" spans="2:11" x14ac:dyDescent="0.35">
      <c r="B32" s="67" t="s">
        <v>158</v>
      </c>
      <c r="C32" s="35">
        <v>31136</v>
      </c>
      <c r="D32" s="35">
        <v>35770</v>
      </c>
      <c r="E32" s="35">
        <f t="shared" si="5"/>
        <v>-4634</v>
      </c>
      <c r="F32" s="35">
        <v>0</v>
      </c>
      <c r="G32" s="35">
        <v>0</v>
      </c>
      <c r="H32" s="35">
        <f t="shared" si="6"/>
        <v>0</v>
      </c>
      <c r="I32" s="35">
        <v>2181</v>
      </c>
      <c r="J32" s="35">
        <v>1665</v>
      </c>
      <c r="K32" s="35">
        <f t="shared" si="7"/>
        <v>516</v>
      </c>
    </row>
    <row r="33" spans="2:11" x14ac:dyDescent="0.35">
      <c r="B33" s="66" t="s">
        <v>156</v>
      </c>
      <c r="C33" s="33">
        <v>22007</v>
      </c>
      <c r="D33" s="33">
        <v>22341</v>
      </c>
      <c r="E33" s="33">
        <f t="shared" si="5"/>
        <v>-334</v>
      </c>
      <c r="F33" s="33">
        <v>0</v>
      </c>
      <c r="G33" s="33">
        <v>0</v>
      </c>
      <c r="H33" s="33">
        <f t="shared" si="6"/>
        <v>0</v>
      </c>
      <c r="I33" s="33">
        <v>1226</v>
      </c>
      <c r="J33" s="33">
        <v>1572</v>
      </c>
      <c r="K33" s="33">
        <f t="shared" si="7"/>
        <v>-346</v>
      </c>
    </row>
    <row r="34" spans="2:11" x14ac:dyDescent="0.35">
      <c r="B34" s="67" t="s">
        <v>163</v>
      </c>
      <c r="C34" s="35">
        <v>5110</v>
      </c>
      <c r="D34" s="35">
        <v>5032</v>
      </c>
      <c r="E34" s="35">
        <f t="shared" si="5"/>
        <v>78</v>
      </c>
      <c r="F34" s="35">
        <v>0</v>
      </c>
      <c r="G34" s="35">
        <v>0</v>
      </c>
      <c r="H34" s="35">
        <f t="shared" si="6"/>
        <v>0</v>
      </c>
      <c r="I34" s="35">
        <v>264</v>
      </c>
      <c r="J34" s="35">
        <v>177</v>
      </c>
      <c r="K34" s="35">
        <f t="shared" si="7"/>
        <v>87</v>
      </c>
    </row>
    <row r="35" spans="2:11" x14ac:dyDescent="0.35">
      <c r="B35" s="66" t="s">
        <v>198</v>
      </c>
      <c r="C35" s="33">
        <v>6828</v>
      </c>
      <c r="D35" s="33">
        <v>6965</v>
      </c>
      <c r="E35" s="33">
        <f t="shared" si="5"/>
        <v>-137</v>
      </c>
      <c r="F35" s="33">
        <v>0</v>
      </c>
      <c r="G35" s="33">
        <v>0</v>
      </c>
      <c r="H35" s="33">
        <f t="shared" si="6"/>
        <v>0</v>
      </c>
      <c r="I35" s="33">
        <v>607</v>
      </c>
      <c r="J35" s="33">
        <v>622</v>
      </c>
      <c r="K35" s="33">
        <f t="shared" si="7"/>
        <v>-15</v>
      </c>
    </row>
    <row r="36" spans="2:11" x14ac:dyDescent="0.35">
      <c r="B36" s="67" t="s">
        <v>183</v>
      </c>
      <c r="C36" s="35">
        <v>14916</v>
      </c>
      <c r="D36" s="35">
        <v>13917</v>
      </c>
      <c r="E36" s="35">
        <f t="shared" si="5"/>
        <v>999</v>
      </c>
      <c r="F36" s="35">
        <v>0</v>
      </c>
      <c r="G36" s="35">
        <v>0</v>
      </c>
      <c r="H36" s="35">
        <f t="shared" si="6"/>
        <v>0</v>
      </c>
      <c r="I36" s="35">
        <v>3955</v>
      </c>
      <c r="J36" s="35">
        <v>3690</v>
      </c>
      <c r="K36" s="35">
        <f t="shared" si="7"/>
        <v>265</v>
      </c>
    </row>
    <row r="37" spans="2:11" x14ac:dyDescent="0.35">
      <c r="B37" s="66" t="s">
        <v>199</v>
      </c>
      <c r="C37" s="33">
        <v>5313</v>
      </c>
      <c r="D37" s="33">
        <v>7699</v>
      </c>
      <c r="E37" s="33">
        <f t="shared" si="5"/>
        <v>-2386</v>
      </c>
      <c r="F37" s="33">
        <v>0</v>
      </c>
      <c r="G37" s="33">
        <v>0</v>
      </c>
      <c r="H37" s="33">
        <f t="shared" si="6"/>
        <v>0</v>
      </c>
      <c r="I37" s="33">
        <v>1055</v>
      </c>
      <c r="J37" s="33">
        <v>1054</v>
      </c>
      <c r="K37" s="33">
        <f t="shared" si="7"/>
        <v>1</v>
      </c>
    </row>
    <row r="38" spans="2:11" x14ac:dyDescent="0.35">
      <c r="B38" s="67" t="s">
        <v>184</v>
      </c>
      <c r="C38" s="35">
        <v>14124</v>
      </c>
      <c r="D38" s="35">
        <v>14168</v>
      </c>
      <c r="E38" s="35">
        <f t="shared" si="5"/>
        <v>-44</v>
      </c>
      <c r="F38" s="35">
        <v>0</v>
      </c>
      <c r="G38" s="35">
        <v>0</v>
      </c>
      <c r="H38" s="35">
        <f t="shared" si="6"/>
        <v>0</v>
      </c>
      <c r="I38" s="35">
        <v>265</v>
      </c>
      <c r="J38" s="35">
        <v>433</v>
      </c>
      <c r="K38" s="35">
        <f t="shared" si="7"/>
        <v>-168</v>
      </c>
    </row>
    <row r="39" spans="2:11" ht="15" customHeight="1" x14ac:dyDescent="0.35">
      <c r="B39" s="66" t="s">
        <v>165</v>
      </c>
      <c r="C39" s="33">
        <v>18387</v>
      </c>
      <c r="D39" s="33">
        <v>18246</v>
      </c>
      <c r="E39" s="33">
        <f t="shared" si="5"/>
        <v>141</v>
      </c>
      <c r="F39" s="33">
        <v>0</v>
      </c>
      <c r="G39" s="33">
        <v>0</v>
      </c>
      <c r="H39" s="33">
        <f t="shared" si="6"/>
        <v>0</v>
      </c>
      <c r="I39" s="33">
        <v>3244</v>
      </c>
      <c r="J39" s="33">
        <v>3352</v>
      </c>
      <c r="K39" s="33">
        <f t="shared" si="7"/>
        <v>-108</v>
      </c>
    </row>
    <row r="40" spans="2:11" x14ac:dyDescent="0.35">
      <c r="B40" s="67" t="s">
        <v>159</v>
      </c>
      <c r="C40" s="35">
        <v>10169</v>
      </c>
      <c r="D40" s="35">
        <v>11116</v>
      </c>
      <c r="E40" s="35">
        <f t="shared" si="5"/>
        <v>-947</v>
      </c>
      <c r="F40" s="35">
        <v>0</v>
      </c>
      <c r="G40" s="35">
        <v>0</v>
      </c>
      <c r="H40" s="35">
        <f t="shared" si="6"/>
        <v>0</v>
      </c>
      <c r="I40" s="35">
        <v>896</v>
      </c>
      <c r="J40" s="35">
        <v>851</v>
      </c>
      <c r="K40" s="35">
        <f t="shared" si="7"/>
        <v>45</v>
      </c>
    </row>
    <row r="41" spans="2:11" x14ac:dyDescent="0.35">
      <c r="B41" s="66" t="s">
        <v>185</v>
      </c>
      <c r="C41" s="33">
        <v>20646</v>
      </c>
      <c r="D41" s="33">
        <v>21845</v>
      </c>
      <c r="E41" s="33">
        <f t="shared" si="5"/>
        <v>-1199</v>
      </c>
      <c r="F41" s="33">
        <v>0</v>
      </c>
      <c r="G41" s="33">
        <v>0</v>
      </c>
      <c r="H41" s="33">
        <f t="shared" si="6"/>
        <v>0</v>
      </c>
      <c r="I41" s="33">
        <v>707</v>
      </c>
      <c r="J41" s="33">
        <v>624</v>
      </c>
      <c r="K41" s="33">
        <f t="shared" si="7"/>
        <v>83</v>
      </c>
    </row>
    <row r="42" spans="2:11" x14ac:dyDescent="0.35">
      <c r="B42" s="67" t="s">
        <v>186</v>
      </c>
      <c r="C42" s="35">
        <v>26901</v>
      </c>
      <c r="D42" s="35">
        <v>10568</v>
      </c>
      <c r="E42" s="35">
        <f t="shared" si="5"/>
        <v>16333</v>
      </c>
      <c r="F42" s="35">
        <v>0</v>
      </c>
      <c r="G42" s="35">
        <v>0</v>
      </c>
      <c r="H42" s="35">
        <f t="shared" si="6"/>
        <v>0</v>
      </c>
      <c r="I42" s="35">
        <v>582</v>
      </c>
      <c r="J42" s="35">
        <v>924</v>
      </c>
      <c r="K42" s="35">
        <f t="shared" si="7"/>
        <v>-342</v>
      </c>
    </row>
    <row r="43" spans="2:11" x14ac:dyDescent="0.35">
      <c r="B43" s="66" t="s">
        <v>46</v>
      </c>
      <c r="C43" s="33">
        <v>766094</v>
      </c>
      <c r="D43" s="33">
        <v>794511</v>
      </c>
      <c r="E43" s="33">
        <f t="shared" si="5"/>
        <v>-28417</v>
      </c>
      <c r="F43" s="33">
        <v>15482</v>
      </c>
      <c r="G43" s="33">
        <v>13018</v>
      </c>
      <c r="H43" s="33">
        <f t="shared" si="6"/>
        <v>2464</v>
      </c>
      <c r="I43" s="33">
        <v>61402</v>
      </c>
      <c r="J43" s="33">
        <v>58153</v>
      </c>
      <c r="K43" s="33">
        <f t="shared" si="7"/>
        <v>3249</v>
      </c>
    </row>
    <row r="44" spans="2:11" x14ac:dyDescent="0.35">
      <c r="B44" s="158" t="s">
        <v>119</v>
      </c>
      <c r="C44" s="158"/>
      <c r="D44" s="158"/>
      <c r="E44" s="158"/>
      <c r="F44" s="158"/>
      <c r="G44" s="158"/>
      <c r="H44" s="158"/>
      <c r="I44" s="158"/>
      <c r="J44" s="158"/>
      <c r="K44" s="158"/>
    </row>
    <row r="48" spans="2:11" ht="29.25" customHeight="1" x14ac:dyDescent="0.35">
      <c r="B48" s="155" t="s">
        <v>121</v>
      </c>
      <c r="C48" s="155"/>
      <c r="D48" s="155"/>
      <c r="E48" s="155"/>
      <c r="F48" s="155"/>
      <c r="G48" s="155"/>
      <c r="H48" s="155"/>
      <c r="I48" s="155"/>
      <c r="J48" s="155"/>
      <c r="K48" s="155"/>
    </row>
    <row r="49" spans="2:11" x14ac:dyDescent="0.35">
      <c r="B49" s="156" t="s">
        <v>76</v>
      </c>
      <c r="C49" s="150" t="s">
        <v>127</v>
      </c>
      <c r="D49" s="151"/>
      <c r="E49" s="152"/>
      <c r="F49" s="150" t="s">
        <v>99</v>
      </c>
      <c r="G49" s="151"/>
      <c r="H49" s="152"/>
      <c r="I49" s="150" t="s">
        <v>128</v>
      </c>
      <c r="J49" s="151"/>
      <c r="K49" s="152"/>
    </row>
    <row r="50" spans="2:11" x14ac:dyDescent="0.35">
      <c r="B50" s="157"/>
      <c r="C50" s="29" t="s">
        <v>78</v>
      </c>
      <c r="D50" s="30" t="s">
        <v>79</v>
      </c>
      <c r="E50" s="30" t="s">
        <v>66</v>
      </c>
      <c r="F50" s="29" t="s">
        <v>78</v>
      </c>
      <c r="G50" s="30" t="s">
        <v>79</v>
      </c>
      <c r="H50" s="30" t="s">
        <v>66</v>
      </c>
      <c r="I50" s="29" t="s">
        <v>78</v>
      </c>
      <c r="J50" s="30" t="s">
        <v>79</v>
      </c>
      <c r="K50" s="30" t="s">
        <v>66</v>
      </c>
    </row>
    <row r="51" spans="2:11" x14ac:dyDescent="0.35">
      <c r="B51" s="31" t="s">
        <v>47</v>
      </c>
      <c r="C51" s="22">
        <f t="shared" ref="C51:K51" si="8">C52+C60+C70+C75+C79</f>
        <v>1156716</v>
      </c>
      <c r="D51" s="22">
        <f t="shared" si="8"/>
        <v>1188714</v>
      </c>
      <c r="E51" s="22">
        <f t="shared" si="8"/>
        <v>-31998</v>
      </c>
      <c r="F51" s="22">
        <f t="shared" si="8"/>
        <v>18405</v>
      </c>
      <c r="G51" s="22">
        <f t="shared" si="8"/>
        <v>16696</v>
      </c>
      <c r="H51" s="22">
        <f t="shared" si="8"/>
        <v>1709</v>
      </c>
      <c r="I51" s="22">
        <f t="shared" si="8"/>
        <v>96554</v>
      </c>
      <c r="J51" s="22">
        <f t="shared" si="8"/>
        <v>93308</v>
      </c>
      <c r="K51" s="22">
        <f t="shared" si="8"/>
        <v>3246</v>
      </c>
    </row>
    <row r="52" spans="2:11" x14ac:dyDescent="0.35">
      <c r="B52" s="36" t="s">
        <v>9</v>
      </c>
      <c r="C52" s="37">
        <f t="shared" ref="C52:K52" si="9">SUM(C53:C59)</f>
        <v>56985</v>
      </c>
      <c r="D52" s="37">
        <f t="shared" si="9"/>
        <v>36107</v>
      </c>
      <c r="E52" s="37">
        <f t="shared" si="9"/>
        <v>20878</v>
      </c>
      <c r="F52" s="37">
        <f t="shared" si="9"/>
        <v>793</v>
      </c>
      <c r="G52" s="37">
        <f t="shared" si="9"/>
        <v>567</v>
      </c>
      <c r="H52" s="37">
        <f t="shared" si="9"/>
        <v>226</v>
      </c>
      <c r="I52" s="37">
        <f t="shared" si="9"/>
        <v>3599</v>
      </c>
      <c r="J52" s="37">
        <f t="shared" si="9"/>
        <v>4328</v>
      </c>
      <c r="K52" s="37">
        <f t="shared" si="9"/>
        <v>-729</v>
      </c>
    </row>
    <row r="53" spans="2:11" x14ac:dyDescent="0.35">
      <c r="B53" s="34" t="s">
        <v>10</v>
      </c>
      <c r="C53" s="35">
        <v>750</v>
      </c>
      <c r="D53" s="35">
        <v>1112</v>
      </c>
      <c r="E53" s="35">
        <f t="shared" ref="E53:E59" si="10">C53-D53</f>
        <v>-362</v>
      </c>
      <c r="F53" s="35">
        <v>22</v>
      </c>
      <c r="G53" s="35">
        <v>29</v>
      </c>
      <c r="H53" s="35">
        <f t="shared" ref="H53:H59" si="11">F53-G53</f>
        <v>-7</v>
      </c>
      <c r="I53" s="35">
        <v>94</v>
      </c>
      <c r="J53" s="35">
        <v>65</v>
      </c>
      <c r="K53" s="35">
        <f t="shared" ref="K53:K59" si="12">I53-J53</f>
        <v>29</v>
      </c>
    </row>
    <row r="54" spans="2:11" x14ac:dyDescent="0.35">
      <c r="B54" s="32" t="s">
        <v>11</v>
      </c>
      <c r="C54" s="33">
        <v>4858</v>
      </c>
      <c r="D54" s="33">
        <v>5287</v>
      </c>
      <c r="E54" s="33">
        <f t="shared" si="10"/>
        <v>-429</v>
      </c>
      <c r="F54" s="33">
        <v>428</v>
      </c>
      <c r="G54" s="33">
        <v>418</v>
      </c>
      <c r="H54" s="33">
        <f t="shared" si="11"/>
        <v>10</v>
      </c>
      <c r="I54" s="33">
        <v>727</v>
      </c>
      <c r="J54" s="33">
        <v>632</v>
      </c>
      <c r="K54" s="33">
        <f t="shared" si="12"/>
        <v>95</v>
      </c>
    </row>
    <row r="55" spans="2:11" x14ac:dyDescent="0.35">
      <c r="B55" s="34" t="s">
        <v>12</v>
      </c>
      <c r="C55" s="35">
        <v>6864</v>
      </c>
      <c r="D55" s="35">
        <v>8099</v>
      </c>
      <c r="E55" s="35">
        <f t="shared" si="10"/>
        <v>-1235</v>
      </c>
      <c r="F55" s="35">
        <v>57</v>
      </c>
      <c r="G55" s="35">
        <v>87</v>
      </c>
      <c r="H55" s="35">
        <f t="shared" si="11"/>
        <v>-30</v>
      </c>
      <c r="I55" s="35">
        <v>244</v>
      </c>
      <c r="J55" s="35">
        <v>510</v>
      </c>
      <c r="K55" s="35">
        <f t="shared" si="12"/>
        <v>-266</v>
      </c>
    </row>
    <row r="56" spans="2:11" x14ac:dyDescent="0.35">
      <c r="B56" s="32" t="s">
        <v>13</v>
      </c>
      <c r="C56" s="33">
        <v>28481</v>
      </c>
      <c r="D56" s="33">
        <v>5364</v>
      </c>
      <c r="E56" s="33">
        <f t="shared" si="10"/>
        <v>23117</v>
      </c>
      <c r="F56" s="33">
        <v>104</v>
      </c>
      <c r="G56" s="33">
        <v>25</v>
      </c>
      <c r="H56" s="33">
        <f t="shared" si="11"/>
        <v>79</v>
      </c>
      <c r="I56" s="33">
        <v>235</v>
      </c>
      <c r="J56" s="33">
        <v>854</v>
      </c>
      <c r="K56" s="33">
        <f t="shared" si="12"/>
        <v>-619</v>
      </c>
    </row>
    <row r="57" spans="2:11" x14ac:dyDescent="0.35">
      <c r="B57" s="34" t="s">
        <v>14</v>
      </c>
      <c r="C57" s="35">
        <v>10101</v>
      </c>
      <c r="D57" s="35">
        <v>10555</v>
      </c>
      <c r="E57" s="35">
        <f t="shared" si="10"/>
        <v>-454</v>
      </c>
      <c r="F57" s="35">
        <v>179</v>
      </c>
      <c r="G57" s="35">
        <v>7</v>
      </c>
      <c r="H57" s="35">
        <f t="shared" si="11"/>
        <v>172</v>
      </c>
      <c r="I57" s="35">
        <v>1515</v>
      </c>
      <c r="J57" s="35">
        <v>2240</v>
      </c>
      <c r="K57" s="35">
        <f t="shared" si="12"/>
        <v>-725</v>
      </c>
    </row>
    <row r="58" spans="2:11" x14ac:dyDescent="0.35">
      <c r="B58" s="32" t="s">
        <v>15</v>
      </c>
      <c r="C58" s="33">
        <v>5931</v>
      </c>
      <c r="D58" s="33">
        <v>5671</v>
      </c>
      <c r="E58" s="33">
        <f t="shared" si="10"/>
        <v>260</v>
      </c>
      <c r="F58" s="33">
        <v>3</v>
      </c>
      <c r="G58" s="33">
        <v>1</v>
      </c>
      <c r="H58" s="33">
        <f t="shared" si="11"/>
        <v>2</v>
      </c>
      <c r="I58" s="33">
        <v>784</v>
      </c>
      <c r="J58" s="33">
        <v>27</v>
      </c>
      <c r="K58" s="33">
        <f t="shared" si="12"/>
        <v>757</v>
      </c>
    </row>
    <row r="59" spans="2:11" s="41" customFormat="1" x14ac:dyDescent="0.35">
      <c r="B59" s="34" t="s">
        <v>16</v>
      </c>
      <c r="C59" s="35">
        <v>0</v>
      </c>
      <c r="D59" s="35">
        <v>19</v>
      </c>
      <c r="E59" s="35">
        <f t="shared" si="10"/>
        <v>-19</v>
      </c>
      <c r="F59" s="35">
        <v>0</v>
      </c>
      <c r="G59" s="35">
        <v>0</v>
      </c>
      <c r="H59" s="35">
        <f t="shared" si="11"/>
        <v>0</v>
      </c>
      <c r="I59" s="35">
        <v>0</v>
      </c>
      <c r="J59" s="35">
        <v>0</v>
      </c>
      <c r="K59" s="35">
        <f t="shared" si="12"/>
        <v>0</v>
      </c>
    </row>
    <row r="60" spans="2:11" x14ac:dyDescent="0.35">
      <c r="B60" s="36" t="s">
        <v>17</v>
      </c>
      <c r="C60" s="37">
        <f t="shared" ref="C60:K60" si="13">SUM(C61:C69)</f>
        <v>80378</v>
      </c>
      <c r="D60" s="37">
        <f t="shared" si="13"/>
        <v>88472</v>
      </c>
      <c r="E60" s="37">
        <f t="shared" si="13"/>
        <v>-8094</v>
      </c>
      <c r="F60" s="37">
        <f t="shared" si="13"/>
        <v>156</v>
      </c>
      <c r="G60" s="37">
        <f t="shared" si="13"/>
        <v>99</v>
      </c>
      <c r="H60" s="37">
        <f t="shared" si="13"/>
        <v>57</v>
      </c>
      <c r="I60" s="37">
        <f t="shared" si="13"/>
        <v>5788</v>
      </c>
      <c r="J60" s="37">
        <f t="shared" si="13"/>
        <v>4684</v>
      </c>
      <c r="K60" s="37">
        <f t="shared" si="13"/>
        <v>1104</v>
      </c>
    </row>
    <row r="61" spans="2:11" x14ac:dyDescent="0.35">
      <c r="B61" s="34" t="s">
        <v>18</v>
      </c>
      <c r="C61" s="35">
        <v>439</v>
      </c>
      <c r="D61" s="35">
        <v>254</v>
      </c>
      <c r="E61" s="35">
        <f t="shared" ref="E61:E69" si="14">C61-D61</f>
        <v>185</v>
      </c>
      <c r="F61" s="35">
        <v>5</v>
      </c>
      <c r="G61" s="35">
        <v>0</v>
      </c>
      <c r="H61" s="35">
        <f t="shared" ref="H61:H69" si="15">F61-G61</f>
        <v>5</v>
      </c>
      <c r="I61" s="35">
        <v>785</v>
      </c>
      <c r="J61" s="35">
        <v>291</v>
      </c>
      <c r="K61" s="35">
        <f t="shared" ref="K61:K69" si="16">I61-J61</f>
        <v>494</v>
      </c>
    </row>
    <row r="62" spans="2:11" x14ac:dyDescent="0.35">
      <c r="B62" s="32" t="s">
        <v>19</v>
      </c>
      <c r="C62" s="33">
        <v>0</v>
      </c>
      <c r="D62" s="33">
        <v>0</v>
      </c>
      <c r="E62" s="33">
        <f t="shared" si="14"/>
        <v>0</v>
      </c>
      <c r="F62" s="33">
        <v>0</v>
      </c>
      <c r="G62" s="33">
        <v>0</v>
      </c>
      <c r="H62" s="33">
        <f t="shared" si="15"/>
        <v>0</v>
      </c>
      <c r="I62" s="33">
        <v>0</v>
      </c>
      <c r="J62" s="33">
        <v>0</v>
      </c>
      <c r="K62" s="33">
        <f t="shared" si="16"/>
        <v>0</v>
      </c>
    </row>
    <row r="63" spans="2:11" x14ac:dyDescent="0.35">
      <c r="B63" s="34" t="s">
        <v>20</v>
      </c>
      <c r="C63" s="35">
        <v>25898</v>
      </c>
      <c r="D63" s="35">
        <v>29726</v>
      </c>
      <c r="E63" s="35">
        <f t="shared" si="14"/>
        <v>-3828</v>
      </c>
      <c r="F63" s="35">
        <v>14</v>
      </c>
      <c r="G63" s="35">
        <v>14</v>
      </c>
      <c r="H63" s="35">
        <f t="shared" si="15"/>
        <v>0</v>
      </c>
      <c r="I63" s="35">
        <v>1584</v>
      </c>
      <c r="J63" s="35">
        <v>1585</v>
      </c>
      <c r="K63" s="35">
        <f t="shared" si="16"/>
        <v>-1</v>
      </c>
    </row>
    <row r="64" spans="2:11" x14ac:dyDescent="0.35">
      <c r="B64" s="32" t="s">
        <v>21</v>
      </c>
      <c r="C64" s="33">
        <v>3600</v>
      </c>
      <c r="D64" s="33">
        <v>4329</v>
      </c>
      <c r="E64" s="33">
        <f t="shared" si="14"/>
        <v>-729</v>
      </c>
      <c r="F64" s="33">
        <v>8</v>
      </c>
      <c r="G64" s="33">
        <v>31</v>
      </c>
      <c r="H64" s="33">
        <f t="shared" si="15"/>
        <v>-23</v>
      </c>
      <c r="I64" s="33">
        <v>82</v>
      </c>
      <c r="J64" s="33">
        <v>119</v>
      </c>
      <c r="K64" s="33">
        <f t="shared" si="16"/>
        <v>-37</v>
      </c>
    </row>
    <row r="65" spans="2:11" s="41" customFormat="1" x14ac:dyDescent="0.35">
      <c r="B65" s="34" t="s">
        <v>22</v>
      </c>
      <c r="C65" s="35">
        <v>181</v>
      </c>
      <c r="D65" s="35">
        <v>122</v>
      </c>
      <c r="E65" s="35">
        <f t="shared" si="14"/>
        <v>59</v>
      </c>
      <c r="F65" s="35">
        <v>0</v>
      </c>
      <c r="G65" s="35">
        <v>0</v>
      </c>
      <c r="H65" s="35">
        <f t="shared" si="15"/>
        <v>0</v>
      </c>
      <c r="I65" s="35">
        <v>40</v>
      </c>
      <c r="J65" s="35">
        <v>20</v>
      </c>
      <c r="K65" s="35">
        <f t="shared" si="16"/>
        <v>20</v>
      </c>
    </row>
    <row r="66" spans="2:11" x14ac:dyDescent="0.35">
      <c r="B66" s="32" t="s">
        <v>23</v>
      </c>
      <c r="C66" s="33">
        <v>28368</v>
      </c>
      <c r="D66" s="33">
        <v>29631</v>
      </c>
      <c r="E66" s="33">
        <f t="shared" si="14"/>
        <v>-1263</v>
      </c>
      <c r="F66" s="33">
        <v>61</v>
      </c>
      <c r="G66" s="33">
        <v>26</v>
      </c>
      <c r="H66" s="33">
        <f t="shared" si="15"/>
        <v>35</v>
      </c>
      <c r="I66" s="33">
        <v>1984</v>
      </c>
      <c r="J66" s="33">
        <v>1685</v>
      </c>
      <c r="K66" s="33">
        <f t="shared" si="16"/>
        <v>299</v>
      </c>
    </row>
    <row r="67" spans="2:11" x14ac:dyDescent="0.35">
      <c r="B67" s="34" t="s">
        <v>24</v>
      </c>
      <c r="C67" s="35">
        <v>676</v>
      </c>
      <c r="D67" s="35">
        <v>813</v>
      </c>
      <c r="E67" s="35">
        <f t="shared" si="14"/>
        <v>-137</v>
      </c>
      <c r="F67" s="35">
        <v>0</v>
      </c>
      <c r="G67" s="35">
        <v>0</v>
      </c>
      <c r="H67" s="35">
        <f t="shared" si="15"/>
        <v>0</v>
      </c>
      <c r="I67" s="35">
        <v>154</v>
      </c>
      <c r="J67" s="35">
        <v>21</v>
      </c>
      <c r="K67" s="35">
        <f t="shared" si="16"/>
        <v>133</v>
      </c>
    </row>
    <row r="68" spans="2:11" x14ac:dyDescent="0.35">
      <c r="B68" s="32" t="s">
        <v>25</v>
      </c>
      <c r="C68" s="33">
        <v>22</v>
      </c>
      <c r="D68" s="33">
        <v>18</v>
      </c>
      <c r="E68" s="33">
        <f t="shared" si="14"/>
        <v>4</v>
      </c>
      <c r="F68" s="33">
        <v>0</v>
      </c>
      <c r="G68" s="33">
        <v>0</v>
      </c>
      <c r="H68" s="33">
        <f t="shared" si="15"/>
        <v>0</v>
      </c>
      <c r="I68" s="33">
        <v>39</v>
      </c>
      <c r="J68" s="33">
        <v>19</v>
      </c>
      <c r="K68" s="33">
        <f t="shared" si="16"/>
        <v>20</v>
      </c>
    </row>
    <row r="69" spans="2:11" s="41" customFormat="1" x14ac:dyDescent="0.35">
      <c r="B69" s="34" t="s">
        <v>26</v>
      </c>
      <c r="C69" s="35">
        <v>21194</v>
      </c>
      <c r="D69" s="35">
        <v>23579</v>
      </c>
      <c r="E69" s="35">
        <f t="shared" si="14"/>
        <v>-2385</v>
      </c>
      <c r="F69" s="35">
        <v>68</v>
      </c>
      <c r="G69" s="35">
        <v>28</v>
      </c>
      <c r="H69" s="35">
        <f t="shared" si="15"/>
        <v>40</v>
      </c>
      <c r="I69" s="35">
        <v>1120</v>
      </c>
      <c r="J69" s="35">
        <v>944</v>
      </c>
      <c r="K69" s="35">
        <f t="shared" si="16"/>
        <v>176</v>
      </c>
    </row>
    <row r="70" spans="2:11" x14ac:dyDescent="0.35">
      <c r="B70" s="36" t="s">
        <v>27</v>
      </c>
      <c r="C70" s="37">
        <f t="shared" ref="C70:K70" si="17">SUM(C71:C74)</f>
        <v>869501</v>
      </c>
      <c r="D70" s="37">
        <f t="shared" si="17"/>
        <v>900048</v>
      </c>
      <c r="E70" s="37">
        <f t="shared" si="17"/>
        <v>-30547</v>
      </c>
      <c r="F70" s="37">
        <f t="shared" si="17"/>
        <v>13783</v>
      </c>
      <c r="G70" s="37">
        <f t="shared" si="17"/>
        <v>12082</v>
      </c>
      <c r="H70" s="37">
        <f t="shared" si="17"/>
        <v>1701</v>
      </c>
      <c r="I70" s="37">
        <f t="shared" si="17"/>
        <v>75035</v>
      </c>
      <c r="J70" s="37">
        <f t="shared" si="17"/>
        <v>72773</v>
      </c>
      <c r="K70" s="37">
        <f t="shared" si="17"/>
        <v>2262</v>
      </c>
    </row>
    <row r="71" spans="2:11" x14ac:dyDescent="0.35">
      <c r="B71" s="34" t="s">
        <v>28</v>
      </c>
      <c r="C71" s="35">
        <v>17159</v>
      </c>
      <c r="D71" s="35">
        <v>18092</v>
      </c>
      <c r="E71" s="35">
        <f t="shared" ref="E71:E74" si="18">C71-D71</f>
        <v>-933</v>
      </c>
      <c r="F71" s="35">
        <v>18</v>
      </c>
      <c r="G71" s="35">
        <v>14</v>
      </c>
      <c r="H71" s="35">
        <f t="shared" ref="H71:H74" si="19">F71-G71</f>
        <v>4</v>
      </c>
      <c r="I71" s="35">
        <v>1362</v>
      </c>
      <c r="J71" s="35">
        <v>1033</v>
      </c>
      <c r="K71" s="35">
        <f t="shared" ref="K71:K74" si="20">I71-J71</f>
        <v>329</v>
      </c>
    </row>
    <row r="72" spans="2:11" x14ac:dyDescent="0.35">
      <c r="B72" s="32" t="s">
        <v>29</v>
      </c>
      <c r="C72" s="33">
        <v>806</v>
      </c>
      <c r="D72" s="33">
        <v>508</v>
      </c>
      <c r="E72" s="33">
        <f t="shared" si="18"/>
        <v>298</v>
      </c>
      <c r="F72" s="33">
        <v>5</v>
      </c>
      <c r="G72" s="33">
        <v>3</v>
      </c>
      <c r="H72" s="33">
        <f t="shared" si="19"/>
        <v>2</v>
      </c>
      <c r="I72" s="33">
        <v>662</v>
      </c>
      <c r="J72" s="33">
        <v>668</v>
      </c>
      <c r="K72" s="33">
        <f t="shared" si="20"/>
        <v>-6</v>
      </c>
    </row>
    <row r="73" spans="2:11" x14ac:dyDescent="0.35">
      <c r="B73" s="34" t="s">
        <v>30</v>
      </c>
      <c r="C73" s="35">
        <v>190859</v>
      </c>
      <c r="D73" s="35">
        <v>198186</v>
      </c>
      <c r="E73" s="35">
        <f t="shared" si="18"/>
        <v>-7327</v>
      </c>
      <c r="F73" s="35">
        <v>964</v>
      </c>
      <c r="G73" s="35">
        <v>1048</v>
      </c>
      <c r="H73" s="35">
        <f t="shared" si="19"/>
        <v>-84</v>
      </c>
      <c r="I73" s="35">
        <v>9452</v>
      </c>
      <c r="J73" s="35">
        <v>10466</v>
      </c>
      <c r="K73" s="35">
        <f t="shared" si="20"/>
        <v>-1014</v>
      </c>
    </row>
    <row r="74" spans="2:11" x14ac:dyDescent="0.35">
      <c r="B74" s="32" t="s">
        <v>31</v>
      </c>
      <c r="C74" s="33">
        <v>660677</v>
      </c>
      <c r="D74" s="33">
        <v>683262</v>
      </c>
      <c r="E74" s="33">
        <f t="shared" si="18"/>
        <v>-22585</v>
      </c>
      <c r="F74" s="33">
        <v>12796</v>
      </c>
      <c r="G74" s="33">
        <v>11017</v>
      </c>
      <c r="H74" s="33">
        <f t="shared" si="19"/>
        <v>1779</v>
      </c>
      <c r="I74" s="33">
        <v>63559</v>
      </c>
      <c r="J74" s="33">
        <v>60606</v>
      </c>
      <c r="K74" s="33">
        <f t="shared" si="20"/>
        <v>2953</v>
      </c>
    </row>
    <row r="75" spans="2:11" x14ac:dyDescent="0.35">
      <c r="B75" s="36" t="s">
        <v>32</v>
      </c>
      <c r="C75" s="37">
        <f t="shared" ref="C75:K75" si="21">SUM(C76:C78)</f>
        <v>114304</v>
      </c>
      <c r="D75" s="37">
        <f t="shared" si="21"/>
        <v>128162</v>
      </c>
      <c r="E75" s="37">
        <f t="shared" si="21"/>
        <v>-13858</v>
      </c>
      <c r="F75" s="37">
        <f t="shared" si="21"/>
        <v>3376</v>
      </c>
      <c r="G75" s="37">
        <f t="shared" si="21"/>
        <v>3390</v>
      </c>
      <c r="H75" s="37">
        <f t="shared" si="21"/>
        <v>-14</v>
      </c>
      <c r="I75" s="37">
        <f t="shared" si="21"/>
        <v>11316</v>
      </c>
      <c r="J75" s="37">
        <f t="shared" si="21"/>
        <v>9812</v>
      </c>
      <c r="K75" s="37">
        <f t="shared" si="21"/>
        <v>1504</v>
      </c>
    </row>
    <row r="76" spans="2:11" x14ac:dyDescent="0.35">
      <c r="B76" s="34" t="s">
        <v>33</v>
      </c>
      <c r="C76" s="35">
        <v>64873</v>
      </c>
      <c r="D76" s="35">
        <v>68817</v>
      </c>
      <c r="E76" s="35">
        <f t="shared" ref="E76:E78" si="22">C76-D76</f>
        <v>-3944</v>
      </c>
      <c r="F76" s="35">
        <v>2106</v>
      </c>
      <c r="G76" s="35">
        <v>1691</v>
      </c>
      <c r="H76" s="35">
        <f t="shared" ref="H76:H78" si="23">F76-G76</f>
        <v>415</v>
      </c>
      <c r="I76" s="35">
        <v>6942</v>
      </c>
      <c r="J76" s="35">
        <v>5617</v>
      </c>
      <c r="K76" s="35">
        <f t="shared" ref="K76:K78" si="24">I76-J76</f>
        <v>1325</v>
      </c>
    </row>
    <row r="77" spans="2:11" x14ac:dyDescent="0.35">
      <c r="B77" s="32" t="s">
        <v>34</v>
      </c>
      <c r="C77" s="33">
        <v>5869</v>
      </c>
      <c r="D77" s="33">
        <v>7455</v>
      </c>
      <c r="E77" s="33">
        <f t="shared" si="22"/>
        <v>-1586</v>
      </c>
      <c r="F77" s="33">
        <v>293</v>
      </c>
      <c r="G77" s="33">
        <v>729</v>
      </c>
      <c r="H77" s="33">
        <f t="shared" si="23"/>
        <v>-436</v>
      </c>
      <c r="I77" s="33">
        <v>1184</v>
      </c>
      <c r="J77" s="33">
        <v>1627</v>
      </c>
      <c r="K77" s="33">
        <f t="shared" si="24"/>
        <v>-443</v>
      </c>
    </row>
    <row r="78" spans="2:11" x14ac:dyDescent="0.35">
      <c r="B78" s="34" t="s">
        <v>35</v>
      </c>
      <c r="C78" s="35">
        <v>43562</v>
      </c>
      <c r="D78" s="35">
        <v>51890</v>
      </c>
      <c r="E78" s="35">
        <f t="shared" si="22"/>
        <v>-8328</v>
      </c>
      <c r="F78" s="35">
        <v>977</v>
      </c>
      <c r="G78" s="35">
        <v>970</v>
      </c>
      <c r="H78" s="35">
        <f t="shared" si="23"/>
        <v>7</v>
      </c>
      <c r="I78" s="35">
        <v>3190</v>
      </c>
      <c r="J78" s="35">
        <v>2568</v>
      </c>
      <c r="K78" s="35">
        <f t="shared" si="24"/>
        <v>622</v>
      </c>
    </row>
    <row r="79" spans="2:11" x14ac:dyDescent="0.35">
      <c r="B79" s="36" t="s">
        <v>36</v>
      </c>
      <c r="C79" s="37">
        <f t="shared" ref="C79:K79" si="25">SUM(C80:C83)</f>
        <v>35548</v>
      </c>
      <c r="D79" s="37">
        <f t="shared" si="25"/>
        <v>35925</v>
      </c>
      <c r="E79" s="37">
        <f t="shared" si="25"/>
        <v>-377</v>
      </c>
      <c r="F79" s="37">
        <f t="shared" si="25"/>
        <v>297</v>
      </c>
      <c r="G79" s="37">
        <f t="shared" si="25"/>
        <v>558</v>
      </c>
      <c r="H79" s="37">
        <f t="shared" si="25"/>
        <v>-261</v>
      </c>
      <c r="I79" s="37">
        <f t="shared" si="25"/>
        <v>816</v>
      </c>
      <c r="J79" s="37">
        <f t="shared" si="25"/>
        <v>1711</v>
      </c>
      <c r="K79" s="37">
        <f t="shared" si="25"/>
        <v>-895</v>
      </c>
    </row>
    <row r="80" spans="2:11" x14ac:dyDescent="0.35">
      <c r="B80" s="34" t="s">
        <v>37</v>
      </c>
      <c r="C80" s="35">
        <v>8699</v>
      </c>
      <c r="D80" s="35">
        <v>7407</v>
      </c>
      <c r="E80" s="35">
        <f t="shared" ref="E80:E83" si="26">C80-D80</f>
        <v>1292</v>
      </c>
      <c r="F80" s="35">
        <v>288</v>
      </c>
      <c r="G80" s="35">
        <v>552</v>
      </c>
      <c r="H80" s="35">
        <f t="shared" ref="H80:H83" si="27">F80-G80</f>
        <v>-264</v>
      </c>
      <c r="I80" s="35">
        <v>715</v>
      </c>
      <c r="J80" s="35">
        <v>1680</v>
      </c>
      <c r="K80" s="35">
        <f t="shared" ref="K80:K83" si="28">I80-J80</f>
        <v>-965</v>
      </c>
    </row>
    <row r="81" spans="2:11" x14ac:dyDescent="0.35">
      <c r="B81" s="32" t="s">
        <v>38</v>
      </c>
      <c r="C81" s="33">
        <v>483</v>
      </c>
      <c r="D81" s="33">
        <v>655</v>
      </c>
      <c r="E81" s="33">
        <f t="shared" si="26"/>
        <v>-172</v>
      </c>
      <c r="F81" s="33">
        <v>1</v>
      </c>
      <c r="G81" s="33">
        <v>0</v>
      </c>
      <c r="H81" s="33">
        <f t="shared" si="27"/>
        <v>1</v>
      </c>
      <c r="I81" s="33">
        <v>9</v>
      </c>
      <c r="J81" s="33">
        <v>9</v>
      </c>
      <c r="K81" s="33">
        <f t="shared" si="28"/>
        <v>0</v>
      </c>
    </row>
    <row r="82" spans="2:11" x14ac:dyDescent="0.35">
      <c r="B82" s="34" t="s">
        <v>39</v>
      </c>
      <c r="C82" s="35">
        <v>0</v>
      </c>
      <c r="D82" s="35">
        <v>0</v>
      </c>
      <c r="E82" s="35">
        <f t="shared" si="26"/>
        <v>0</v>
      </c>
      <c r="F82" s="35">
        <v>0</v>
      </c>
      <c r="G82" s="35">
        <v>0</v>
      </c>
      <c r="H82" s="35">
        <f t="shared" si="27"/>
        <v>0</v>
      </c>
      <c r="I82" s="35">
        <v>0</v>
      </c>
      <c r="J82" s="35">
        <v>0</v>
      </c>
      <c r="K82" s="35">
        <f t="shared" si="28"/>
        <v>0</v>
      </c>
    </row>
    <row r="83" spans="2:11" x14ac:dyDescent="0.35">
      <c r="B83" s="32" t="s">
        <v>40</v>
      </c>
      <c r="C83" s="33">
        <v>26366</v>
      </c>
      <c r="D83" s="33">
        <v>27863</v>
      </c>
      <c r="E83" s="33">
        <f t="shared" si="26"/>
        <v>-1497</v>
      </c>
      <c r="F83" s="33">
        <v>8</v>
      </c>
      <c r="G83" s="33">
        <v>6</v>
      </c>
      <c r="H83" s="33">
        <f t="shared" si="27"/>
        <v>2</v>
      </c>
      <c r="I83" s="33">
        <v>92</v>
      </c>
      <c r="J83" s="33">
        <v>22</v>
      </c>
      <c r="K83" s="33">
        <f t="shared" si="28"/>
        <v>70</v>
      </c>
    </row>
    <row r="84" spans="2:11" x14ac:dyDescent="0.35">
      <c r="B84" s="158" t="s">
        <v>119</v>
      </c>
      <c r="C84" s="158"/>
      <c r="D84" s="158"/>
      <c r="E84" s="158"/>
      <c r="F84" s="158"/>
      <c r="G84" s="158"/>
      <c r="H84" s="158"/>
      <c r="I84" s="158"/>
      <c r="J84" s="158"/>
      <c r="K84" s="158"/>
    </row>
  </sheetData>
  <mergeCells count="18">
    <mergeCell ref="B84:K84"/>
    <mergeCell ref="F20:H20"/>
    <mergeCell ref="B44:K44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  <mergeCell ref="F49:H49"/>
    <mergeCell ref="I49:K49"/>
    <mergeCell ref="B49:B5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L68"/>
  <sheetViews>
    <sheetView zoomScale="80" zoomScaleNormal="80" workbookViewId="0"/>
  </sheetViews>
  <sheetFormatPr defaultRowHeight="14.5" x14ac:dyDescent="0.35"/>
  <cols>
    <col min="2" max="2" width="35.54296875" customWidth="1"/>
    <col min="3" max="3" width="13.1796875" customWidth="1"/>
    <col min="4" max="4" width="17.54296875" customWidth="1"/>
    <col min="5" max="5" width="12.7265625" customWidth="1"/>
    <col min="6" max="6" width="14.26953125" bestFit="1" customWidth="1"/>
    <col min="8" max="8" width="14" customWidth="1"/>
    <col min="9" max="9" width="9.1796875" bestFit="1" customWidth="1"/>
    <col min="12" max="12" width="14.54296875" customWidth="1"/>
  </cols>
  <sheetData>
    <row r="3" spans="2:12" ht="14.5" customHeight="1" x14ac:dyDescent="0.35">
      <c r="B3" s="160" t="s">
        <v>122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2:12" x14ac:dyDescent="0.35">
      <c r="B4" s="161" t="s">
        <v>6</v>
      </c>
      <c r="C4" s="163" t="s">
        <v>127</v>
      </c>
      <c r="D4" s="164"/>
      <c r="E4" s="165"/>
      <c r="F4" s="163" t="s">
        <v>99</v>
      </c>
      <c r="G4" s="164"/>
      <c r="H4" s="165"/>
      <c r="I4" s="163" t="s">
        <v>128</v>
      </c>
      <c r="J4" s="164"/>
      <c r="K4" s="164"/>
      <c r="L4" s="164"/>
    </row>
    <row r="5" spans="2:12" ht="15" thickBot="1" x14ac:dyDescent="0.4">
      <c r="B5" s="162"/>
      <c r="C5" s="49" t="s">
        <v>1</v>
      </c>
      <c r="D5" s="50" t="s">
        <v>4</v>
      </c>
      <c r="E5" s="50" t="s">
        <v>5</v>
      </c>
      <c r="F5" s="49" t="s">
        <v>1</v>
      </c>
      <c r="G5" s="50" t="s">
        <v>4</v>
      </c>
      <c r="H5" s="50" t="s">
        <v>5</v>
      </c>
      <c r="I5" s="49" t="s">
        <v>1</v>
      </c>
      <c r="J5" s="50" t="s">
        <v>4</v>
      </c>
      <c r="K5" s="50" t="s">
        <v>5</v>
      </c>
      <c r="L5" s="50" t="s">
        <v>7</v>
      </c>
    </row>
    <row r="6" spans="2:12" ht="15" thickTop="1" x14ac:dyDescent="0.35">
      <c r="B6" s="1" t="s">
        <v>1</v>
      </c>
      <c r="C6" s="51">
        <v>6324</v>
      </c>
      <c r="D6" s="51">
        <v>3507</v>
      </c>
      <c r="E6" s="51">
        <v>2817</v>
      </c>
      <c r="F6" s="51">
        <v>1285</v>
      </c>
      <c r="G6" s="51">
        <v>698</v>
      </c>
      <c r="H6" s="51">
        <v>587</v>
      </c>
      <c r="I6" s="51">
        <v>1342</v>
      </c>
      <c r="J6" s="51">
        <v>706</v>
      </c>
      <c r="K6" s="51">
        <v>635</v>
      </c>
      <c r="L6" s="51">
        <v>1</v>
      </c>
    </row>
    <row r="7" spans="2:12" x14ac:dyDescent="0.35">
      <c r="B7" s="52" t="s">
        <v>186</v>
      </c>
      <c r="C7" s="53">
        <v>3748</v>
      </c>
      <c r="D7" s="53">
        <v>1932</v>
      </c>
      <c r="E7" s="53">
        <v>1816</v>
      </c>
      <c r="F7" s="53">
        <v>861</v>
      </c>
      <c r="G7" s="53">
        <v>437</v>
      </c>
      <c r="H7" s="53">
        <v>424</v>
      </c>
      <c r="I7" s="53">
        <v>984</v>
      </c>
      <c r="J7" s="53">
        <v>474</v>
      </c>
      <c r="K7" s="53">
        <v>509</v>
      </c>
      <c r="L7" s="53">
        <v>1</v>
      </c>
    </row>
    <row r="8" spans="2:12" x14ac:dyDescent="0.35">
      <c r="B8" s="52" t="s">
        <v>182</v>
      </c>
      <c r="C8" s="54">
        <v>1650</v>
      </c>
      <c r="D8" s="54">
        <v>945</v>
      </c>
      <c r="E8" s="54">
        <v>705</v>
      </c>
      <c r="F8" s="54">
        <v>151</v>
      </c>
      <c r="G8" s="54">
        <v>93</v>
      </c>
      <c r="H8" s="54">
        <v>58</v>
      </c>
      <c r="I8" s="54">
        <v>126</v>
      </c>
      <c r="J8" s="54">
        <v>85</v>
      </c>
      <c r="K8" s="54">
        <v>41</v>
      </c>
      <c r="L8" s="54">
        <v>0</v>
      </c>
    </row>
    <row r="9" spans="2:12" x14ac:dyDescent="0.35">
      <c r="B9" s="52" t="s">
        <v>181</v>
      </c>
      <c r="C9" s="53">
        <v>272</v>
      </c>
      <c r="D9" s="53">
        <v>165</v>
      </c>
      <c r="E9" s="53">
        <v>107</v>
      </c>
      <c r="F9" s="53">
        <v>55</v>
      </c>
      <c r="G9" s="53">
        <v>32</v>
      </c>
      <c r="H9" s="53">
        <v>23</v>
      </c>
      <c r="I9" s="53">
        <v>58</v>
      </c>
      <c r="J9" s="53">
        <v>29</v>
      </c>
      <c r="K9" s="53">
        <v>29</v>
      </c>
      <c r="L9" s="53">
        <v>0</v>
      </c>
    </row>
    <row r="10" spans="2:12" x14ac:dyDescent="0.35">
      <c r="B10" s="52" t="s">
        <v>155</v>
      </c>
      <c r="C10" s="54">
        <v>127</v>
      </c>
      <c r="D10" s="54">
        <v>81</v>
      </c>
      <c r="E10" s="54">
        <v>46</v>
      </c>
      <c r="F10" s="54">
        <v>54</v>
      </c>
      <c r="G10" s="54">
        <v>33</v>
      </c>
      <c r="H10" s="54">
        <v>21</v>
      </c>
      <c r="I10" s="54">
        <v>47</v>
      </c>
      <c r="J10" s="54">
        <v>31</v>
      </c>
      <c r="K10" s="54">
        <v>16</v>
      </c>
      <c r="L10" s="54">
        <v>0</v>
      </c>
    </row>
    <row r="11" spans="2:12" x14ac:dyDescent="0.35">
      <c r="B11" s="52" t="s">
        <v>200</v>
      </c>
      <c r="C11" s="53">
        <v>40</v>
      </c>
      <c r="D11" s="53">
        <v>20</v>
      </c>
      <c r="E11" s="53">
        <v>20</v>
      </c>
      <c r="F11" s="53">
        <v>14</v>
      </c>
      <c r="G11" s="53">
        <v>5</v>
      </c>
      <c r="H11" s="53">
        <v>9</v>
      </c>
      <c r="I11" s="53">
        <v>15</v>
      </c>
      <c r="J11" s="53">
        <v>6</v>
      </c>
      <c r="K11" s="53">
        <v>9</v>
      </c>
      <c r="L11" s="53">
        <v>0</v>
      </c>
    </row>
    <row r="12" spans="2:12" x14ac:dyDescent="0.35">
      <c r="B12" s="52" t="s">
        <v>201</v>
      </c>
      <c r="C12" s="54">
        <v>24</v>
      </c>
      <c r="D12" s="54">
        <v>19</v>
      </c>
      <c r="E12" s="54">
        <v>5</v>
      </c>
      <c r="F12" s="54">
        <v>11</v>
      </c>
      <c r="G12" s="54">
        <v>4</v>
      </c>
      <c r="H12" s="54">
        <v>7</v>
      </c>
      <c r="I12" s="54">
        <v>13</v>
      </c>
      <c r="J12" s="54">
        <v>12</v>
      </c>
      <c r="K12" s="54">
        <v>1</v>
      </c>
      <c r="L12" s="54">
        <v>0</v>
      </c>
    </row>
    <row r="13" spans="2:12" x14ac:dyDescent="0.35">
      <c r="B13" s="52" t="s">
        <v>180</v>
      </c>
      <c r="C13" s="53">
        <v>34</v>
      </c>
      <c r="D13" s="53">
        <v>22</v>
      </c>
      <c r="E13" s="53">
        <v>12</v>
      </c>
      <c r="F13" s="53">
        <v>10</v>
      </c>
      <c r="G13" s="53">
        <v>9</v>
      </c>
      <c r="H13" s="53">
        <v>1</v>
      </c>
      <c r="I13" s="53">
        <v>12</v>
      </c>
      <c r="J13" s="53">
        <v>9</v>
      </c>
      <c r="K13" s="53">
        <v>3</v>
      </c>
      <c r="L13" s="53">
        <v>0</v>
      </c>
    </row>
    <row r="14" spans="2:12" x14ac:dyDescent="0.35">
      <c r="B14" s="52" t="s">
        <v>202</v>
      </c>
      <c r="C14" s="54">
        <v>65</v>
      </c>
      <c r="D14" s="54">
        <v>62</v>
      </c>
      <c r="E14" s="54">
        <v>3</v>
      </c>
      <c r="F14" s="54">
        <v>18</v>
      </c>
      <c r="G14" s="54">
        <v>18</v>
      </c>
      <c r="H14" s="54">
        <v>0</v>
      </c>
      <c r="I14" s="54">
        <v>8</v>
      </c>
      <c r="J14" s="54">
        <v>8</v>
      </c>
      <c r="K14" s="54">
        <v>0</v>
      </c>
      <c r="L14" s="54">
        <v>0</v>
      </c>
    </row>
    <row r="15" spans="2:12" x14ac:dyDescent="0.35">
      <c r="B15" s="52" t="s">
        <v>203</v>
      </c>
      <c r="C15" s="53">
        <v>39</v>
      </c>
      <c r="D15" s="53">
        <v>27</v>
      </c>
      <c r="E15" s="53">
        <v>12</v>
      </c>
      <c r="F15" s="53">
        <v>2</v>
      </c>
      <c r="G15" s="53">
        <v>2</v>
      </c>
      <c r="H15" s="53">
        <v>0</v>
      </c>
      <c r="I15" s="53">
        <v>3</v>
      </c>
      <c r="J15" s="53">
        <v>3</v>
      </c>
      <c r="K15" s="53">
        <v>0</v>
      </c>
      <c r="L15" s="53">
        <v>0</v>
      </c>
    </row>
    <row r="16" spans="2:12" x14ac:dyDescent="0.35">
      <c r="B16" s="52" t="s">
        <v>183</v>
      </c>
      <c r="C16" s="54">
        <v>3</v>
      </c>
      <c r="D16" s="54">
        <v>2</v>
      </c>
      <c r="E16" s="54">
        <v>1</v>
      </c>
      <c r="F16" s="54">
        <v>27</v>
      </c>
      <c r="G16" s="54">
        <v>12</v>
      </c>
      <c r="H16" s="54">
        <v>15</v>
      </c>
      <c r="I16" s="54">
        <v>1</v>
      </c>
      <c r="J16" s="54">
        <v>0</v>
      </c>
      <c r="K16" s="54">
        <v>1</v>
      </c>
      <c r="L16" s="54">
        <v>0</v>
      </c>
    </row>
    <row r="17" spans="2:12" ht="15" thickBot="1" x14ac:dyDescent="0.4">
      <c r="B17" s="55" t="s">
        <v>83</v>
      </c>
      <c r="C17" s="56">
        <v>322</v>
      </c>
      <c r="D17" s="56">
        <v>232</v>
      </c>
      <c r="E17" s="56">
        <v>90</v>
      </c>
      <c r="F17" s="56">
        <v>82</v>
      </c>
      <c r="G17" s="56">
        <v>53</v>
      </c>
      <c r="H17" s="56">
        <v>29</v>
      </c>
      <c r="I17" s="56">
        <v>75</v>
      </c>
      <c r="J17" s="56">
        <v>49</v>
      </c>
      <c r="K17" s="56">
        <v>26</v>
      </c>
      <c r="L17" s="56">
        <v>0</v>
      </c>
    </row>
    <row r="18" spans="2:12" ht="15" thickTop="1" x14ac:dyDescent="0.35">
      <c r="B18" s="159" t="s">
        <v>123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2:12" x14ac:dyDescent="0.35">
      <c r="B19" s="7"/>
      <c r="C19" s="7"/>
      <c r="D19" s="7"/>
      <c r="E19" s="7"/>
      <c r="F19" s="7"/>
      <c r="G19" s="7"/>
      <c r="H19" s="3"/>
      <c r="I19" s="3"/>
    </row>
    <row r="20" spans="2:12" x14ac:dyDescent="0.35">
      <c r="B20" s="7"/>
      <c r="C20" s="7"/>
      <c r="D20" s="7"/>
      <c r="E20" s="7"/>
      <c r="F20" s="7"/>
      <c r="G20" s="7"/>
      <c r="H20" s="3"/>
      <c r="I20" s="3"/>
    </row>
    <row r="22" spans="2:12" ht="31.5" customHeight="1" x14ac:dyDescent="0.35">
      <c r="B22" s="160" t="s">
        <v>124</v>
      </c>
      <c r="C22" s="160"/>
      <c r="D22" s="160"/>
      <c r="E22" s="160"/>
      <c r="F22" s="41"/>
      <c r="G22" s="41"/>
      <c r="H22" s="41"/>
    </row>
    <row r="23" spans="2:12" ht="35.5" customHeight="1" thickBot="1" x14ac:dyDescent="0.4">
      <c r="B23" s="85" t="s">
        <v>76</v>
      </c>
      <c r="C23" s="86" t="s">
        <v>127</v>
      </c>
      <c r="D23" s="86" t="s">
        <v>99</v>
      </c>
      <c r="E23" s="86" t="s">
        <v>128</v>
      </c>
      <c r="F23" s="41"/>
      <c r="G23" s="3"/>
      <c r="H23" s="3"/>
      <c r="I23" s="3"/>
      <c r="J23" s="3"/>
    </row>
    <row r="24" spans="2:12" ht="15" thickTop="1" x14ac:dyDescent="0.35">
      <c r="B24" s="57" t="s">
        <v>47</v>
      </c>
      <c r="C24" s="51">
        <v>6324</v>
      </c>
      <c r="D24" s="51">
        <v>1285</v>
      </c>
      <c r="E24" s="51">
        <v>1342</v>
      </c>
      <c r="F24" s="41"/>
      <c r="G24" s="87"/>
      <c r="H24" s="3"/>
      <c r="I24" s="3"/>
      <c r="J24" s="3"/>
    </row>
    <row r="25" spans="2:12" s="41" customFormat="1" x14ac:dyDescent="0.35">
      <c r="B25" s="1" t="s">
        <v>9</v>
      </c>
      <c r="C25" s="58">
        <v>5281</v>
      </c>
      <c r="D25" s="58">
        <v>1011</v>
      </c>
      <c r="E25" s="58">
        <v>1140</v>
      </c>
      <c r="G25" s="88"/>
      <c r="H25" s="6"/>
      <c r="I25" s="6"/>
      <c r="J25" s="6"/>
    </row>
    <row r="26" spans="2:12" x14ac:dyDescent="0.35">
      <c r="B26" s="52" t="s">
        <v>10</v>
      </c>
      <c r="C26" s="59">
        <v>0</v>
      </c>
      <c r="D26" s="59">
        <v>0</v>
      </c>
      <c r="E26" s="59">
        <v>8</v>
      </c>
      <c r="F26" s="41"/>
      <c r="G26" s="3"/>
      <c r="H26" s="3"/>
      <c r="I26" s="3"/>
      <c r="J26" s="3"/>
    </row>
    <row r="27" spans="2:12" x14ac:dyDescent="0.35">
      <c r="B27" s="52" t="s">
        <v>11</v>
      </c>
      <c r="C27" s="53">
        <v>54</v>
      </c>
      <c r="D27" s="53">
        <v>40</v>
      </c>
      <c r="E27" s="53">
        <v>60</v>
      </c>
      <c r="F27" s="41"/>
      <c r="G27" s="3"/>
      <c r="H27" s="3"/>
      <c r="I27" s="3"/>
      <c r="J27" s="3"/>
    </row>
    <row r="28" spans="2:12" x14ac:dyDescent="0.35">
      <c r="B28" s="52" t="s">
        <v>12</v>
      </c>
      <c r="C28" s="59">
        <v>42</v>
      </c>
      <c r="D28" s="59">
        <v>8</v>
      </c>
      <c r="E28" s="59">
        <v>26</v>
      </c>
      <c r="F28" s="41"/>
      <c r="G28" s="3"/>
      <c r="H28" s="3"/>
      <c r="I28" s="3"/>
      <c r="J28" s="3"/>
    </row>
    <row r="29" spans="2:12" x14ac:dyDescent="0.35">
      <c r="B29" s="52" t="s">
        <v>13</v>
      </c>
      <c r="C29" s="53">
        <v>5166</v>
      </c>
      <c r="D29" s="53">
        <v>963</v>
      </c>
      <c r="E29" s="53">
        <v>1045</v>
      </c>
      <c r="F29" s="41"/>
      <c r="G29" s="3"/>
      <c r="H29" s="3"/>
      <c r="I29" s="3"/>
      <c r="J29" s="3"/>
    </row>
    <row r="30" spans="2:12" x14ac:dyDescent="0.35">
      <c r="B30" s="52" t="s">
        <v>14</v>
      </c>
      <c r="C30" s="59">
        <v>1</v>
      </c>
      <c r="D30" s="59">
        <v>0</v>
      </c>
      <c r="E30" s="59">
        <v>0</v>
      </c>
      <c r="F30" s="41"/>
      <c r="G30" s="3"/>
      <c r="H30" s="3"/>
      <c r="I30" s="3"/>
      <c r="J30" s="3"/>
    </row>
    <row r="31" spans="2:12" x14ac:dyDescent="0.35">
      <c r="B31" s="52" t="s">
        <v>15</v>
      </c>
      <c r="C31" s="53">
        <v>18</v>
      </c>
      <c r="D31" s="53">
        <v>0</v>
      </c>
      <c r="E31" s="53">
        <v>1</v>
      </c>
      <c r="F31" s="41"/>
      <c r="G31" s="3"/>
      <c r="H31" s="3"/>
      <c r="I31" s="3"/>
      <c r="J31" s="3"/>
    </row>
    <row r="32" spans="2:12" s="41" customFormat="1" x14ac:dyDescent="0.35">
      <c r="B32" s="1" t="s">
        <v>17</v>
      </c>
      <c r="C32" s="51">
        <v>21</v>
      </c>
      <c r="D32" s="51">
        <v>0</v>
      </c>
      <c r="E32" s="51">
        <v>3</v>
      </c>
      <c r="G32" s="88"/>
      <c r="H32" s="6"/>
      <c r="I32" s="6"/>
      <c r="J32" s="6"/>
    </row>
    <row r="33" spans="2:10" x14ac:dyDescent="0.35">
      <c r="B33" s="52" t="s">
        <v>20</v>
      </c>
      <c r="C33" s="105">
        <v>7</v>
      </c>
      <c r="D33" s="105">
        <v>0</v>
      </c>
      <c r="E33" s="105">
        <v>0</v>
      </c>
      <c r="F33" s="41"/>
      <c r="G33" s="3"/>
      <c r="H33" s="3"/>
      <c r="I33" s="3"/>
      <c r="J33" s="3"/>
    </row>
    <row r="34" spans="2:10" x14ac:dyDescent="0.35">
      <c r="B34" s="52" t="s">
        <v>21</v>
      </c>
      <c r="C34" s="59">
        <v>1</v>
      </c>
      <c r="D34" s="59">
        <v>0</v>
      </c>
      <c r="E34" s="59">
        <v>0</v>
      </c>
      <c r="F34" s="41"/>
      <c r="G34" s="3"/>
      <c r="H34" s="3"/>
      <c r="I34" s="3"/>
      <c r="J34" s="3"/>
    </row>
    <row r="35" spans="2:10" x14ac:dyDescent="0.35">
      <c r="B35" s="52" t="s">
        <v>23</v>
      </c>
      <c r="C35" s="53">
        <v>9</v>
      </c>
      <c r="D35" s="53">
        <v>0</v>
      </c>
      <c r="E35" s="53">
        <v>3</v>
      </c>
      <c r="F35" s="41"/>
      <c r="G35" s="3"/>
      <c r="H35" s="3"/>
      <c r="I35" s="3"/>
      <c r="J35" s="3"/>
    </row>
    <row r="36" spans="2:10" x14ac:dyDescent="0.35">
      <c r="B36" s="52" t="s">
        <v>24</v>
      </c>
      <c r="C36" s="59">
        <v>1</v>
      </c>
      <c r="D36" s="59">
        <v>0</v>
      </c>
      <c r="E36" s="59">
        <v>0</v>
      </c>
      <c r="F36" s="41"/>
      <c r="G36" s="3"/>
      <c r="H36" s="3"/>
      <c r="I36" s="3"/>
      <c r="J36" s="3"/>
    </row>
    <row r="37" spans="2:10" x14ac:dyDescent="0.35">
      <c r="B37" s="52" t="s">
        <v>26</v>
      </c>
      <c r="C37" s="53">
        <v>3</v>
      </c>
      <c r="D37" s="53">
        <v>0</v>
      </c>
      <c r="E37" s="53">
        <v>0</v>
      </c>
      <c r="F37" s="41"/>
      <c r="G37" s="3"/>
      <c r="H37" s="3"/>
      <c r="I37" s="3"/>
      <c r="J37" s="3"/>
    </row>
    <row r="38" spans="2:10" x14ac:dyDescent="0.35">
      <c r="B38" s="1" t="s">
        <v>27</v>
      </c>
      <c r="C38" s="51">
        <v>625</v>
      </c>
      <c r="D38" s="51">
        <v>249</v>
      </c>
      <c r="E38" s="51">
        <v>174</v>
      </c>
      <c r="F38" s="41"/>
      <c r="G38" s="88"/>
      <c r="H38" s="3"/>
      <c r="I38" s="3"/>
      <c r="J38" s="3"/>
    </row>
    <row r="39" spans="2:10" x14ac:dyDescent="0.35">
      <c r="B39" s="52" t="s">
        <v>28</v>
      </c>
      <c r="C39" s="105">
        <v>1</v>
      </c>
      <c r="D39" s="105">
        <v>0</v>
      </c>
      <c r="E39" s="105">
        <v>0</v>
      </c>
      <c r="F39" s="41"/>
      <c r="G39" s="3"/>
      <c r="H39" s="3"/>
      <c r="I39" s="3"/>
      <c r="J39" s="3"/>
    </row>
    <row r="40" spans="2:10" x14ac:dyDescent="0.35">
      <c r="B40" s="52" t="s">
        <v>30</v>
      </c>
      <c r="C40" s="59">
        <v>36</v>
      </c>
      <c r="D40" s="59">
        <v>5</v>
      </c>
      <c r="E40" s="59">
        <v>6</v>
      </c>
      <c r="F40" s="41"/>
      <c r="G40" s="3"/>
      <c r="H40" s="3"/>
      <c r="I40" s="3"/>
      <c r="J40" s="3"/>
    </row>
    <row r="41" spans="2:10" x14ac:dyDescent="0.35">
      <c r="B41" s="52" t="s">
        <v>31</v>
      </c>
      <c r="C41" s="53">
        <v>588</v>
      </c>
      <c r="D41" s="53">
        <v>244</v>
      </c>
      <c r="E41" s="53">
        <v>168</v>
      </c>
      <c r="F41" s="41"/>
      <c r="G41" s="3"/>
      <c r="H41" s="3"/>
      <c r="I41" s="3"/>
      <c r="J41" s="3"/>
    </row>
    <row r="42" spans="2:10" x14ac:dyDescent="0.35">
      <c r="B42" s="1" t="s">
        <v>32</v>
      </c>
      <c r="C42" s="51">
        <v>57</v>
      </c>
      <c r="D42" s="51">
        <v>18</v>
      </c>
      <c r="E42" s="51">
        <v>16</v>
      </c>
      <c r="F42" s="41"/>
      <c r="G42" s="88"/>
      <c r="H42" s="3"/>
      <c r="I42" s="3"/>
      <c r="J42" s="3"/>
    </row>
    <row r="43" spans="2:10" x14ac:dyDescent="0.35">
      <c r="B43" s="52" t="s">
        <v>33</v>
      </c>
      <c r="C43" s="53">
        <v>39</v>
      </c>
      <c r="D43" s="53">
        <v>13</v>
      </c>
      <c r="E43" s="53">
        <v>11</v>
      </c>
      <c r="F43" s="41"/>
      <c r="G43" s="3"/>
      <c r="H43" s="3"/>
      <c r="I43" s="3"/>
      <c r="J43" s="3"/>
    </row>
    <row r="44" spans="2:10" s="41" customFormat="1" x14ac:dyDescent="0.35">
      <c r="B44" s="52" t="s">
        <v>34</v>
      </c>
      <c r="C44" s="89">
        <v>4</v>
      </c>
      <c r="D44" s="89">
        <v>3</v>
      </c>
      <c r="E44" s="89">
        <v>0</v>
      </c>
      <c r="G44" s="3"/>
      <c r="H44" s="3"/>
      <c r="I44" s="3"/>
      <c r="J44" s="3"/>
    </row>
    <row r="45" spans="2:10" x14ac:dyDescent="0.35">
      <c r="B45" s="52" t="s">
        <v>35</v>
      </c>
      <c r="C45" s="53">
        <v>14</v>
      </c>
      <c r="D45" s="53">
        <v>2</v>
      </c>
      <c r="E45" s="53">
        <v>5</v>
      </c>
      <c r="F45" s="41"/>
      <c r="G45" s="3"/>
      <c r="H45" s="3"/>
      <c r="I45" s="3"/>
      <c r="J45" s="3"/>
    </row>
    <row r="46" spans="2:10" x14ac:dyDescent="0.35">
      <c r="B46" s="1" t="s">
        <v>36</v>
      </c>
      <c r="C46" s="51">
        <v>340</v>
      </c>
      <c r="D46" s="51">
        <v>7</v>
      </c>
      <c r="E46" s="51">
        <v>9</v>
      </c>
      <c r="F46" s="41"/>
      <c r="G46" s="88"/>
      <c r="H46" s="3"/>
      <c r="I46" s="3"/>
      <c r="J46" s="3"/>
    </row>
    <row r="47" spans="2:10" x14ac:dyDescent="0.35">
      <c r="B47" s="52" t="s">
        <v>37</v>
      </c>
      <c r="C47" s="53">
        <v>325</v>
      </c>
      <c r="D47" s="53">
        <v>7</v>
      </c>
      <c r="E47" s="53">
        <v>9</v>
      </c>
      <c r="F47" s="41"/>
      <c r="G47" s="3"/>
      <c r="H47" s="3"/>
      <c r="I47" s="3"/>
      <c r="J47" s="3"/>
    </row>
    <row r="48" spans="2:10" s="41" customFormat="1" x14ac:dyDescent="0.35">
      <c r="B48" s="52" t="s">
        <v>63</v>
      </c>
      <c r="C48" s="89">
        <v>1</v>
      </c>
      <c r="D48" s="89">
        <v>0</v>
      </c>
      <c r="E48" s="89">
        <v>0</v>
      </c>
      <c r="G48" s="3"/>
      <c r="H48" s="3"/>
      <c r="I48" s="3"/>
      <c r="J48" s="3"/>
    </row>
    <row r="49" spans="2:10" ht="15" thickBot="1" x14ac:dyDescent="0.4">
      <c r="B49" s="52" t="s">
        <v>40</v>
      </c>
      <c r="C49" s="53">
        <v>14</v>
      </c>
      <c r="D49" s="53">
        <v>0</v>
      </c>
      <c r="E49" s="53">
        <v>0</v>
      </c>
      <c r="F49" s="41"/>
      <c r="G49" s="3"/>
      <c r="H49" s="3"/>
      <c r="I49" s="3"/>
      <c r="J49" s="3"/>
    </row>
    <row r="50" spans="2:10" ht="28" customHeight="1" thickTop="1" x14ac:dyDescent="0.35">
      <c r="B50" s="159" t="s">
        <v>123</v>
      </c>
      <c r="C50" s="159"/>
      <c r="D50" s="159"/>
      <c r="E50" s="159"/>
      <c r="F50" s="41"/>
      <c r="G50" s="6"/>
      <c r="H50" s="6"/>
      <c r="I50" s="3"/>
      <c r="J50" s="3"/>
    </row>
    <row r="51" spans="2:10" x14ac:dyDescent="0.35">
      <c r="G51" s="3"/>
      <c r="H51" s="3"/>
      <c r="I51" s="3"/>
      <c r="J51" s="3"/>
    </row>
    <row r="52" spans="2:10" x14ac:dyDescent="0.35">
      <c r="G52" s="3"/>
      <c r="H52" s="3"/>
      <c r="I52" s="3"/>
      <c r="J52" s="3"/>
    </row>
    <row r="53" spans="2:10" x14ac:dyDescent="0.35">
      <c r="G53" s="3"/>
      <c r="H53" s="3"/>
      <c r="I53" s="3"/>
      <c r="J53" s="3"/>
    </row>
    <row r="54" spans="2:10" ht="30" customHeight="1" x14ac:dyDescent="0.35">
      <c r="B54" s="160" t="s">
        <v>125</v>
      </c>
      <c r="C54" s="160"/>
      <c r="D54" s="160"/>
      <c r="E54" s="160"/>
      <c r="G54" s="3"/>
      <c r="H54" s="3"/>
      <c r="I54" s="3"/>
      <c r="J54" s="3"/>
    </row>
    <row r="55" spans="2:10" ht="15" thickBot="1" x14ac:dyDescent="0.4">
      <c r="B55" s="85" t="s">
        <v>88</v>
      </c>
      <c r="C55" s="86" t="s">
        <v>127</v>
      </c>
      <c r="D55" s="86" t="s">
        <v>99</v>
      </c>
      <c r="E55" s="86" t="s">
        <v>128</v>
      </c>
      <c r="G55" s="3"/>
      <c r="H55" s="3"/>
      <c r="I55" s="3"/>
      <c r="J55" s="3"/>
    </row>
    <row r="56" spans="2:10" ht="15" thickTop="1" x14ac:dyDescent="0.35">
      <c r="B56" s="57" t="s">
        <v>47</v>
      </c>
      <c r="C56" s="51">
        <v>6324</v>
      </c>
      <c r="D56" s="51">
        <v>1285</v>
      </c>
      <c r="E56" s="51">
        <v>1342</v>
      </c>
      <c r="G56" s="87"/>
      <c r="H56" s="3"/>
      <c r="I56" s="3"/>
      <c r="J56" s="3"/>
    </row>
    <row r="57" spans="2:10" x14ac:dyDescent="0.35">
      <c r="B57" s="68" t="s">
        <v>204</v>
      </c>
      <c r="C57" s="53">
        <v>3694</v>
      </c>
      <c r="D57" s="53">
        <v>791</v>
      </c>
      <c r="E57" s="53">
        <v>719</v>
      </c>
      <c r="G57" s="3"/>
      <c r="H57" s="3"/>
      <c r="I57" s="3"/>
      <c r="J57" s="3"/>
    </row>
    <row r="58" spans="2:10" x14ac:dyDescent="0.35">
      <c r="B58" s="68" t="s">
        <v>205</v>
      </c>
      <c r="C58" s="54">
        <v>189</v>
      </c>
      <c r="D58" s="54">
        <v>39</v>
      </c>
      <c r="E58" s="54">
        <v>216</v>
      </c>
      <c r="G58" s="3"/>
      <c r="H58" s="3"/>
      <c r="I58" s="3"/>
      <c r="J58" s="3"/>
    </row>
    <row r="59" spans="2:10" x14ac:dyDescent="0.35">
      <c r="B59" s="68" t="s">
        <v>206</v>
      </c>
      <c r="C59" s="53">
        <v>1283</v>
      </c>
      <c r="D59" s="53">
        <v>131</v>
      </c>
      <c r="E59" s="53">
        <v>107</v>
      </c>
      <c r="G59" s="3"/>
      <c r="H59" s="3"/>
      <c r="I59" s="3"/>
      <c r="J59" s="3"/>
    </row>
    <row r="60" spans="2:10" x14ac:dyDescent="0.35">
      <c r="B60" s="68" t="s">
        <v>207</v>
      </c>
      <c r="C60" s="54">
        <v>318</v>
      </c>
      <c r="D60" s="54">
        <v>151</v>
      </c>
      <c r="E60" s="54">
        <v>100</v>
      </c>
      <c r="G60" s="3"/>
      <c r="H60" s="3"/>
      <c r="I60" s="3"/>
      <c r="J60" s="3"/>
    </row>
    <row r="61" spans="2:10" x14ac:dyDescent="0.35">
      <c r="B61" s="68" t="s">
        <v>208</v>
      </c>
      <c r="C61" s="53">
        <v>267</v>
      </c>
      <c r="D61" s="53">
        <v>92</v>
      </c>
      <c r="E61" s="53">
        <v>68</v>
      </c>
      <c r="G61" s="3"/>
      <c r="H61" s="3"/>
      <c r="I61" s="3"/>
      <c r="J61" s="3"/>
    </row>
    <row r="62" spans="2:10" x14ac:dyDescent="0.35">
      <c r="B62" s="68" t="s">
        <v>209</v>
      </c>
      <c r="C62" s="54">
        <v>38</v>
      </c>
      <c r="D62" s="54">
        <v>10</v>
      </c>
      <c r="E62" s="54">
        <v>35</v>
      </c>
      <c r="G62" s="3"/>
      <c r="H62" s="3"/>
      <c r="I62" s="3"/>
      <c r="J62" s="3"/>
    </row>
    <row r="63" spans="2:10" x14ac:dyDescent="0.35">
      <c r="B63" s="68" t="s">
        <v>210</v>
      </c>
      <c r="C63" s="53">
        <v>3</v>
      </c>
      <c r="D63" s="53">
        <v>28</v>
      </c>
      <c r="E63" s="53">
        <v>21</v>
      </c>
      <c r="G63" s="3"/>
      <c r="H63" s="3"/>
      <c r="I63" s="3"/>
      <c r="J63" s="3"/>
    </row>
    <row r="64" spans="2:10" x14ac:dyDescent="0.35">
      <c r="B64" s="68" t="s">
        <v>211</v>
      </c>
      <c r="C64" s="54">
        <v>37</v>
      </c>
      <c r="D64" s="54">
        <v>12</v>
      </c>
      <c r="E64" s="54">
        <v>11</v>
      </c>
      <c r="G64" s="3"/>
      <c r="H64" s="3"/>
      <c r="I64" s="3"/>
      <c r="J64" s="3"/>
    </row>
    <row r="65" spans="2:10" x14ac:dyDescent="0.35">
      <c r="B65" s="68" t="s">
        <v>212</v>
      </c>
      <c r="C65" s="53">
        <v>318</v>
      </c>
      <c r="D65" s="53">
        <v>6</v>
      </c>
      <c r="E65" s="53">
        <v>7</v>
      </c>
      <c r="G65" s="3"/>
      <c r="H65" s="3"/>
      <c r="I65" s="3"/>
      <c r="J65" s="3"/>
    </row>
    <row r="66" spans="2:10" x14ac:dyDescent="0.35">
      <c r="B66" s="68" t="s">
        <v>213</v>
      </c>
      <c r="C66" s="54">
        <v>35</v>
      </c>
      <c r="D66" s="54">
        <v>5</v>
      </c>
      <c r="E66" s="54">
        <v>6</v>
      </c>
      <c r="G66" s="112"/>
      <c r="H66" s="3"/>
      <c r="I66" s="3"/>
      <c r="J66" s="3"/>
    </row>
    <row r="67" spans="2:10" ht="15" thickBot="1" x14ac:dyDescent="0.4">
      <c r="B67" s="55" t="s">
        <v>83</v>
      </c>
      <c r="C67" s="56">
        <v>142</v>
      </c>
      <c r="D67" s="56">
        <v>20</v>
      </c>
      <c r="E67" s="56">
        <v>52</v>
      </c>
      <c r="G67" s="113"/>
      <c r="H67" s="3"/>
      <c r="I67" s="3"/>
      <c r="J67" s="3"/>
    </row>
    <row r="68" spans="2:10" ht="30" customHeight="1" thickTop="1" x14ac:dyDescent="0.35">
      <c r="B68" s="159" t="s">
        <v>123</v>
      </c>
      <c r="C68" s="159"/>
      <c r="D68" s="159"/>
      <c r="E68" s="159"/>
      <c r="G68" s="114"/>
    </row>
  </sheetData>
  <mergeCells count="10">
    <mergeCell ref="B50:E50"/>
    <mergeCell ref="B54:E54"/>
    <mergeCell ref="B68:E68"/>
    <mergeCell ref="B4:B5"/>
    <mergeCell ref="B3:L3"/>
    <mergeCell ref="B18:L18"/>
    <mergeCell ref="B22:E22"/>
    <mergeCell ref="C4:E4"/>
    <mergeCell ref="F4:H4"/>
    <mergeCell ref="I4:L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Usuário do Windows</cp:lastModifiedBy>
  <dcterms:created xsi:type="dcterms:W3CDTF">2018-08-24T12:25:30Z</dcterms:created>
  <dcterms:modified xsi:type="dcterms:W3CDTF">2020-09-25T13:10:29Z</dcterms:modified>
</cp:coreProperties>
</file>