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vo\Documents\2020\RELARÓRIOS\MENSAIS\"/>
    </mc:Choice>
  </mc:AlternateContent>
  <bookViews>
    <workbookView xWindow="0" yWindow="0" windowWidth="19080" windowHeight="6600" activeTab="1"/>
  </bookViews>
  <sheets>
    <sheet name="CGIL" sheetId="6" r:id="rId1"/>
    <sheet name="SISMIGRA" sheetId="1" r:id="rId2"/>
    <sheet name="STI" sheetId="2" r:id="rId3"/>
    <sheet name="SOLIC_REFÚGIO" sheetId="3" r:id="rId4"/>
  </sheets>
  <definedNames>
    <definedName name="_xlnm._FilterDatabase" localSheetId="0" hidden="1">CGIL!$G$13:$G$126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D5" i="1"/>
  <c r="C5" i="1"/>
  <c r="K81" i="2" l="1"/>
  <c r="K80" i="2"/>
  <c r="K79" i="2"/>
  <c r="K77" i="2"/>
  <c r="K74" i="2" s="1"/>
  <c r="K76" i="2"/>
  <c r="K75" i="2"/>
  <c r="H81" i="2"/>
  <c r="H80" i="2"/>
  <c r="H79" i="2"/>
  <c r="H77" i="2"/>
  <c r="H76" i="2"/>
  <c r="H75" i="2"/>
  <c r="H74" i="2" s="1"/>
  <c r="E81" i="2"/>
  <c r="E80" i="2"/>
  <c r="E78" i="2" s="1"/>
  <c r="E79" i="2"/>
  <c r="E77" i="2"/>
  <c r="E74" i="2" s="1"/>
  <c r="E76" i="2"/>
  <c r="E75" i="2"/>
  <c r="K73" i="2"/>
  <c r="K72" i="2"/>
  <c r="K69" i="2" s="1"/>
  <c r="K71" i="2"/>
  <c r="K70" i="2"/>
  <c r="H73" i="2"/>
  <c r="H72" i="2"/>
  <c r="H71" i="2"/>
  <c r="H70" i="2"/>
  <c r="E73" i="2"/>
  <c r="E72" i="2"/>
  <c r="E71" i="2"/>
  <c r="E70" i="2"/>
  <c r="K68" i="2"/>
  <c r="K67" i="2"/>
  <c r="K66" i="2"/>
  <c r="K65" i="2"/>
  <c r="K64" i="2"/>
  <c r="K63" i="2"/>
  <c r="K62" i="2"/>
  <c r="K61" i="2"/>
  <c r="H68" i="2"/>
  <c r="H67" i="2"/>
  <c r="H66" i="2"/>
  <c r="H65" i="2"/>
  <c r="H64" i="2"/>
  <c r="H63" i="2"/>
  <c r="H62" i="2"/>
  <c r="H61" i="2"/>
  <c r="E68" i="2"/>
  <c r="E67" i="2"/>
  <c r="E66" i="2"/>
  <c r="E65" i="2"/>
  <c r="E64" i="2"/>
  <c r="E63" i="2"/>
  <c r="E62" i="2"/>
  <c r="E61" i="2"/>
  <c r="K59" i="2"/>
  <c r="K58" i="2"/>
  <c r="K57" i="2"/>
  <c r="K56" i="2"/>
  <c r="K55" i="2"/>
  <c r="K54" i="2"/>
  <c r="K53" i="2"/>
  <c r="H59" i="2"/>
  <c r="H58" i="2"/>
  <c r="H57" i="2"/>
  <c r="H56" i="2"/>
  <c r="H55" i="2"/>
  <c r="H54" i="2"/>
  <c r="H53" i="2"/>
  <c r="H52" i="2" s="1"/>
  <c r="E59" i="2"/>
  <c r="E58" i="2"/>
  <c r="E57" i="2"/>
  <c r="E56" i="2"/>
  <c r="E55" i="2"/>
  <c r="E54" i="2"/>
  <c r="E53" i="2"/>
  <c r="D78" i="2"/>
  <c r="F78" i="2"/>
  <c r="G78" i="2"/>
  <c r="H78" i="2"/>
  <c r="I78" i="2"/>
  <c r="J78" i="2"/>
  <c r="K78" i="2"/>
  <c r="C78" i="2"/>
  <c r="D74" i="2"/>
  <c r="F74" i="2"/>
  <c r="G74" i="2"/>
  <c r="I74" i="2"/>
  <c r="J74" i="2"/>
  <c r="C74" i="2"/>
  <c r="D69" i="2"/>
  <c r="F69" i="2"/>
  <c r="G69" i="2"/>
  <c r="I69" i="2"/>
  <c r="J69" i="2"/>
  <c r="C69" i="2"/>
  <c r="D60" i="2"/>
  <c r="F60" i="2"/>
  <c r="G60" i="2"/>
  <c r="I60" i="2"/>
  <c r="J60" i="2"/>
  <c r="C60" i="2"/>
  <c r="D52" i="2"/>
  <c r="D51" i="2" s="1"/>
  <c r="F52" i="2"/>
  <c r="F51" i="2" s="1"/>
  <c r="G52" i="2"/>
  <c r="I52" i="2"/>
  <c r="J52" i="2"/>
  <c r="C52" i="2"/>
  <c r="K29" i="2"/>
  <c r="K30" i="2"/>
  <c r="K42" i="2"/>
  <c r="K40" i="2"/>
  <c r="K25" i="2"/>
  <c r="K41" i="2"/>
  <c r="K33" i="2"/>
  <c r="K32" i="2"/>
  <c r="K37" i="2"/>
  <c r="K24" i="2"/>
  <c r="H29" i="2"/>
  <c r="H30" i="2"/>
  <c r="H42" i="2"/>
  <c r="H40" i="2"/>
  <c r="H25" i="2"/>
  <c r="H41" i="2"/>
  <c r="H33" i="2"/>
  <c r="H32" i="2"/>
  <c r="H37" i="2"/>
  <c r="H24" i="2"/>
  <c r="E29" i="2"/>
  <c r="E30" i="2"/>
  <c r="E42" i="2"/>
  <c r="E40" i="2"/>
  <c r="E25" i="2"/>
  <c r="E41" i="2"/>
  <c r="E33" i="2"/>
  <c r="E32" i="2"/>
  <c r="E37" i="2"/>
  <c r="E24" i="2"/>
  <c r="K43" i="2"/>
  <c r="K31" i="2"/>
  <c r="K38" i="2"/>
  <c r="K27" i="2"/>
  <c r="K36" i="2"/>
  <c r="K35" i="2"/>
  <c r="K39" i="2"/>
  <c r="K26" i="2"/>
  <c r="K28" i="2"/>
  <c r="K23" i="2"/>
  <c r="K34" i="2"/>
  <c r="H43" i="2"/>
  <c r="H31" i="2"/>
  <c r="H38" i="2"/>
  <c r="H27" i="2"/>
  <c r="H36" i="2"/>
  <c r="H35" i="2"/>
  <c r="H39" i="2"/>
  <c r="H26" i="2"/>
  <c r="H28" i="2"/>
  <c r="H23" i="2"/>
  <c r="H34" i="2"/>
  <c r="E43" i="2"/>
  <c r="E31" i="2"/>
  <c r="E38" i="2"/>
  <c r="E27" i="2"/>
  <c r="E36" i="2"/>
  <c r="E35" i="2"/>
  <c r="E39" i="2"/>
  <c r="E26" i="2"/>
  <c r="E28" i="2"/>
  <c r="E23" i="2"/>
  <c r="E34" i="2"/>
  <c r="D22" i="2"/>
  <c r="F22" i="2"/>
  <c r="G22" i="2"/>
  <c r="I22" i="2"/>
  <c r="J22" i="2"/>
  <c r="C22" i="2"/>
  <c r="K14" i="2"/>
  <c r="K13" i="2"/>
  <c r="K12" i="2"/>
  <c r="K11" i="2"/>
  <c r="K10" i="2"/>
  <c r="K9" i="2"/>
  <c r="K8" i="2"/>
  <c r="K7" i="2"/>
  <c r="H14" i="2"/>
  <c r="H13" i="2"/>
  <c r="H12" i="2"/>
  <c r="H11" i="2"/>
  <c r="H10" i="2"/>
  <c r="H9" i="2"/>
  <c r="H8" i="2"/>
  <c r="H7" i="2"/>
  <c r="E14" i="2"/>
  <c r="E13" i="2"/>
  <c r="E12" i="2"/>
  <c r="E11" i="2"/>
  <c r="E10" i="2"/>
  <c r="E9" i="2"/>
  <c r="E8" i="2"/>
  <c r="E7" i="2"/>
  <c r="D6" i="2"/>
  <c r="F6" i="2"/>
  <c r="G6" i="2"/>
  <c r="I6" i="2"/>
  <c r="J6" i="2"/>
  <c r="C6" i="2"/>
  <c r="I51" i="2" l="1"/>
  <c r="G51" i="2"/>
  <c r="C51" i="2"/>
  <c r="E52" i="2"/>
  <c r="E69" i="2"/>
  <c r="H60" i="2"/>
  <c r="H69" i="2"/>
  <c r="E60" i="2"/>
  <c r="J51" i="2"/>
  <c r="K60" i="2"/>
  <c r="K52" i="2"/>
  <c r="E51" i="2"/>
  <c r="H22" i="2"/>
  <c r="K22" i="2"/>
  <c r="K6" i="2"/>
  <c r="H6" i="2"/>
  <c r="E22" i="2"/>
  <c r="E6" i="2"/>
  <c r="H51" i="2" l="1"/>
  <c r="K51" i="2"/>
  <c r="D90" i="1"/>
  <c r="E90" i="1"/>
  <c r="C90" i="1"/>
  <c r="D78" i="1"/>
  <c r="E78" i="1"/>
  <c r="C78" i="1"/>
  <c r="D74" i="1"/>
  <c r="E74" i="1"/>
  <c r="C74" i="1"/>
  <c r="D69" i="1"/>
  <c r="E69" i="1"/>
  <c r="C69" i="1"/>
  <c r="D59" i="1"/>
  <c r="E59" i="1"/>
  <c r="C59" i="1"/>
  <c r="D51" i="1"/>
  <c r="E51" i="1"/>
  <c r="C51" i="1"/>
  <c r="D37" i="1"/>
  <c r="E37" i="1"/>
  <c r="C37" i="1"/>
  <c r="D50" i="1" l="1"/>
  <c r="C50" i="1"/>
  <c r="E50" i="1"/>
  <c r="I30" i="1" l="1"/>
  <c r="I19" i="1"/>
  <c r="I24" i="1"/>
  <c r="I26" i="1"/>
  <c r="I27" i="1"/>
  <c r="I20" i="1"/>
  <c r="I28" i="1"/>
  <c r="I29" i="1"/>
  <c r="I21" i="1"/>
  <c r="I25" i="1"/>
  <c r="I23" i="1"/>
  <c r="I22" i="1"/>
  <c r="F30" i="1"/>
  <c r="F19" i="1"/>
  <c r="F24" i="1"/>
  <c r="F26" i="1"/>
  <c r="F27" i="1"/>
  <c r="F20" i="1"/>
  <c r="F28" i="1"/>
  <c r="F29" i="1"/>
  <c r="F21" i="1"/>
  <c r="F25" i="1"/>
  <c r="F23" i="1"/>
  <c r="F22" i="1"/>
  <c r="C30" i="1"/>
  <c r="C19" i="1"/>
  <c r="C24" i="1"/>
  <c r="C26" i="1"/>
  <c r="C27" i="1"/>
  <c r="C20" i="1"/>
  <c r="C28" i="1"/>
  <c r="C29" i="1"/>
  <c r="C21" i="1"/>
  <c r="C25" i="1"/>
  <c r="C23" i="1"/>
  <c r="C22" i="1"/>
  <c r="D18" i="1"/>
  <c r="E18" i="1"/>
  <c r="G18" i="1"/>
  <c r="H18" i="1"/>
  <c r="J18" i="1"/>
  <c r="K18" i="1"/>
  <c r="I18" i="1" l="1"/>
  <c r="F18" i="1"/>
  <c r="C18" i="1"/>
</calcChain>
</file>

<file path=xl/sharedStrings.xml><?xml version="1.0" encoding="utf-8"?>
<sst xmlns="http://schemas.openxmlformats.org/spreadsheetml/2006/main" count="560" uniqueCount="188">
  <si>
    <t>Classificação</t>
  </si>
  <si>
    <t>Total</t>
  </si>
  <si>
    <t>Temporário</t>
  </si>
  <si>
    <t>Fronteiriço</t>
  </si>
  <si>
    <t>Não Informados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</si>
  <si>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</si>
  <si>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</si>
  <si>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</si>
  <si>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</si>
  <si>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</si>
  <si>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</si>
  <si>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</si>
  <si>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</si>
  <si>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</si>
  <si>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</si>
  <si>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</si>
  <si>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</si>
  <si>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</si>
  <si>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</si>
  <si>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</si>
  <si>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</si>
  <si>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</si>
  <si>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</si>
  <si>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</si>
  <si>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</si>
  <si>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</si>
  <si>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</si>
  <si>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</si>
  <si>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</si>
  <si>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</si>
  <si>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</si>
  <si>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</si>
  <si>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</si>
  <si>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</si>
  <si>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</si>
  <si>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</si>
  <si>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</si>
  <si>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</si>
  <si>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</si>
  <si>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</si>
  <si>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</si>
  <si>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</si>
  <si>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</si>
  <si>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</si>
  <si>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</si>
  <si>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</si>
  <si>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</si>
  <si>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</si>
  <si>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</si>
  <si>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</si>
  <si>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</si>
  <si>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</si>
  <si>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</si>
  <si>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</si>
  <si>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</si>
  <si>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</si>
  <si>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</si>
  <si>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</si>
  <si>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</si>
  <si>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</si>
  <si>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</si>
  <si>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PERU</t>
  </si>
  <si>
    <t>PORTUGAL</t>
  </si>
  <si>
    <t>REINO UNIDO</t>
  </si>
  <si>
    <t>URUGUAI</t>
  </si>
  <si>
    <t>VENEZUELA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</si>
  <si>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</si>
  <si>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</si>
  <si>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</si>
  <si>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</si>
  <si>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</si>
  <si>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</si>
  <si>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</si>
  <si>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</si>
  <si>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</si>
  <si>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Superior Completo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</si>
  <si>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</si>
  <si>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</si>
  <si>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</si>
  <si>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</si>
  <si>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</si>
  <si>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</si>
  <si>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</si>
  <si>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</si>
  <si>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Países</t>
  </si>
  <si>
    <t>ÍNDIA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</si>
  <si>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</si>
  <si>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</si>
  <si>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</si>
  <si>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</si>
  <si>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</si>
  <si>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</si>
  <si>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</si>
  <si>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Fundamental 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</si>
  <si>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</si>
  <si>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</si>
  <si>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</si>
  <si>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</si>
  <si>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</si>
  <si>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</si>
  <si>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</si>
  <si>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</si>
  <si>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CUBA</t>
  </si>
  <si>
    <t>HAITI</t>
  </si>
  <si>
    <t>BANGLADESH</t>
  </si>
  <si>
    <t>ANGOLA</t>
  </si>
  <si>
    <t>SÍRIA</t>
  </si>
  <si>
    <t>SENEGAL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</si>
  <si>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</si>
  <si>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</si>
  <si>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</si>
  <si>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</si>
  <si>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</si>
  <si>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</si>
  <si>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</si>
  <si>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ESTADOS UNIDOS DA AMÉRICA</t>
  </si>
  <si>
    <t>OUTROS</t>
  </si>
  <si>
    <t>Idade</t>
  </si>
  <si>
    <t>Grupos Ocupacionais</t>
  </si>
  <si>
    <t>Tipo de Visto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</si>
  <si>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</si>
  <si>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</si>
  <si>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</si>
  <si>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</si>
  <si>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</si>
  <si>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</si>
  <si>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</si>
  <si>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Brasil e principais municípios</t>
  </si>
  <si>
    <t>dezembro/19</t>
  </si>
  <si>
    <t>Número de autorizações concedidas, por mês e sexo, segundo principais países - Brasil,  janeiro e dezembro/2019 e janeiro de 2020.</t>
  </si>
  <si>
    <t>dez/19</t>
  </si>
  <si>
    <t>jan/19</t>
  </si>
  <si>
    <t>jan/20</t>
  </si>
  <si>
    <t>Fonte: Coordenação Geral de Imigração Laboral/ Ministério da Justiça e Segurança Pública, janeiro e dezembro/2019 e janeiro de 2020.</t>
  </si>
  <si>
    <t>Fonte: Elaborado pelo OBMigra, a partir dos dados da Polícia Federal, Sistema de Registro Nacional Migratório (SISMIGRA), janeiro e dezembro/2019 e janeiro de 2020.</t>
  </si>
  <si>
    <t>Entrada e saídas do território brasileiro nos pontos de fronteira, por mês, segundo tipologias de classificação - Brasil, janeiro e dezembro/2019 e janeiro de 2020.</t>
  </si>
  <si>
    <t>Fonte: Elaborado pelo OBMigra, a partir dos dados da Polícia Federal, Sistema de Tráfego Internacional (STI), janeiro e dezembro/2019 e janeiro de 2020.</t>
  </si>
  <si>
    <t>Entrada e saídas do território brasileiro nos pontos de fronteira, por mês, segundo principais países - Brasil, janeiro e dezembro/2019 e janeiro de 2020.</t>
  </si>
  <si>
    <t>Entrada e saídas do território brasileiro nos pontos de fronteira, por mês, segundo Brasil, Grandes Regiões e Unidades da Federação, janeiro e dezembro/2019 e janeiro de 2020.</t>
  </si>
  <si>
    <t>Número de solicitações de refúgio, por mês e sexo, segundo principais países - Brasil, janeiro e dezembro/2019 e janeiro de 2020.</t>
  </si>
  <si>
    <t>Fonte: Elaborado pelo OBMigra, a partir dos dados da Polícia Federal, Solicitações de refúgio, janeiro e dezembro/2019 e janeiro de 2020.</t>
  </si>
  <si>
    <t>Número de autorizações concedidas, por mês e sexo, segundo o tipo de autorização - Brasil, janeiro e dezembro/2019 e janeiro de 2020.</t>
  </si>
  <si>
    <t>janeiro/19</t>
  </si>
  <si>
    <t>janeiro/20</t>
  </si>
  <si>
    <t>Número de solicitações de refúgio, por mês, segundo principais municípios - Brasil, janeiro e dezembro/2019 e janeiro de 2020.</t>
  </si>
  <si>
    <t>Número de  solicitações de refúgio, por mês, segundo Brasil, Grandes Regiões e Unidades da Federação, janeiro e dezembro/2019 e janeiro de 2020.</t>
  </si>
  <si>
    <t>Número de registros de migrantes, por mês de registro, segundo classificação - Brasil, janeiro e dezembro/2019 e janeiro de 2020.</t>
  </si>
  <si>
    <t>Número de registros de migrantes, por mês de registro, segundo grupos de idade - Brasil, janeiro e dezembro/2019 e janeiro de 2020.</t>
  </si>
  <si>
    <t>Número de registros de migrantes, por mês de registro, segundo Brasil,  Grandes Regiões e Unidades da Federação, janeiro e dezembro/2019 e janeiro de 2020.</t>
  </si>
  <si>
    <t>Número de registros de migrantes, por mês de registro, segundo principais municípios, janeiro e dezembro/2019 e janeiro de 2020.</t>
  </si>
  <si>
    <t>Número de registros de migrantes, por mês de registro e sexo, segundo principais países - Brasil, janeiro e dezembro/2019 e janeiro de 2020.</t>
  </si>
  <si>
    <t>Número de autorizações concedidas, por mês, segundo grupos de idade - Brasil, janeiro e dezembro/2019 e janeiro de 2020.</t>
  </si>
  <si>
    <t>Número de autorizações concedidas, por mês, segundo escolaridade - Brasil, janeiro e dezembro/2019 e janeiro de 2020.</t>
  </si>
  <si>
    <t>Número de autorizações concedidas, por mês, segundo grupos ocupacionais - Brasil, janeiro e dezembro/2019 e janeiro de 2020.</t>
  </si>
  <si>
    <t>Número de autorizações concedidas, por mês, segundo Brasil, Grandes Regiões e Unidades da Federação, janeiro e dezembro/2019 e janeiro de 2020.</t>
  </si>
  <si>
    <t>Número de autorizações concedidas para trabalhadores qualificados, por mês e sexo, segundo tipo de autorização, Brasil, janeiro e dezembro/2019 e janeiro de 2020.</t>
  </si>
  <si>
    <t>Número de autorizações concedidas para trabalhadores qualificados, por mês e sexo, segundo principais países - Brasil, janeiro e dezembro/2019 e janeiro de 2020.</t>
  </si>
  <si>
    <t>Número de autorizações concedidas para trabalhadores qualificados, por mês, segundo grupos de idade, Brasil,  janeiro e dezembro/2019 e janeiro de 2020.</t>
  </si>
  <si>
    <t>Número de autorizações concedidas para trabalhadores qualificados, por mês, segundo escolaridade,  Brasil, janeiro e dezembro/2019 e janeiro de 2020.</t>
  </si>
  <si>
    <t>Número de autorizações concedidas para trabalhadores qualificados, por mês, segundo grupos ocupacionais, Brasil, janeiro e dezembro/2019 e janeiro de 2020.</t>
  </si>
  <si>
    <t>Número de autorizações concedidas para trabalhadores qualificados, por mês, segundo Brasil, Grandes Regiões e Unidades da Federação, janeiro e dezembro/2019 e janeiro de 2020.</t>
  </si>
  <si>
    <t>Não Aplicáveis</t>
  </si>
  <si>
    <t>Nulo</t>
  </si>
  <si>
    <t>AM - MANAUS</t>
  </si>
  <si>
    <t>MS - DOURADOS</t>
  </si>
  <si>
    <t>PR - CURITIBA</t>
  </si>
  <si>
    <t>RJ - MACAÉ</t>
  </si>
  <si>
    <t>RJ - RIO DE JANEIRO</t>
  </si>
  <si>
    <t>RO - GUAJARÁ-MIRIM</t>
  </si>
  <si>
    <t>RR - BOA VISTA</t>
  </si>
  <si>
    <t>RR - PACARAIMA</t>
  </si>
  <si>
    <t>RR - RORAINÓPOLIS</t>
  </si>
  <si>
    <t>SP - SÃO PAULO</t>
  </si>
  <si>
    <t>OUTROS MUNICÍPIOS</t>
  </si>
  <si>
    <t>PAÍSES BAIXOS</t>
  </si>
  <si>
    <t>Permanente</t>
  </si>
  <si>
    <t>POLÔNIA</t>
  </si>
  <si>
    <t>PACARAIMA-RR</t>
  </si>
  <si>
    <t>BONFIM-RR</t>
  </si>
  <si>
    <t>GUARULHOS-SP</t>
  </si>
  <si>
    <t>SÃO PAULO-SP</t>
  </si>
  <si>
    <t>ASSIS BRASIL-AC</t>
  </si>
  <si>
    <t>CORUMBÁ-MS</t>
  </si>
  <si>
    <t>FOZ DO IGUAÇU-PR</t>
  </si>
  <si>
    <t>BOA VISTA-RR</t>
  </si>
  <si>
    <t>RIO DE JANEIRO-RJ</t>
  </si>
  <si>
    <t>MANAUS-AM</t>
  </si>
  <si>
    <t>OUTROS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</si>
</sst>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0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3" fontId="2" fillId="6" borderId="4" xfId="1" applyNumberFormat="1" applyFont="1" applyFill="1" applyBorder="1" applyAlignment="1">
      <alignment horizontal="center" vertical="center"/>
    </xf>
    <xf numFmtId="0" fontId="0" fillId="5" borderId="4" xfId="0" applyFill="1" applyBorder="1"/>
    <xf numFmtId="3" fontId="1" fillId="5" borderId="4" xfId="1" applyNumberFormat="1" applyFont="1" applyFill="1" applyBorder="1" applyAlignment="1">
      <alignment horizontal="center" vertical="center"/>
    </xf>
    <xf numFmtId="0" fontId="0" fillId="17" borderId="4" xfId="0" applyFill="1" applyBorder="1"/>
    <xf numFmtId="3" fontId="1" fillId="17" borderId="4" xfId="1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3" fontId="0" fillId="16" borderId="4" xfId="1" applyNumberFormat="1" applyFont="1" applyFill="1" applyBorder="1" applyAlignment="1">
      <alignment horizontal="center" vertical="center"/>
    </xf>
    <xf numFmtId="0" fontId="0" fillId="4" borderId="4" xfId="0" applyFill="1" applyBorder="1"/>
    <xf numFmtId="3" fontId="0" fillId="4" borderId="4" xfId="1" applyNumberFormat="1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/>
    </xf>
    <xf numFmtId="3" fontId="2" fillId="16" borderId="4" xfId="1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3" fontId="2" fillId="4" borderId="4" xfId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3" fontId="2" fillId="17" borderId="4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0" fontId="0" fillId="0" borderId="0" xfId="0" applyFont="1"/>
    <xf numFmtId="0" fontId="11" fillId="21" borderId="1" xfId="0" applyFont="1" applyFill="1" applyBorder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2" borderId="11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49" fontId="2" fillId="15" borderId="7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3" fontId="3" fillId="17" borderId="4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5" fillId="17" borderId="4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9" fillId="23" borderId="0" xfId="0" applyFont="1" applyFill="1" applyAlignment="1">
      <alignment horizontal="center" vertical="center"/>
    </xf>
    <xf numFmtId="0" fontId="10" fillId="23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0" fontId="2" fillId="24" borderId="0" xfId="0" applyFont="1" applyFill="1" applyBorder="1"/>
    <xf numFmtId="0" fontId="2" fillId="24" borderId="0" xfId="0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0" xfId="0" applyFill="1" applyBorder="1"/>
    <xf numFmtId="0" fontId="6" fillId="6" borderId="0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0" fillId="0" borderId="0" xfId="0" applyFont="1"/>
    <xf numFmtId="0" fontId="2" fillId="4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vertical="center"/>
    </xf>
    <xf numFmtId="164" fontId="1" fillId="5" borderId="4" xfId="2" applyNumberForma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64" fontId="2" fillId="6" borderId="4" xfId="2" applyNumberFormat="1" applyFont="1" applyFill="1" applyBorder="1" applyAlignment="1">
      <alignment horizontal="center" vertical="center"/>
    </xf>
    <xf numFmtId="164" fontId="1" fillId="7" borderId="4" xfId="2" applyNumberFormat="1" applyFill="1" applyBorder="1" applyAlignment="1">
      <alignment horizontal="center" vertical="center"/>
    </xf>
    <xf numFmtId="0" fontId="5" fillId="15" borderId="0" xfId="0" applyFont="1" applyFill="1" applyAlignment="1">
      <alignment horizontal="center" vertical="center"/>
    </xf>
    <xf numFmtId="164" fontId="2" fillId="15" borderId="0" xfId="2" applyNumberFormat="1" applyFont="1" applyFill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7"/>
  <sheetViews>
    <sheetView workbookViewId="0">
      <selection activeCell="B3" sqref="B3:K10"/>
    </sheetView>
  </sheetViews>
  <sheetFormatPr defaultRowHeight="15" x14ac:dyDescent="0.25"/>
  <cols>
    <col min="2" max="2" width="56.85546875" customWidth="1"/>
    <col min="5" max="5" width="9.5703125" bestFit="1" customWidth="1"/>
    <col min="7" max="7" width="8.42578125" bestFit="1" customWidth="1"/>
    <col min="8" max="8" width="9.5703125" bestFit="1" customWidth="1"/>
  </cols>
  <sheetData>
    <row r="1" spans="2:11" x14ac:dyDescent="0.25"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2:11" x14ac:dyDescent="0.25"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2:11" ht="15.6" customHeight="1" x14ac:dyDescent="0.25">
      <c r="B3" s="92" t="s">
        <v>141</v>
      </c>
      <c r="C3" s="92"/>
      <c r="D3" s="92"/>
      <c r="E3" s="92"/>
      <c r="F3" s="92"/>
      <c r="G3" s="92"/>
      <c r="H3" s="92"/>
      <c r="I3" s="92"/>
      <c r="J3" s="92"/>
      <c r="K3" s="92"/>
    </row>
    <row r="4" spans="2:11" ht="15.6" customHeight="1" x14ac:dyDescent="0.25">
      <c r="B4" s="107" t="s">
        <v>119</v>
      </c>
      <c r="C4" s="95" t="s">
        <v>142</v>
      </c>
      <c r="D4" s="95"/>
      <c r="E4" s="95" t="s">
        <v>113</v>
      </c>
      <c r="F4" s="95" t="s">
        <v>128</v>
      </c>
      <c r="G4" s="95"/>
      <c r="H4" s="95" t="s">
        <v>114</v>
      </c>
      <c r="I4" s="95" t="s">
        <v>143</v>
      </c>
      <c r="J4" s="95"/>
      <c r="K4" s="95" t="s">
        <v>114</v>
      </c>
    </row>
    <row r="5" spans="2:11" ht="16.5" thickBot="1" x14ac:dyDescent="0.3">
      <c r="B5" s="107"/>
      <c r="C5" s="50" t="s">
        <v>1</v>
      </c>
      <c r="D5" s="51" t="s">
        <v>5</v>
      </c>
      <c r="E5" s="52" t="s">
        <v>6</v>
      </c>
      <c r="F5" s="50" t="s">
        <v>1</v>
      </c>
      <c r="G5" s="51" t="s">
        <v>5</v>
      </c>
      <c r="H5" s="52" t="s">
        <v>6</v>
      </c>
      <c r="I5" s="50" t="s">
        <v>1</v>
      </c>
      <c r="J5" s="7" t="s">
        <v>5</v>
      </c>
      <c r="K5" s="7" t="s">
        <v>6</v>
      </c>
    </row>
    <row r="6" spans="2:11" ht="15.75" x14ac:dyDescent="0.25">
      <c r="B6" s="8" t="s">
        <v>1</v>
      </c>
      <c r="C6" s="9">
        <v>2781</v>
      </c>
      <c r="D6" s="9">
        <v>2494</v>
      </c>
      <c r="E6" s="9">
        <v>287</v>
      </c>
      <c r="F6" s="9">
        <v>2444</v>
      </c>
      <c r="G6" s="9">
        <v>2267</v>
      </c>
      <c r="H6" s="9">
        <v>177</v>
      </c>
      <c r="I6" s="9">
        <v>2247</v>
      </c>
      <c r="J6" s="9">
        <v>2031</v>
      </c>
      <c r="K6" s="9">
        <v>216</v>
      </c>
    </row>
    <row r="7" spans="2:11" ht="15.75" x14ac:dyDescent="0.25">
      <c r="B7" s="14" t="s">
        <v>175</v>
      </c>
      <c r="C7" s="11">
        <v>2</v>
      </c>
      <c r="D7" s="11">
        <v>2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2:11" ht="15.75" x14ac:dyDescent="0.25">
      <c r="B8" s="15" t="s">
        <v>87</v>
      </c>
      <c r="C8" s="13">
        <v>574</v>
      </c>
      <c r="D8" s="13">
        <v>433</v>
      </c>
      <c r="E8" s="13">
        <v>141</v>
      </c>
      <c r="F8" s="13">
        <v>379</v>
      </c>
      <c r="G8" s="13">
        <v>303</v>
      </c>
      <c r="H8" s="13">
        <v>76</v>
      </c>
      <c r="I8" s="13">
        <v>627</v>
      </c>
      <c r="J8" s="13">
        <v>509</v>
      </c>
      <c r="K8" s="13">
        <v>118</v>
      </c>
    </row>
    <row r="9" spans="2:11" ht="14.45" customHeight="1" x14ac:dyDescent="0.25">
      <c r="B9" s="14" t="s">
        <v>88</v>
      </c>
      <c r="C9" s="11">
        <v>2205</v>
      </c>
      <c r="D9" s="11">
        <v>2059</v>
      </c>
      <c r="E9" s="11">
        <v>146</v>
      </c>
      <c r="F9" s="11">
        <v>2065</v>
      </c>
      <c r="G9" s="11">
        <v>1964</v>
      </c>
      <c r="H9" s="11">
        <v>101</v>
      </c>
      <c r="I9" s="11">
        <v>1620</v>
      </c>
      <c r="J9" s="11">
        <v>1522</v>
      </c>
      <c r="K9" s="11">
        <v>98</v>
      </c>
    </row>
    <row r="10" spans="2:11" x14ac:dyDescent="0.25">
      <c r="B10" s="96" t="s">
        <v>133</v>
      </c>
      <c r="C10" s="96"/>
      <c r="D10" s="96"/>
      <c r="E10" s="96"/>
      <c r="F10" s="96"/>
      <c r="G10" s="96"/>
      <c r="H10" s="96"/>
      <c r="I10" s="96"/>
      <c r="J10" s="96"/>
      <c r="K10" s="96"/>
    </row>
    <row r="13" spans="2:11" ht="15.6" customHeight="1" x14ac:dyDescent="0.25">
      <c r="B13" s="97" t="s">
        <v>129</v>
      </c>
      <c r="C13" s="98"/>
      <c r="D13" s="98"/>
      <c r="E13" s="98"/>
      <c r="F13" s="98"/>
      <c r="G13" s="98"/>
      <c r="H13" s="98"/>
      <c r="I13" s="98"/>
      <c r="J13" s="98"/>
      <c r="K13" s="98"/>
    </row>
    <row r="14" spans="2:11" ht="15.75" customHeight="1" x14ac:dyDescent="0.25">
      <c r="B14" s="99" t="s">
        <v>84</v>
      </c>
      <c r="C14" s="95" t="s">
        <v>142</v>
      </c>
      <c r="D14" s="95"/>
      <c r="E14" s="95" t="s">
        <v>113</v>
      </c>
      <c r="F14" s="95" t="s">
        <v>128</v>
      </c>
      <c r="G14" s="95"/>
      <c r="H14" s="95" t="s">
        <v>114</v>
      </c>
      <c r="I14" s="95" t="s">
        <v>143</v>
      </c>
      <c r="J14" s="95"/>
      <c r="K14" s="95" t="s">
        <v>114</v>
      </c>
    </row>
    <row r="15" spans="2:11" ht="16.5" thickBot="1" x14ac:dyDescent="0.3">
      <c r="B15" s="100"/>
      <c r="C15" s="50" t="s">
        <v>1</v>
      </c>
      <c r="D15" s="51" t="s">
        <v>5</v>
      </c>
      <c r="E15" s="52" t="s">
        <v>6</v>
      </c>
      <c r="F15" s="50" t="s">
        <v>1</v>
      </c>
      <c r="G15" s="51" t="s">
        <v>5</v>
      </c>
      <c r="H15" s="52" t="s">
        <v>6</v>
      </c>
      <c r="I15" s="50" t="s">
        <v>1</v>
      </c>
      <c r="J15" s="7" t="s">
        <v>5</v>
      </c>
      <c r="K15" s="7" t="s">
        <v>6</v>
      </c>
    </row>
    <row r="16" spans="2:11" s="2" customFormat="1" ht="15.75" x14ac:dyDescent="0.25">
      <c r="B16" s="8" t="s">
        <v>1</v>
      </c>
      <c r="C16" s="71">
        <v>2781</v>
      </c>
      <c r="D16" s="71">
        <v>2494</v>
      </c>
      <c r="E16" s="71">
        <v>287</v>
      </c>
      <c r="F16" s="71">
        <v>2444</v>
      </c>
      <c r="G16" s="71">
        <v>2267</v>
      </c>
      <c r="H16" s="71">
        <v>177</v>
      </c>
      <c r="I16" s="71">
        <v>2247</v>
      </c>
      <c r="J16" s="72">
        <v>2031</v>
      </c>
      <c r="K16" s="72">
        <v>216</v>
      </c>
    </row>
    <row r="17" spans="2:11" ht="15.75" x14ac:dyDescent="0.25">
      <c r="B17" s="10" t="s">
        <v>55</v>
      </c>
      <c r="C17" s="11">
        <v>247</v>
      </c>
      <c r="D17" s="11">
        <v>238</v>
      </c>
      <c r="E17" s="11">
        <v>9</v>
      </c>
      <c r="F17" s="11">
        <v>294</v>
      </c>
      <c r="G17" s="11">
        <v>284</v>
      </c>
      <c r="H17" s="11">
        <v>10</v>
      </c>
      <c r="I17" s="11">
        <v>268</v>
      </c>
      <c r="J17" s="11">
        <v>259</v>
      </c>
      <c r="K17" s="11">
        <v>9</v>
      </c>
    </row>
    <row r="18" spans="2:11" ht="15.75" x14ac:dyDescent="0.25">
      <c r="B18" s="12" t="s">
        <v>51</v>
      </c>
      <c r="C18" s="13">
        <v>337</v>
      </c>
      <c r="D18" s="13">
        <v>307</v>
      </c>
      <c r="E18" s="13">
        <v>30</v>
      </c>
      <c r="F18" s="13">
        <v>201</v>
      </c>
      <c r="G18" s="13">
        <v>179</v>
      </c>
      <c r="H18" s="13">
        <v>22</v>
      </c>
      <c r="I18" s="13">
        <v>216</v>
      </c>
      <c r="J18" s="13">
        <v>193</v>
      </c>
      <c r="K18" s="13">
        <v>23</v>
      </c>
    </row>
    <row r="19" spans="2:11" ht="15.75" x14ac:dyDescent="0.25">
      <c r="B19" s="10" t="s">
        <v>115</v>
      </c>
      <c r="C19" s="11">
        <v>288</v>
      </c>
      <c r="D19" s="11">
        <v>240</v>
      </c>
      <c r="E19" s="11">
        <v>48</v>
      </c>
      <c r="F19" s="11">
        <v>169</v>
      </c>
      <c r="G19" s="11">
        <v>152</v>
      </c>
      <c r="H19" s="11">
        <v>17</v>
      </c>
      <c r="I19" s="11">
        <v>226</v>
      </c>
      <c r="J19" s="11">
        <v>185</v>
      </c>
      <c r="K19" s="11">
        <v>41</v>
      </c>
    </row>
    <row r="20" spans="2:11" ht="15.75" x14ac:dyDescent="0.25">
      <c r="B20" s="12" t="s">
        <v>85</v>
      </c>
      <c r="C20" s="13">
        <v>178</v>
      </c>
      <c r="D20" s="13">
        <v>168</v>
      </c>
      <c r="E20" s="13">
        <v>10</v>
      </c>
      <c r="F20" s="13">
        <v>182</v>
      </c>
      <c r="G20" s="13">
        <v>173</v>
      </c>
      <c r="H20" s="13">
        <v>9</v>
      </c>
      <c r="I20" s="13">
        <v>147</v>
      </c>
      <c r="J20" s="13">
        <v>133</v>
      </c>
      <c r="K20" s="13">
        <v>14</v>
      </c>
    </row>
    <row r="21" spans="2:11" ht="15.75" x14ac:dyDescent="0.25">
      <c r="B21" s="10" t="s">
        <v>57</v>
      </c>
      <c r="C21" s="11">
        <v>193</v>
      </c>
      <c r="D21" s="11">
        <v>148</v>
      </c>
      <c r="E21" s="11">
        <v>45</v>
      </c>
      <c r="F21" s="11">
        <v>111</v>
      </c>
      <c r="G21" s="11">
        <v>97</v>
      </c>
      <c r="H21" s="11">
        <v>14</v>
      </c>
      <c r="I21" s="11">
        <v>123</v>
      </c>
      <c r="J21" s="11">
        <v>104</v>
      </c>
      <c r="K21" s="11">
        <v>19</v>
      </c>
    </row>
    <row r="22" spans="2:11" ht="15.75" x14ac:dyDescent="0.25">
      <c r="B22" s="12" t="s">
        <v>47</v>
      </c>
      <c r="C22" s="13">
        <v>116</v>
      </c>
      <c r="D22" s="13">
        <v>105</v>
      </c>
      <c r="E22" s="13">
        <v>11</v>
      </c>
      <c r="F22" s="13">
        <v>115</v>
      </c>
      <c r="G22" s="13">
        <v>108</v>
      </c>
      <c r="H22" s="13">
        <v>7</v>
      </c>
      <c r="I22" s="13">
        <v>125</v>
      </c>
      <c r="J22" s="13">
        <v>116</v>
      </c>
      <c r="K22" s="13">
        <v>9</v>
      </c>
    </row>
    <row r="23" spans="2:11" ht="15.75" x14ac:dyDescent="0.25">
      <c r="B23" s="10" t="s">
        <v>58</v>
      </c>
      <c r="C23" s="11">
        <v>124</v>
      </c>
      <c r="D23" s="11">
        <v>121</v>
      </c>
      <c r="E23" s="11">
        <v>3</v>
      </c>
      <c r="F23" s="11">
        <v>105</v>
      </c>
      <c r="G23" s="11">
        <v>101</v>
      </c>
      <c r="H23" s="11">
        <v>4</v>
      </c>
      <c r="I23" s="11">
        <v>100</v>
      </c>
      <c r="J23" s="11">
        <v>98</v>
      </c>
      <c r="K23" s="11">
        <v>2</v>
      </c>
    </row>
    <row r="24" spans="2:11" ht="15.75" x14ac:dyDescent="0.25">
      <c r="B24" s="12" t="s">
        <v>63</v>
      </c>
      <c r="C24" s="13">
        <v>201</v>
      </c>
      <c r="D24" s="13">
        <v>195</v>
      </c>
      <c r="E24" s="13">
        <v>6</v>
      </c>
      <c r="F24" s="13">
        <v>0</v>
      </c>
      <c r="G24" s="13">
        <v>0</v>
      </c>
      <c r="H24" s="13">
        <v>0</v>
      </c>
      <c r="I24" s="13">
        <v>85</v>
      </c>
      <c r="J24" s="13">
        <v>81</v>
      </c>
      <c r="K24" s="13">
        <v>4</v>
      </c>
    </row>
    <row r="25" spans="2:11" ht="15.75" x14ac:dyDescent="0.25">
      <c r="B25" s="10" t="s">
        <v>56</v>
      </c>
      <c r="C25" s="11">
        <v>114</v>
      </c>
      <c r="D25" s="11">
        <v>87</v>
      </c>
      <c r="E25" s="11">
        <v>27</v>
      </c>
      <c r="F25" s="11">
        <v>72</v>
      </c>
      <c r="G25" s="11">
        <v>61</v>
      </c>
      <c r="H25" s="11">
        <v>11</v>
      </c>
      <c r="I25" s="11">
        <v>77</v>
      </c>
      <c r="J25" s="11">
        <v>68</v>
      </c>
      <c r="K25" s="11">
        <v>9</v>
      </c>
    </row>
    <row r="26" spans="2:11" ht="15.75" x14ac:dyDescent="0.25">
      <c r="B26" s="12" t="s">
        <v>176</v>
      </c>
      <c r="C26" s="13">
        <v>67</v>
      </c>
      <c r="D26" s="13">
        <v>64</v>
      </c>
      <c r="E26" s="13">
        <v>3</v>
      </c>
      <c r="F26" s="13">
        <v>66</v>
      </c>
      <c r="G26" s="13">
        <v>64</v>
      </c>
      <c r="H26" s="13">
        <v>2</v>
      </c>
      <c r="I26" s="13">
        <v>86</v>
      </c>
      <c r="J26" s="13">
        <v>84</v>
      </c>
      <c r="K26" s="13">
        <v>2</v>
      </c>
    </row>
    <row r="27" spans="2:11" ht="15.75" x14ac:dyDescent="0.25">
      <c r="B27" s="10" t="s">
        <v>66</v>
      </c>
      <c r="C27" s="11">
        <v>916</v>
      </c>
      <c r="D27" s="11">
        <v>821</v>
      </c>
      <c r="E27" s="11">
        <v>95</v>
      </c>
      <c r="F27" s="11">
        <v>1129</v>
      </c>
      <c r="G27" s="11">
        <v>1048</v>
      </c>
      <c r="H27" s="11">
        <v>81</v>
      </c>
      <c r="I27" s="11">
        <v>794</v>
      </c>
      <c r="J27" s="11">
        <v>710</v>
      </c>
      <c r="K27" s="11">
        <v>84</v>
      </c>
    </row>
    <row r="28" spans="2:11" ht="22.5" customHeight="1" x14ac:dyDescent="0.25">
      <c r="B28" s="101" t="s">
        <v>133</v>
      </c>
      <c r="C28" s="102"/>
      <c r="D28" s="102"/>
      <c r="E28" s="102"/>
      <c r="F28" s="102"/>
      <c r="G28" s="102"/>
      <c r="H28" s="102"/>
      <c r="I28" s="102"/>
      <c r="J28" s="102"/>
      <c r="K28" s="102"/>
    </row>
    <row r="29" spans="2:11" s="2" customFormat="1" x14ac:dyDescent="0.25">
      <c r="B29" s="73"/>
      <c r="C29" s="73"/>
      <c r="D29" s="73"/>
      <c r="E29" s="73"/>
    </row>
    <row r="32" spans="2:11" ht="27.95" customHeight="1" x14ac:dyDescent="0.25">
      <c r="B32" s="92" t="s">
        <v>151</v>
      </c>
      <c r="C32" s="92"/>
      <c r="D32" s="92"/>
      <c r="E32" s="92"/>
    </row>
    <row r="33" spans="2:10" ht="15.75" customHeight="1" x14ac:dyDescent="0.25">
      <c r="B33" s="69" t="s">
        <v>117</v>
      </c>
      <c r="C33" s="68" t="s">
        <v>131</v>
      </c>
      <c r="D33" s="68" t="s">
        <v>130</v>
      </c>
      <c r="E33" s="68" t="s">
        <v>132</v>
      </c>
      <c r="G33" s="76"/>
      <c r="H33" s="76"/>
      <c r="I33" s="76"/>
      <c r="J33" s="76"/>
    </row>
    <row r="34" spans="2:10" ht="15.75" x14ac:dyDescent="0.25">
      <c r="B34" s="8" t="s">
        <v>1</v>
      </c>
      <c r="C34" s="9">
        <v>2781</v>
      </c>
      <c r="D34" s="9">
        <v>2444</v>
      </c>
      <c r="E34" s="9">
        <v>2247</v>
      </c>
      <c r="G34" s="77"/>
      <c r="H34" s="76"/>
      <c r="I34" s="76"/>
      <c r="J34" s="76"/>
    </row>
    <row r="35" spans="2:10" ht="15.75" x14ac:dyDescent="0.25">
      <c r="B35" s="14" t="s">
        <v>70</v>
      </c>
      <c r="C35" s="11">
        <v>40</v>
      </c>
      <c r="D35" s="11">
        <v>28</v>
      </c>
      <c r="E35" s="11">
        <v>36</v>
      </c>
      <c r="G35" s="78"/>
      <c r="H35" s="79"/>
      <c r="I35" s="79"/>
      <c r="J35" s="79"/>
    </row>
    <row r="36" spans="2:10" ht="15.75" x14ac:dyDescent="0.25">
      <c r="B36" s="15" t="s">
        <v>71</v>
      </c>
      <c r="C36" s="13">
        <v>1090</v>
      </c>
      <c r="D36" s="13">
        <v>877</v>
      </c>
      <c r="E36" s="13">
        <v>786</v>
      </c>
      <c r="G36" s="78"/>
      <c r="H36" s="79"/>
      <c r="I36" s="79"/>
      <c r="J36" s="79"/>
    </row>
    <row r="37" spans="2:10" ht="15.75" x14ac:dyDescent="0.25">
      <c r="B37" s="14" t="s">
        <v>72</v>
      </c>
      <c r="C37" s="11">
        <v>1141</v>
      </c>
      <c r="D37" s="11">
        <v>1017</v>
      </c>
      <c r="E37" s="11">
        <v>906</v>
      </c>
      <c r="G37" s="78"/>
      <c r="H37" s="79"/>
      <c r="I37" s="79"/>
      <c r="J37" s="79"/>
    </row>
    <row r="38" spans="2:10" ht="15.75" x14ac:dyDescent="0.25">
      <c r="B38" s="15" t="s">
        <v>73</v>
      </c>
      <c r="C38" s="13">
        <v>478</v>
      </c>
      <c r="D38" s="13">
        <v>491</v>
      </c>
      <c r="E38" s="13">
        <v>477</v>
      </c>
      <c r="G38" s="78"/>
      <c r="H38" s="79"/>
      <c r="I38" s="79"/>
      <c r="J38" s="79"/>
    </row>
    <row r="39" spans="2:10" ht="15.75" x14ac:dyDescent="0.25">
      <c r="B39" s="14" t="s">
        <v>74</v>
      </c>
      <c r="C39" s="11">
        <v>32</v>
      </c>
      <c r="D39" s="11">
        <v>29</v>
      </c>
      <c r="E39" s="11">
        <v>42</v>
      </c>
      <c r="G39" s="78"/>
      <c r="H39" s="79"/>
      <c r="I39" s="79"/>
      <c r="J39" s="79"/>
    </row>
    <row r="40" spans="2:10" ht="15.75" x14ac:dyDescent="0.25">
      <c r="B40" s="15" t="s">
        <v>8</v>
      </c>
      <c r="C40" s="13">
        <v>0</v>
      </c>
      <c r="D40" s="13">
        <v>2</v>
      </c>
      <c r="E40" s="13">
        <v>0</v>
      </c>
      <c r="G40" s="78"/>
      <c r="H40" s="79"/>
      <c r="I40" s="79"/>
      <c r="J40" s="79"/>
    </row>
    <row r="41" spans="2:10" ht="26.1" customHeight="1" x14ac:dyDescent="0.25">
      <c r="B41" s="96" t="s">
        <v>133</v>
      </c>
      <c r="C41" s="96"/>
      <c r="D41" s="96"/>
      <c r="E41" s="96"/>
    </row>
    <row r="45" spans="2:10" ht="45" customHeight="1" x14ac:dyDescent="0.25">
      <c r="B45" s="92" t="s">
        <v>152</v>
      </c>
      <c r="C45" s="92"/>
      <c r="D45" s="92"/>
      <c r="E45" s="92"/>
    </row>
    <row r="46" spans="2:10" ht="15.75" customHeight="1" x14ac:dyDescent="0.25">
      <c r="B46" s="69" t="s">
        <v>68</v>
      </c>
      <c r="C46" s="68" t="s">
        <v>131</v>
      </c>
      <c r="D46" s="68" t="s">
        <v>130</v>
      </c>
      <c r="E46" s="68" t="s">
        <v>132</v>
      </c>
      <c r="G46" s="76"/>
      <c r="H46" s="76"/>
      <c r="I46" s="76"/>
      <c r="J46" s="76"/>
    </row>
    <row r="47" spans="2:10" ht="15.75" x14ac:dyDescent="0.25">
      <c r="B47" s="8" t="s">
        <v>1</v>
      </c>
      <c r="C47" s="9">
        <v>2781</v>
      </c>
      <c r="D47" s="9">
        <v>2444</v>
      </c>
      <c r="E47" s="9">
        <v>2247</v>
      </c>
      <c r="G47" s="77"/>
      <c r="H47" s="76"/>
      <c r="I47" s="76"/>
      <c r="J47" s="76"/>
    </row>
    <row r="48" spans="2:10" ht="15.75" x14ac:dyDescent="0.25">
      <c r="B48" s="14" t="s">
        <v>92</v>
      </c>
      <c r="C48" s="11">
        <v>3</v>
      </c>
      <c r="D48" s="11">
        <v>1</v>
      </c>
      <c r="E48" s="11">
        <v>1</v>
      </c>
      <c r="G48" s="78"/>
      <c r="H48" s="79"/>
      <c r="I48" s="79"/>
      <c r="J48" s="79"/>
    </row>
    <row r="49" spans="2:10" ht="15.75" x14ac:dyDescent="0.25">
      <c r="B49" s="15" t="s">
        <v>93</v>
      </c>
      <c r="C49" s="13">
        <v>12</v>
      </c>
      <c r="D49" s="13">
        <v>11</v>
      </c>
      <c r="E49" s="13">
        <v>14</v>
      </c>
      <c r="G49" s="78"/>
      <c r="H49" s="79"/>
      <c r="I49" s="79"/>
      <c r="J49" s="79"/>
    </row>
    <row r="50" spans="2:10" ht="15.75" x14ac:dyDescent="0.25">
      <c r="B50" s="14" t="s">
        <v>69</v>
      </c>
      <c r="C50" s="11">
        <v>1045</v>
      </c>
      <c r="D50" s="11">
        <v>800</v>
      </c>
      <c r="E50" s="11">
        <v>664</v>
      </c>
      <c r="G50" s="78"/>
      <c r="H50" s="79"/>
      <c r="I50" s="79"/>
      <c r="J50" s="79"/>
    </row>
    <row r="51" spans="2:10" ht="15.75" x14ac:dyDescent="0.25">
      <c r="B51" s="15" t="s">
        <v>75</v>
      </c>
      <c r="C51" s="13">
        <v>1481</v>
      </c>
      <c r="D51" s="13">
        <v>1430</v>
      </c>
      <c r="E51" s="13">
        <v>1341</v>
      </c>
      <c r="G51" s="78"/>
      <c r="H51" s="79"/>
      <c r="I51" s="79"/>
      <c r="J51" s="79"/>
    </row>
    <row r="52" spans="2:10" ht="15.75" x14ac:dyDescent="0.25">
      <c r="B52" s="14" t="s">
        <v>126</v>
      </c>
      <c r="C52" s="11">
        <v>40</v>
      </c>
      <c r="D52" s="11">
        <v>40</v>
      </c>
      <c r="E52" s="11">
        <v>55</v>
      </c>
      <c r="G52" s="78"/>
      <c r="H52" s="79"/>
      <c r="I52" s="79"/>
      <c r="J52" s="79"/>
    </row>
    <row r="53" spans="2:10" ht="15.75" x14ac:dyDescent="0.25">
      <c r="B53" s="15" t="s">
        <v>94</v>
      </c>
      <c r="C53" s="13">
        <v>155</v>
      </c>
      <c r="D53" s="13">
        <v>127</v>
      </c>
      <c r="E53" s="13">
        <v>129</v>
      </c>
      <c r="G53" s="78"/>
      <c r="H53" s="79"/>
      <c r="I53" s="79"/>
      <c r="J53" s="79"/>
    </row>
    <row r="54" spans="2:10" ht="15.75" x14ac:dyDescent="0.25">
      <c r="B54" s="14" t="s">
        <v>95</v>
      </c>
      <c r="C54" s="11">
        <v>45</v>
      </c>
      <c r="D54" s="11">
        <v>35</v>
      </c>
      <c r="E54" s="11">
        <v>43</v>
      </c>
      <c r="G54" s="78"/>
      <c r="H54" s="79"/>
      <c r="I54" s="79"/>
      <c r="J54" s="79"/>
    </row>
    <row r="55" spans="2:10" ht="26.1" customHeight="1" x14ac:dyDescent="0.25">
      <c r="B55" s="103" t="s">
        <v>133</v>
      </c>
      <c r="C55" s="104"/>
      <c r="D55" s="104"/>
      <c r="E55" s="105"/>
      <c r="G55" s="78"/>
      <c r="H55" s="79"/>
      <c r="I55" s="79"/>
      <c r="J55" s="79"/>
    </row>
    <row r="56" spans="2:10" x14ac:dyDescent="0.25">
      <c r="G56" s="78"/>
      <c r="H56" s="79"/>
      <c r="I56" s="79"/>
      <c r="J56" s="79"/>
    </row>
    <row r="57" spans="2:10" x14ac:dyDescent="0.25">
      <c r="G57" s="78"/>
      <c r="H57" s="79"/>
      <c r="I57" s="79"/>
      <c r="J57" s="79"/>
    </row>
    <row r="58" spans="2:10" ht="30.6" customHeight="1" x14ac:dyDescent="0.25">
      <c r="B58" s="92" t="s">
        <v>153</v>
      </c>
      <c r="C58" s="92"/>
      <c r="D58" s="92"/>
      <c r="E58" s="92"/>
      <c r="G58" s="79"/>
      <c r="H58" s="79"/>
      <c r="I58" s="79"/>
      <c r="J58" s="79"/>
    </row>
    <row r="59" spans="2:10" ht="15.75" x14ac:dyDescent="0.25">
      <c r="B59" s="69" t="s">
        <v>118</v>
      </c>
      <c r="C59" s="68" t="s">
        <v>131</v>
      </c>
      <c r="D59" s="68" t="s">
        <v>130</v>
      </c>
      <c r="E59" s="68" t="s">
        <v>132</v>
      </c>
      <c r="G59" s="76"/>
      <c r="H59" s="76"/>
      <c r="I59" s="76"/>
      <c r="J59" s="76"/>
    </row>
    <row r="60" spans="2:10" ht="15.75" customHeight="1" x14ac:dyDescent="0.25">
      <c r="B60" s="8" t="s">
        <v>1</v>
      </c>
      <c r="C60" s="9">
        <v>2781</v>
      </c>
      <c r="D60" s="9">
        <v>2444</v>
      </c>
      <c r="E60" s="9">
        <v>2247</v>
      </c>
      <c r="G60" s="80"/>
      <c r="H60" s="76"/>
      <c r="I60" s="76"/>
      <c r="J60" s="76"/>
    </row>
    <row r="61" spans="2:10" ht="15.75" x14ac:dyDescent="0.25">
      <c r="B61" s="14" t="s">
        <v>77</v>
      </c>
      <c r="C61" s="11">
        <v>895</v>
      </c>
      <c r="D61" s="11">
        <v>883</v>
      </c>
      <c r="E61" s="11">
        <v>846</v>
      </c>
      <c r="G61" s="78"/>
      <c r="H61" s="79"/>
      <c r="I61" s="79"/>
      <c r="J61" s="79"/>
    </row>
    <row r="62" spans="2:10" ht="15.75" x14ac:dyDescent="0.25">
      <c r="B62" s="15" t="s">
        <v>76</v>
      </c>
      <c r="C62" s="13">
        <v>1044</v>
      </c>
      <c r="D62" s="13">
        <v>857</v>
      </c>
      <c r="E62" s="13">
        <v>786</v>
      </c>
      <c r="G62" s="78"/>
      <c r="H62" s="79"/>
      <c r="I62" s="79"/>
      <c r="J62" s="79"/>
    </row>
    <row r="63" spans="2:10" ht="31.5" x14ac:dyDescent="0.25">
      <c r="B63" s="46" t="s">
        <v>78</v>
      </c>
      <c r="C63" s="11">
        <v>308</v>
      </c>
      <c r="D63" s="11">
        <v>322</v>
      </c>
      <c r="E63" s="11">
        <v>244</v>
      </c>
      <c r="G63" s="78"/>
      <c r="H63" s="79"/>
      <c r="I63" s="79"/>
      <c r="J63" s="79"/>
    </row>
    <row r="64" spans="2:10" ht="47.25" x14ac:dyDescent="0.25">
      <c r="B64" s="47" t="s">
        <v>79</v>
      </c>
      <c r="C64" s="13">
        <v>223</v>
      </c>
      <c r="D64" s="13">
        <v>139</v>
      </c>
      <c r="E64" s="13">
        <v>211</v>
      </c>
      <c r="G64" s="78"/>
      <c r="H64" s="79"/>
      <c r="I64" s="79"/>
      <c r="J64" s="79"/>
    </row>
    <row r="65" spans="2:11" ht="31.5" x14ac:dyDescent="0.25">
      <c r="B65" s="46" t="s">
        <v>80</v>
      </c>
      <c r="C65" s="11">
        <v>108</v>
      </c>
      <c r="D65" s="11">
        <v>142</v>
      </c>
      <c r="E65" s="11">
        <v>73</v>
      </c>
      <c r="G65" s="78"/>
      <c r="H65" s="79"/>
      <c r="I65" s="79"/>
      <c r="J65" s="79"/>
    </row>
    <row r="66" spans="2:11" ht="31.5" x14ac:dyDescent="0.25">
      <c r="B66" s="47" t="s">
        <v>81</v>
      </c>
      <c r="C66" s="13">
        <v>117</v>
      </c>
      <c r="D66" s="13">
        <v>82</v>
      </c>
      <c r="E66" s="13">
        <v>69</v>
      </c>
      <c r="G66" s="78"/>
      <c r="H66" s="79"/>
      <c r="I66" s="79"/>
      <c r="J66" s="79"/>
    </row>
    <row r="67" spans="2:11" ht="15.75" x14ac:dyDescent="0.25">
      <c r="B67" s="14" t="s">
        <v>82</v>
      </c>
      <c r="C67" s="11">
        <v>79</v>
      </c>
      <c r="D67" s="11">
        <v>18</v>
      </c>
      <c r="E67" s="11">
        <v>17</v>
      </c>
      <c r="G67" s="78"/>
      <c r="H67" s="79"/>
      <c r="I67" s="79"/>
      <c r="J67" s="79"/>
    </row>
    <row r="68" spans="2:11" ht="31.5" x14ac:dyDescent="0.25">
      <c r="B68" s="47" t="s">
        <v>83</v>
      </c>
      <c r="C68" s="13">
        <v>7</v>
      </c>
      <c r="D68" s="13">
        <v>1</v>
      </c>
      <c r="E68" s="13">
        <v>1</v>
      </c>
      <c r="G68" s="78"/>
      <c r="H68" s="79"/>
      <c r="I68" s="79"/>
      <c r="J68" s="79"/>
    </row>
    <row r="69" spans="2:11" ht="25.5" customHeight="1" x14ac:dyDescent="0.25">
      <c r="B69" s="96" t="s">
        <v>133</v>
      </c>
      <c r="C69" s="96"/>
      <c r="D69" s="96"/>
      <c r="E69" s="96"/>
      <c r="G69" s="79"/>
      <c r="H69" s="79"/>
      <c r="I69" s="79"/>
      <c r="J69" s="79"/>
    </row>
    <row r="70" spans="2:11" x14ac:dyDescent="0.25">
      <c r="B70" s="73"/>
      <c r="C70" s="73"/>
      <c r="D70" s="73"/>
      <c r="E70" s="73"/>
      <c r="F70" s="2"/>
      <c r="G70" s="79"/>
      <c r="H70" s="79"/>
      <c r="I70" s="79"/>
      <c r="J70" s="79"/>
      <c r="K70" s="2"/>
    </row>
    <row r="71" spans="2:11" x14ac:dyDescent="0.25">
      <c r="B71" s="73"/>
      <c r="C71" s="73"/>
      <c r="D71" s="73"/>
      <c r="E71" s="73"/>
      <c r="F71" s="2"/>
      <c r="G71" s="79"/>
      <c r="H71" s="79"/>
      <c r="I71" s="79"/>
      <c r="J71" s="79"/>
      <c r="K71" s="2"/>
    </row>
    <row r="72" spans="2:11" ht="24.6" customHeight="1" x14ac:dyDescent="0.25">
      <c r="G72" s="79"/>
      <c r="H72" s="79"/>
      <c r="I72" s="79"/>
      <c r="J72" s="79"/>
    </row>
    <row r="73" spans="2:11" s="2" customFormat="1" ht="30.95" customHeight="1" x14ac:dyDescent="0.25">
      <c r="B73" s="92" t="s">
        <v>154</v>
      </c>
      <c r="C73" s="92"/>
      <c r="D73" s="92"/>
      <c r="E73" s="92"/>
      <c r="F73"/>
      <c r="G73" s="79"/>
      <c r="H73" s="79"/>
      <c r="I73" s="79"/>
      <c r="J73" s="79"/>
      <c r="K73"/>
    </row>
    <row r="74" spans="2:11" s="2" customFormat="1" ht="15.75" x14ac:dyDescent="0.25">
      <c r="B74" s="57" t="s">
        <v>108</v>
      </c>
      <c r="C74" s="68" t="s">
        <v>131</v>
      </c>
      <c r="D74" s="68" t="s">
        <v>130</v>
      </c>
      <c r="E74" s="68" t="s">
        <v>132</v>
      </c>
      <c r="F74"/>
      <c r="G74" s="76"/>
      <c r="H74" s="76"/>
      <c r="I74" s="76"/>
      <c r="J74" s="76"/>
      <c r="K74"/>
    </row>
    <row r="75" spans="2:11" ht="15.75" x14ac:dyDescent="0.25">
      <c r="B75" s="8" t="s">
        <v>67</v>
      </c>
      <c r="C75" s="9">
        <v>2781</v>
      </c>
      <c r="D75" s="9">
        <v>2444</v>
      </c>
      <c r="E75" s="9">
        <v>2247</v>
      </c>
      <c r="G75" s="80"/>
      <c r="H75" s="76"/>
      <c r="I75" s="76"/>
      <c r="J75" s="76"/>
    </row>
    <row r="76" spans="2:11" ht="15.75" x14ac:dyDescent="0.25">
      <c r="B76" s="16" t="s">
        <v>10</v>
      </c>
      <c r="C76" s="74">
        <v>92</v>
      </c>
      <c r="D76" s="74">
        <v>58</v>
      </c>
      <c r="E76" s="74">
        <v>54</v>
      </c>
      <c r="G76" s="80"/>
      <c r="H76" s="79"/>
      <c r="I76" s="79"/>
      <c r="J76" s="79"/>
    </row>
    <row r="77" spans="2:11" ht="15.75" customHeight="1" x14ac:dyDescent="0.25">
      <c r="B77" s="15" t="s">
        <v>11</v>
      </c>
      <c r="C77" s="13">
        <v>2</v>
      </c>
      <c r="D77" s="13">
        <v>4</v>
      </c>
      <c r="E77" s="13">
        <v>6</v>
      </c>
      <c r="G77" s="78"/>
      <c r="H77" s="79"/>
      <c r="I77" s="79"/>
      <c r="J77" s="79"/>
    </row>
    <row r="78" spans="2:11" ht="15.75" x14ac:dyDescent="0.25">
      <c r="B78" s="14" t="s">
        <v>13</v>
      </c>
      <c r="C78" s="11">
        <v>53</v>
      </c>
      <c r="D78" s="11">
        <v>33</v>
      </c>
      <c r="E78" s="11">
        <v>38</v>
      </c>
      <c r="G78" s="78"/>
      <c r="H78" s="79"/>
      <c r="I78" s="79"/>
      <c r="J78" s="79"/>
    </row>
    <row r="79" spans="2:11" ht="15.75" x14ac:dyDescent="0.25">
      <c r="B79" s="15" t="s">
        <v>14</v>
      </c>
      <c r="C79" s="13">
        <v>1</v>
      </c>
      <c r="D79" s="13">
        <v>0</v>
      </c>
      <c r="E79" s="13">
        <v>0</v>
      </c>
      <c r="G79" s="78"/>
      <c r="H79" s="79"/>
      <c r="I79" s="79"/>
      <c r="J79" s="79"/>
    </row>
    <row r="80" spans="2:11" ht="15.75" x14ac:dyDescent="0.25">
      <c r="B80" s="14" t="s">
        <v>15</v>
      </c>
      <c r="C80" s="11">
        <v>34</v>
      </c>
      <c r="D80" s="11">
        <v>18</v>
      </c>
      <c r="E80" s="11">
        <v>8</v>
      </c>
      <c r="G80" s="78"/>
      <c r="H80" s="79"/>
      <c r="I80" s="79"/>
      <c r="J80" s="79"/>
    </row>
    <row r="81" spans="2:10" ht="15.75" x14ac:dyDescent="0.25">
      <c r="B81" s="15" t="s">
        <v>16</v>
      </c>
      <c r="C81" s="13">
        <v>1</v>
      </c>
      <c r="D81" s="13">
        <v>1</v>
      </c>
      <c r="E81" s="13">
        <v>1</v>
      </c>
      <c r="G81" s="78"/>
      <c r="H81" s="79"/>
      <c r="I81" s="79"/>
      <c r="J81" s="79"/>
    </row>
    <row r="82" spans="2:10" ht="15.75" x14ac:dyDescent="0.25">
      <c r="B82" s="14" t="s">
        <v>17</v>
      </c>
      <c r="C82" s="11">
        <v>1</v>
      </c>
      <c r="D82" s="11">
        <v>2</v>
      </c>
      <c r="E82" s="11">
        <v>1</v>
      </c>
      <c r="G82" s="78"/>
      <c r="H82" s="79"/>
      <c r="I82" s="79"/>
      <c r="J82" s="79"/>
    </row>
    <row r="83" spans="2:10" ht="15.75" x14ac:dyDescent="0.25">
      <c r="B83" s="17" t="s">
        <v>18</v>
      </c>
      <c r="C83" s="75">
        <v>182</v>
      </c>
      <c r="D83" s="75">
        <v>170</v>
      </c>
      <c r="E83" s="75">
        <v>132</v>
      </c>
      <c r="G83" s="80"/>
      <c r="H83" s="79"/>
      <c r="I83" s="79"/>
      <c r="J83" s="79"/>
    </row>
    <row r="84" spans="2:10" ht="15.75" x14ac:dyDescent="0.25">
      <c r="B84" s="14" t="s">
        <v>19</v>
      </c>
      <c r="C84" s="11">
        <v>9</v>
      </c>
      <c r="D84" s="11">
        <v>4</v>
      </c>
      <c r="E84" s="11">
        <v>6</v>
      </c>
      <c r="G84" s="78"/>
      <c r="H84" s="79"/>
      <c r="I84" s="79"/>
      <c r="J84" s="79"/>
    </row>
    <row r="85" spans="2:10" ht="15.75" x14ac:dyDescent="0.25">
      <c r="B85" s="15" t="s">
        <v>20</v>
      </c>
      <c r="C85" s="13">
        <v>0</v>
      </c>
      <c r="D85" s="13">
        <v>1</v>
      </c>
      <c r="E85" s="13">
        <v>2</v>
      </c>
      <c r="G85" s="78"/>
      <c r="H85" s="79"/>
      <c r="I85" s="79"/>
      <c r="J85" s="79"/>
    </row>
    <row r="86" spans="2:10" ht="15.75" x14ac:dyDescent="0.25">
      <c r="B86" s="14" t="s">
        <v>21</v>
      </c>
      <c r="C86" s="11">
        <v>30</v>
      </c>
      <c r="D86" s="11">
        <v>32</v>
      </c>
      <c r="E86" s="11">
        <v>41</v>
      </c>
      <c r="G86" s="78"/>
      <c r="H86" s="79"/>
      <c r="I86" s="79"/>
      <c r="J86" s="79"/>
    </row>
    <row r="87" spans="2:10" ht="15.75" x14ac:dyDescent="0.25">
      <c r="B87" s="15" t="s">
        <v>22</v>
      </c>
      <c r="C87" s="13">
        <v>5</v>
      </c>
      <c r="D87" s="13">
        <v>65</v>
      </c>
      <c r="E87" s="13">
        <v>10</v>
      </c>
      <c r="G87" s="78"/>
      <c r="H87" s="79"/>
      <c r="I87" s="79"/>
      <c r="J87" s="79"/>
    </row>
    <row r="88" spans="2:10" ht="15.75" x14ac:dyDescent="0.25">
      <c r="B88" s="14" t="s">
        <v>23</v>
      </c>
      <c r="C88" s="11">
        <v>7</v>
      </c>
      <c r="D88" s="11">
        <v>9</v>
      </c>
      <c r="E88" s="11">
        <v>5</v>
      </c>
      <c r="G88" s="78"/>
      <c r="H88" s="79"/>
      <c r="I88" s="79"/>
      <c r="J88" s="79"/>
    </row>
    <row r="89" spans="2:10" ht="15.75" x14ac:dyDescent="0.25">
      <c r="B89" s="15" t="s">
        <v>24</v>
      </c>
      <c r="C89" s="13">
        <v>43</v>
      </c>
      <c r="D89" s="13">
        <v>31</v>
      </c>
      <c r="E89" s="13">
        <v>33</v>
      </c>
      <c r="G89" s="78"/>
      <c r="H89" s="79"/>
      <c r="I89" s="79"/>
      <c r="J89" s="79"/>
    </row>
    <row r="90" spans="2:10" ht="15.75" x14ac:dyDescent="0.25">
      <c r="B90" s="14" t="s">
        <v>25</v>
      </c>
      <c r="C90" s="11">
        <v>27</v>
      </c>
      <c r="D90" s="11">
        <v>4</v>
      </c>
      <c r="E90" s="11">
        <v>4</v>
      </c>
      <c r="G90" s="78"/>
      <c r="H90" s="79"/>
      <c r="I90" s="79"/>
      <c r="J90" s="79"/>
    </row>
    <row r="91" spans="2:10" ht="15.75" x14ac:dyDescent="0.25">
      <c r="B91" s="15" t="s">
        <v>26</v>
      </c>
      <c r="C91" s="13">
        <v>18</v>
      </c>
      <c r="D91" s="13">
        <v>3</v>
      </c>
      <c r="E91" s="13">
        <v>5</v>
      </c>
      <c r="G91" s="78"/>
      <c r="H91" s="79"/>
      <c r="I91" s="79"/>
      <c r="J91" s="79"/>
    </row>
    <row r="92" spans="2:10" ht="15.75" x14ac:dyDescent="0.25">
      <c r="B92" s="14" t="s">
        <v>27</v>
      </c>
      <c r="C92" s="11">
        <v>43</v>
      </c>
      <c r="D92" s="11">
        <v>21</v>
      </c>
      <c r="E92" s="11">
        <v>26</v>
      </c>
      <c r="G92" s="78"/>
      <c r="H92" s="79"/>
      <c r="I92" s="79"/>
      <c r="J92" s="79"/>
    </row>
    <row r="93" spans="2:10" ht="15.75" x14ac:dyDescent="0.25">
      <c r="B93" s="17" t="s">
        <v>28</v>
      </c>
      <c r="C93" s="75">
        <v>2187</v>
      </c>
      <c r="D93" s="75">
        <v>2021</v>
      </c>
      <c r="E93" s="75">
        <v>1863</v>
      </c>
      <c r="G93" s="80"/>
      <c r="H93" s="79"/>
      <c r="I93" s="79"/>
      <c r="J93" s="79"/>
    </row>
    <row r="94" spans="2:10" ht="15.75" x14ac:dyDescent="0.25">
      <c r="B94" s="14" t="s">
        <v>29</v>
      </c>
      <c r="C94" s="11">
        <v>87</v>
      </c>
      <c r="D94" s="11">
        <v>148</v>
      </c>
      <c r="E94" s="11">
        <v>110</v>
      </c>
      <c r="G94" s="78"/>
      <c r="H94" s="79"/>
      <c r="I94" s="79"/>
      <c r="J94" s="79"/>
    </row>
    <row r="95" spans="2:10" ht="15.75" x14ac:dyDescent="0.25">
      <c r="B95" s="15" t="s">
        <v>30</v>
      </c>
      <c r="C95" s="13">
        <v>41</v>
      </c>
      <c r="D95" s="13">
        <v>13</v>
      </c>
      <c r="E95" s="13">
        <v>20</v>
      </c>
      <c r="G95" s="78"/>
      <c r="H95" s="79"/>
      <c r="I95" s="79"/>
      <c r="J95" s="79"/>
    </row>
    <row r="96" spans="2:10" ht="15.75" x14ac:dyDescent="0.25">
      <c r="B96" s="14" t="s">
        <v>31</v>
      </c>
      <c r="C96" s="11">
        <v>1006</v>
      </c>
      <c r="D96" s="11">
        <v>1262</v>
      </c>
      <c r="E96" s="11">
        <v>1040</v>
      </c>
      <c r="G96" s="78"/>
      <c r="H96" s="79"/>
      <c r="I96" s="79"/>
      <c r="J96" s="79"/>
    </row>
    <row r="97" spans="2:11" ht="15.75" x14ac:dyDescent="0.25">
      <c r="B97" s="15" t="s">
        <v>32</v>
      </c>
      <c r="C97" s="13">
        <v>1053</v>
      </c>
      <c r="D97" s="13">
        <v>598</v>
      </c>
      <c r="E97" s="13">
        <v>693</v>
      </c>
      <c r="G97" s="78"/>
      <c r="H97" s="79"/>
      <c r="I97" s="79"/>
      <c r="J97" s="79"/>
    </row>
    <row r="98" spans="2:11" ht="15.75" x14ac:dyDescent="0.25">
      <c r="B98" s="16" t="s">
        <v>33</v>
      </c>
      <c r="C98" s="74">
        <v>289</v>
      </c>
      <c r="D98" s="74">
        <v>134</v>
      </c>
      <c r="E98" s="74">
        <v>140</v>
      </c>
      <c r="G98" s="80"/>
      <c r="H98" s="79"/>
      <c r="I98" s="79"/>
      <c r="J98" s="79"/>
    </row>
    <row r="99" spans="2:11" ht="15.75" x14ac:dyDescent="0.25">
      <c r="B99" s="15" t="s">
        <v>34</v>
      </c>
      <c r="C99" s="13">
        <v>108</v>
      </c>
      <c r="D99" s="13">
        <v>44</v>
      </c>
      <c r="E99" s="13">
        <v>63</v>
      </c>
      <c r="G99" s="78"/>
      <c r="H99" s="79"/>
      <c r="I99" s="79"/>
      <c r="J99" s="79"/>
    </row>
    <row r="100" spans="2:11" ht="15.75" x14ac:dyDescent="0.25">
      <c r="B100" s="14" t="s">
        <v>35</v>
      </c>
      <c r="C100" s="11">
        <v>37</v>
      </c>
      <c r="D100" s="11">
        <v>20</v>
      </c>
      <c r="E100" s="11">
        <v>28</v>
      </c>
      <c r="G100" s="78"/>
      <c r="H100" s="79"/>
      <c r="I100" s="79"/>
      <c r="J100" s="79"/>
    </row>
    <row r="101" spans="2:11" ht="15.75" x14ac:dyDescent="0.25">
      <c r="B101" s="15" t="s">
        <v>36</v>
      </c>
      <c r="C101" s="13">
        <v>144</v>
      </c>
      <c r="D101" s="13">
        <v>70</v>
      </c>
      <c r="E101" s="13">
        <v>49</v>
      </c>
      <c r="G101" s="78"/>
      <c r="H101" s="79"/>
      <c r="I101" s="79"/>
      <c r="J101" s="79"/>
    </row>
    <row r="102" spans="2:11" ht="15.75" x14ac:dyDescent="0.25">
      <c r="B102" s="16" t="s">
        <v>37</v>
      </c>
      <c r="C102" s="74">
        <v>31</v>
      </c>
      <c r="D102" s="74">
        <v>61</v>
      </c>
      <c r="E102" s="74">
        <v>58</v>
      </c>
      <c r="G102" s="80"/>
      <c r="H102" s="79"/>
      <c r="I102" s="79"/>
      <c r="J102" s="79"/>
    </row>
    <row r="103" spans="2:11" ht="15.75" x14ac:dyDescent="0.25">
      <c r="B103" s="15" t="s">
        <v>38</v>
      </c>
      <c r="C103" s="13">
        <v>9</v>
      </c>
      <c r="D103" s="13">
        <v>13</v>
      </c>
      <c r="E103" s="13">
        <v>18</v>
      </c>
      <c r="G103" s="78"/>
      <c r="H103" s="79"/>
      <c r="I103" s="79"/>
      <c r="J103" s="79"/>
    </row>
    <row r="104" spans="2:11" ht="15.75" x14ac:dyDescent="0.25">
      <c r="B104" s="14" t="s">
        <v>86</v>
      </c>
      <c r="C104" s="11">
        <v>8</v>
      </c>
      <c r="D104" s="11">
        <v>5</v>
      </c>
      <c r="E104" s="11">
        <v>2</v>
      </c>
      <c r="G104" s="78"/>
      <c r="H104" s="79"/>
      <c r="I104" s="79"/>
      <c r="J104" s="79"/>
    </row>
    <row r="105" spans="2:11" ht="15.75" x14ac:dyDescent="0.25">
      <c r="B105" s="15" t="s">
        <v>40</v>
      </c>
      <c r="C105" s="13">
        <v>3</v>
      </c>
      <c r="D105" s="13">
        <v>32</v>
      </c>
      <c r="E105" s="13">
        <v>7</v>
      </c>
      <c r="G105" s="78"/>
      <c r="H105" s="79"/>
      <c r="I105" s="79"/>
      <c r="J105" s="79"/>
    </row>
    <row r="106" spans="2:11" ht="15.75" x14ac:dyDescent="0.25">
      <c r="B106" s="14" t="s">
        <v>41</v>
      </c>
      <c r="C106" s="11">
        <v>11</v>
      </c>
      <c r="D106" s="11">
        <v>11</v>
      </c>
      <c r="E106" s="11">
        <v>31</v>
      </c>
      <c r="G106" s="78"/>
      <c r="H106" s="79"/>
      <c r="I106" s="79"/>
      <c r="J106" s="79"/>
    </row>
    <row r="107" spans="2:11" ht="25.5" customHeight="1" x14ac:dyDescent="0.25">
      <c r="B107" s="96" t="s">
        <v>133</v>
      </c>
      <c r="C107" s="96"/>
      <c r="D107" s="96"/>
      <c r="E107" s="96"/>
    </row>
    <row r="108" spans="2:11" x14ac:dyDescent="0.25">
      <c r="B108" s="73"/>
      <c r="C108" s="73"/>
      <c r="D108" s="73"/>
      <c r="E108" s="73"/>
      <c r="F108" s="2"/>
      <c r="G108" s="2"/>
      <c r="H108" s="2"/>
      <c r="I108" s="2"/>
      <c r="J108" s="2"/>
      <c r="K108" s="2"/>
    </row>
    <row r="109" spans="2:11" x14ac:dyDescent="0.25">
      <c r="B109" s="73"/>
      <c r="C109" s="73"/>
      <c r="D109" s="73"/>
      <c r="E109" s="73"/>
      <c r="F109" s="2"/>
      <c r="G109" s="2"/>
      <c r="H109" s="2"/>
      <c r="I109" s="2"/>
      <c r="J109" s="2"/>
      <c r="K109" s="2"/>
    </row>
    <row r="110" spans="2:11" x14ac:dyDescent="0.25">
      <c r="B110" s="73"/>
      <c r="C110" s="73"/>
      <c r="D110" s="73"/>
      <c r="E110" s="73"/>
      <c r="F110" s="2"/>
      <c r="G110" s="2"/>
      <c r="H110" s="2"/>
      <c r="I110" s="2"/>
      <c r="J110" s="2"/>
      <c r="K110" s="2"/>
    </row>
    <row r="111" spans="2:11" ht="32.1" customHeight="1" x14ac:dyDescent="0.25">
      <c r="B111" s="92" t="s">
        <v>155</v>
      </c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2:11" ht="15.75" x14ac:dyDescent="0.25">
      <c r="B112" s="93" t="s">
        <v>120</v>
      </c>
      <c r="C112" s="95" t="s">
        <v>142</v>
      </c>
      <c r="D112" s="95"/>
      <c r="E112" s="95" t="s">
        <v>113</v>
      </c>
      <c r="F112" s="95" t="s">
        <v>128</v>
      </c>
      <c r="G112" s="95"/>
      <c r="H112" s="95" t="s">
        <v>114</v>
      </c>
      <c r="I112" s="95" t="s">
        <v>143</v>
      </c>
      <c r="J112" s="95"/>
      <c r="K112" s="95" t="s">
        <v>114</v>
      </c>
    </row>
    <row r="113" spans="2:11" s="2" customFormat="1" ht="16.5" thickBot="1" x14ac:dyDescent="0.3">
      <c r="B113" s="94"/>
      <c r="C113" s="50" t="s">
        <v>1</v>
      </c>
      <c r="D113" s="51" t="s">
        <v>5</v>
      </c>
      <c r="E113" s="52" t="s">
        <v>6</v>
      </c>
      <c r="F113" s="50" t="s">
        <v>1</v>
      </c>
      <c r="G113" s="51" t="s">
        <v>5</v>
      </c>
      <c r="H113" s="52" t="s">
        <v>6</v>
      </c>
      <c r="I113" s="50" t="s">
        <v>1</v>
      </c>
      <c r="J113" s="7" t="s">
        <v>5</v>
      </c>
      <c r="K113" s="7" t="s">
        <v>6</v>
      </c>
    </row>
    <row r="114" spans="2:11" s="2" customFormat="1" ht="16.5" thickBot="1" x14ac:dyDescent="0.3">
      <c r="B114" s="44" t="s">
        <v>1</v>
      </c>
      <c r="C114" s="45">
        <v>262</v>
      </c>
      <c r="D114" s="45">
        <v>212</v>
      </c>
      <c r="E114" s="45">
        <v>50</v>
      </c>
      <c r="F114" s="45">
        <v>196</v>
      </c>
      <c r="G114" s="45">
        <v>150</v>
      </c>
      <c r="H114" s="45">
        <v>46</v>
      </c>
      <c r="I114" s="45">
        <v>208</v>
      </c>
      <c r="J114" s="45">
        <v>165</v>
      </c>
      <c r="K114" s="45">
        <v>43</v>
      </c>
    </row>
    <row r="115" spans="2:11" s="2" customFormat="1" ht="15.75" x14ac:dyDescent="0.25">
      <c r="B115" s="14" t="s">
        <v>121</v>
      </c>
      <c r="C115" s="11">
        <v>242</v>
      </c>
      <c r="D115" s="11">
        <v>195</v>
      </c>
      <c r="E115" s="11">
        <v>47</v>
      </c>
      <c r="F115" s="11">
        <v>177</v>
      </c>
      <c r="G115" s="11">
        <v>131</v>
      </c>
      <c r="H115" s="11">
        <v>46</v>
      </c>
      <c r="I115" s="11">
        <v>197</v>
      </c>
      <c r="J115" s="11">
        <v>156</v>
      </c>
      <c r="K115" s="11">
        <v>41</v>
      </c>
    </row>
    <row r="116" spans="2:11" s="2" customFormat="1" ht="15.75" x14ac:dyDescent="0.25">
      <c r="B116" s="15" t="s">
        <v>122</v>
      </c>
      <c r="C116" s="13">
        <v>11</v>
      </c>
      <c r="D116" s="13">
        <v>9</v>
      </c>
      <c r="E116" s="13">
        <v>2</v>
      </c>
      <c r="F116" s="13">
        <v>5</v>
      </c>
      <c r="G116" s="13">
        <v>5</v>
      </c>
      <c r="H116" s="13">
        <v>0</v>
      </c>
      <c r="I116" s="13">
        <v>1</v>
      </c>
      <c r="J116" s="13">
        <v>1</v>
      </c>
      <c r="K116" s="13">
        <v>0</v>
      </c>
    </row>
    <row r="117" spans="2:11" s="2" customFormat="1" ht="15.6" customHeight="1" x14ac:dyDescent="0.25">
      <c r="B117" s="14" t="s">
        <v>123</v>
      </c>
      <c r="C117" s="11">
        <v>9</v>
      </c>
      <c r="D117" s="11">
        <v>8</v>
      </c>
      <c r="E117" s="11">
        <v>1</v>
      </c>
      <c r="F117" s="11">
        <v>14</v>
      </c>
      <c r="G117" s="11">
        <v>14</v>
      </c>
      <c r="H117" s="11">
        <v>0</v>
      </c>
      <c r="I117" s="11">
        <v>10</v>
      </c>
      <c r="J117" s="11">
        <v>8</v>
      </c>
      <c r="K117" s="11">
        <v>2</v>
      </c>
    </row>
    <row r="118" spans="2:11" s="2" customFormat="1" ht="15.6" customHeight="1" x14ac:dyDescent="0.25">
      <c r="B118" s="96" t="s">
        <v>133</v>
      </c>
      <c r="C118" s="96"/>
      <c r="D118" s="96"/>
      <c r="E118" s="96"/>
      <c r="F118" s="96"/>
      <c r="G118" s="96"/>
      <c r="H118" s="96"/>
      <c r="I118" s="96"/>
      <c r="J118" s="96"/>
      <c r="K118" s="96"/>
    </row>
    <row r="119" spans="2:11" s="2" customFormat="1" ht="15.6" customHeight="1" x14ac:dyDescent="0.25">
      <c r="B119" s="73"/>
      <c r="C119" s="73"/>
      <c r="D119" s="73"/>
      <c r="E119" s="73"/>
    </row>
    <row r="120" spans="2:11" s="2" customFormat="1" ht="15.6" customHeight="1" x14ac:dyDescent="0.25">
      <c r="B120" s="73"/>
      <c r="C120" s="73"/>
      <c r="D120" s="73"/>
      <c r="E120" s="73"/>
    </row>
    <row r="121" spans="2:11" s="2" customFormat="1" ht="15.6" customHeight="1" x14ac:dyDescent="0.25">
      <c r="B121"/>
      <c r="C121"/>
      <c r="D121"/>
      <c r="E121"/>
      <c r="F121"/>
      <c r="G121"/>
      <c r="H121"/>
      <c r="I121"/>
      <c r="J121"/>
      <c r="K121"/>
    </row>
    <row r="122" spans="2:11" s="2" customFormat="1" ht="30" customHeight="1" x14ac:dyDescent="0.25">
      <c r="B122" s="97" t="s">
        <v>156</v>
      </c>
      <c r="C122" s="98"/>
      <c r="D122" s="98"/>
      <c r="E122" s="98"/>
      <c r="F122" s="98"/>
      <c r="G122" s="98"/>
      <c r="H122" s="98"/>
      <c r="I122" s="98"/>
      <c r="J122" s="98"/>
      <c r="K122" s="98"/>
    </row>
    <row r="123" spans="2:11" s="2" customFormat="1" ht="15.75" x14ac:dyDescent="0.25">
      <c r="B123" s="99" t="s">
        <v>84</v>
      </c>
      <c r="C123" s="95" t="s">
        <v>142</v>
      </c>
      <c r="D123" s="95"/>
      <c r="E123" s="95" t="s">
        <v>113</v>
      </c>
      <c r="F123" s="95" t="s">
        <v>128</v>
      </c>
      <c r="G123" s="95"/>
      <c r="H123" s="95" t="s">
        <v>114</v>
      </c>
      <c r="I123" s="95" t="s">
        <v>143</v>
      </c>
      <c r="J123" s="95"/>
      <c r="K123" s="95" t="s">
        <v>114</v>
      </c>
    </row>
    <row r="124" spans="2:11" s="2" customFormat="1" ht="16.5" thickBot="1" x14ac:dyDescent="0.3">
      <c r="B124" s="100"/>
      <c r="C124" s="50" t="s">
        <v>1</v>
      </c>
      <c r="D124" s="51" t="s">
        <v>5</v>
      </c>
      <c r="E124" s="52" t="s">
        <v>6</v>
      </c>
      <c r="F124" s="50" t="s">
        <v>1</v>
      </c>
      <c r="G124" s="51" t="s">
        <v>5</v>
      </c>
      <c r="H124" s="52" t="s">
        <v>6</v>
      </c>
      <c r="I124" s="50" t="s">
        <v>1</v>
      </c>
      <c r="J124" s="7" t="s">
        <v>5</v>
      </c>
      <c r="K124" s="7" t="s">
        <v>6</v>
      </c>
    </row>
    <row r="125" spans="2:11" s="2" customFormat="1" ht="15.6" customHeight="1" x14ac:dyDescent="0.25">
      <c r="B125" s="8" t="s">
        <v>1</v>
      </c>
      <c r="C125" s="9">
        <v>262</v>
      </c>
      <c r="D125" s="9">
        <v>212</v>
      </c>
      <c r="E125" s="9">
        <v>50</v>
      </c>
      <c r="F125">
        <v>196</v>
      </c>
      <c r="G125">
        <v>150</v>
      </c>
      <c r="H125">
        <v>46</v>
      </c>
      <c r="I125">
        <v>208</v>
      </c>
      <c r="J125">
        <v>165</v>
      </c>
      <c r="K125">
        <v>43</v>
      </c>
    </row>
    <row r="126" spans="2:11" ht="15.6" customHeight="1" x14ac:dyDescent="0.25">
      <c r="B126" s="14" t="s">
        <v>51</v>
      </c>
      <c r="C126" s="11">
        <v>57</v>
      </c>
      <c r="D126" s="11">
        <v>48</v>
      </c>
      <c r="E126" s="11">
        <v>9</v>
      </c>
      <c r="F126" s="11">
        <v>46</v>
      </c>
      <c r="G126" s="11">
        <v>34</v>
      </c>
      <c r="H126" s="11">
        <v>12</v>
      </c>
      <c r="I126" s="11">
        <v>34</v>
      </c>
      <c r="J126" s="11">
        <v>29</v>
      </c>
      <c r="K126" s="11">
        <v>5</v>
      </c>
    </row>
    <row r="127" spans="2:11" ht="15.75" x14ac:dyDescent="0.25">
      <c r="B127" s="15" t="s">
        <v>62</v>
      </c>
      <c r="C127" s="13">
        <v>15</v>
      </c>
      <c r="D127" s="13">
        <v>13</v>
      </c>
      <c r="E127" s="13">
        <v>2</v>
      </c>
      <c r="F127" s="13">
        <v>10</v>
      </c>
      <c r="G127" s="13">
        <v>8</v>
      </c>
      <c r="H127" s="13">
        <v>2</v>
      </c>
      <c r="I127" s="13">
        <v>19</v>
      </c>
      <c r="J127" s="13">
        <v>15</v>
      </c>
      <c r="K127" s="13">
        <v>4</v>
      </c>
    </row>
    <row r="128" spans="2:11" ht="15.75" customHeight="1" x14ac:dyDescent="0.25">
      <c r="B128" s="14" t="s">
        <v>115</v>
      </c>
      <c r="C128" s="11">
        <v>24</v>
      </c>
      <c r="D128" s="11">
        <v>20</v>
      </c>
      <c r="E128" s="11">
        <v>4</v>
      </c>
      <c r="F128" s="11">
        <v>11</v>
      </c>
      <c r="G128" s="11">
        <v>8</v>
      </c>
      <c r="H128" s="11">
        <v>3</v>
      </c>
      <c r="I128" s="11">
        <v>18</v>
      </c>
      <c r="J128" s="11">
        <v>11</v>
      </c>
      <c r="K128" s="11">
        <v>7</v>
      </c>
    </row>
    <row r="129" spans="2:11" ht="15.75" customHeight="1" x14ac:dyDescent="0.25">
      <c r="B129" s="15" t="s">
        <v>85</v>
      </c>
      <c r="C129" s="13">
        <v>11</v>
      </c>
      <c r="D129" s="13">
        <v>11</v>
      </c>
      <c r="E129" s="13">
        <v>0</v>
      </c>
      <c r="F129" s="13">
        <v>21</v>
      </c>
      <c r="G129" s="13">
        <v>17</v>
      </c>
      <c r="H129" s="13">
        <v>4</v>
      </c>
      <c r="I129" s="13">
        <v>17</v>
      </c>
      <c r="J129" s="13">
        <v>16</v>
      </c>
      <c r="K129" s="13">
        <v>1</v>
      </c>
    </row>
    <row r="130" spans="2:11" ht="15.75" x14ac:dyDescent="0.25">
      <c r="B130" s="14" t="s">
        <v>59</v>
      </c>
      <c r="C130" s="11">
        <v>9</v>
      </c>
      <c r="D130" s="11">
        <v>8</v>
      </c>
      <c r="E130" s="11">
        <v>1</v>
      </c>
      <c r="F130" s="11">
        <v>6</v>
      </c>
      <c r="G130" s="11">
        <v>4</v>
      </c>
      <c r="H130" s="11">
        <v>2</v>
      </c>
      <c r="I130" s="11">
        <v>15</v>
      </c>
      <c r="J130" s="11">
        <v>8</v>
      </c>
      <c r="K130" s="11">
        <v>7</v>
      </c>
    </row>
    <row r="131" spans="2:11" ht="15.75" x14ac:dyDescent="0.25">
      <c r="B131" s="15" t="s">
        <v>56</v>
      </c>
      <c r="C131" s="13">
        <v>24</v>
      </c>
      <c r="D131" s="13">
        <v>18</v>
      </c>
      <c r="E131" s="13">
        <v>6</v>
      </c>
      <c r="F131" s="13">
        <v>14</v>
      </c>
      <c r="G131" s="13">
        <v>12</v>
      </c>
      <c r="H131" s="13">
        <v>2</v>
      </c>
      <c r="I131" s="13">
        <v>13</v>
      </c>
      <c r="J131" s="13">
        <v>9</v>
      </c>
      <c r="K131" s="13">
        <v>4</v>
      </c>
    </row>
    <row r="132" spans="2:11" ht="15.75" x14ac:dyDescent="0.25">
      <c r="B132" s="14" t="s">
        <v>58</v>
      </c>
      <c r="C132" s="11">
        <v>14</v>
      </c>
      <c r="D132" s="11">
        <v>13</v>
      </c>
      <c r="E132" s="11">
        <v>1</v>
      </c>
      <c r="F132" s="11">
        <v>14</v>
      </c>
      <c r="G132" s="11">
        <v>14</v>
      </c>
      <c r="H132" s="11">
        <v>0</v>
      </c>
      <c r="I132" s="11">
        <v>12</v>
      </c>
      <c r="J132" s="11">
        <v>12</v>
      </c>
      <c r="K132" s="11">
        <v>0</v>
      </c>
    </row>
    <row r="133" spans="2:11" ht="15.75" x14ac:dyDescent="0.25">
      <c r="B133" s="15" t="s">
        <v>53</v>
      </c>
      <c r="C133" s="13">
        <v>14</v>
      </c>
      <c r="D133" s="13">
        <v>11</v>
      </c>
      <c r="E133" s="13">
        <v>3</v>
      </c>
      <c r="F133" s="13">
        <v>10</v>
      </c>
      <c r="G133" s="13">
        <v>7</v>
      </c>
      <c r="H133" s="13">
        <v>3</v>
      </c>
      <c r="I133" s="13">
        <v>12</v>
      </c>
      <c r="J133" s="13">
        <v>11</v>
      </c>
      <c r="K133" s="13">
        <v>1</v>
      </c>
    </row>
    <row r="134" spans="2:11" ht="15.75" x14ac:dyDescent="0.25">
      <c r="B134" s="14" t="s">
        <v>57</v>
      </c>
      <c r="C134" s="11">
        <v>14</v>
      </c>
      <c r="D134" s="11">
        <v>13</v>
      </c>
      <c r="E134" s="11">
        <v>1</v>
      </c>
      <c r="F134" s="11">
        <v>6</v>
      </c>
      <c r="G134" s="11">
        <v>4</v>
      </c>
      <c r="H134" s="11">
        <v>2</v>
      </c>
      <c r="I134" s="11">
        <v>12</v>
      </c>
      <c r="J134" s="11">
        <v>8</v>
      </c>
      <c r="K134" s="11">
        <v>4</v>
      </c>
    </row>
    <row r="135" spans="2:11" ht="15.75" x14ac:dyDescent="0.25">
      <c r="B135" s="15" t="s">
        <v>47</v>
      </c>
      <c r="C135" s="13">
        <v>11</v>
      </c>
      <c r="D135" s="13">
        <v>7</v>
      </c>
      <c r="E135" s="13">
        <v>4</v>
      </c>
      <c r="F135" s="13">
        <v>10</v>
      </c>
      <c r="G135" s="13">
        <v>8</v>
      </c>
      <c r="H135" s="13">
        <v>2</v>
      </c>
      <c r="I135" s="13">
        <v>8</v>
      </c>
      <c r="J135" s="13">
        <v>8</v>
      </c>
      <c r="K135" s="13">
        <v>0</v>
      </c>
    </row>
    <row r="136" spans="2:11" ht="15.75" x14ac:dyDescent="0.25">
      <c r="B136" s="14" t="s">
        <v>66</v>
      </c>
      <c r="C136" s="11">
        <v>69</v>
      </c>
      <c r="D136" s="11">
        <v>50</v>
      </c>
      <c r="E136" s="11">
        <v>19</v>
      </c>
      <c r="F136" s="11">
        <v>48</v>
      </c>
      <c r="G136" s="11">
        <v>34</v>
      </c>
      <c r="H136" s="11">
        <v>14</v>
      </c>
      <c r="I136" s="11">
        <v>48</v>
      </c>
      <c r="J136" s="11">
        <v>38</v>
      </c>
      <c r="K136" s="11">
        <v>10</v>
      </c>
    </row>
    <row r="137" spans="2:11" x14ac:dyDescent="0.25">
      <c r="B137" s="101" t="s">
        <v>133</v>
      </c>
      <c r="C137" s="102"/>
      <c r="D137" s="102"/>
      <c r="E137" s="102"/>
      <c r="F137" s="102"/>
      <c r="G137" s="102"/>
      <c r="H137" s="102"/>
      <c r="I137" s="102"/>
      <c r="J137" s="102"/>
      <c r="K137" s="102"/>
    </row>
    <row r="138" spans="2:11" x14ac:dyDescent="0.25">
      <c r="B138" s="73"/>
      <c r="C138" s="73"/>
      <c r="D138" s="73"/>
      <c r="E138" s="73"/>
      <c r="F138" s="2"/>
      <c r="G138" s="2"/>
      <c r="H138" s="2"/>
      <c r="I138" s="2"/>
      <c r="J138" s="2"/>
      <c r="K138" s="2"/>
    </row>
    <row r="139" spans="2:11" x14ac:dyDescent="0.25">
      <c r="B139" s="73"/>
      <c r="C139" s="73"/>
      <c r="D139" s="73"/>
      <c r="E139" s="73"/>
      <c r="F139" s="2"/>
      <c r="G139" s="2"/>
      <c r="H139" s="2"/>
      <c r="I139" s="2"/>
      <c r="J139" s="2"/>
      <c r="K139" s="2"/>
    </row>
    <row r="141" spans="2:11" ht="35.450000000000003" customHeight="1" x14ac:dyDescent="0.25">
      <c r="B141" s="92" t="s">
        <v>157</v>
      </c>
      <c r="C141" s="92"/>
      <c r="D141" s="92"/>
      <c r="E141" s="92"/>
    </row>
    <row r="142" spans="2:11" ht="15.75" x14ac:dyDescent="0.25">
      <c r="B142" s="69" t="s">
        <v>124</v>
      </c>
      <c r="C142" s="68" t="s">
        <v>131</v>
      </c>
      <c r="D142" s="68" t="s">
        <v>130</v>
      </c>
      <c r="E142" s="68" t="s">
        <v>132</v>
      </c>
      <c r="G142" s="76"/>
      <c r="H142" s="76"/>
      <c r="I142" s="76"/>
      <c r="J142" s="76"/>
    </row>
    <row r="143" spans="2:11" s="2" customFormat="1" ht="15" customHeight="1" x14ac:dyDescent="0.25">
      <c r="B143" s="8" t="s">
        <v>1</v>
      </c>
      <c r="C143" s="9">
        <v>262</v>
      </c>
      <c r="D143" s="9">
        <v>196</v>
      </c>
      <c r="E143" s="9">
        <v>208</v>
      </c>
      <c r="F143"/>
      <c r="G143" s="77"/>
      <c r="H143" s="76"/>
      <c r="I143" s="76"/>
      <c r="J143" s="76"/>
      <c r="K143"/>
    </row>
    <row r="144" spans="2:11" s="2" customFormat="1" ht="15" customHeight="1" x14ac:dyDescent="0.25">
      <c r="B144" s="15" t="s">
        <v>71</v>
      </c>
      <c r="C144" s="13">
        <v>132</v>
      </c>
      <c r="D144" s="13">
        <v>92</v>
      </c>
      <c r="E144" s="13">
        <v>110</v>
      </c>
      <c r="F144"/>
      <c r="G144" s="78"/>
      <c r="H144" s="79"/>
      <c r="I144" s="79"/>
      <c r="J144" s="79"/>
      <c r="K144"/>
    </row>
    <row r="145" spans="2:10" ht="15.75" x14ac:dyDescent="0.25">
      <c r="B145" s="14" t="s">
        <v>72</v>
      </c>
      <c r="C145" s="11">
        <v>96</v>
      </c>
      <c r="D145" s="11">
        <v>74</v>
      </c>
      <c r="E145" s="11">
        <v>77</v>
      </c>
      <c r="G145" s="78"/>
      <c r="H145" s="79"/>
      <c r="I145" s="79"/>
      <c r="J145" s="79"/>
    </row>
    <row r="146" spans="2:10" ht="15.75" x14ac:dyDescent="0.25">
      <c r="B146" s="15" t="s">
        <v>73</v>
      </c>
      <c r="C146" s="13">
        <v>30</v>
      </c>
      <c r="D146" s="13">
        <v>27</v>
      </c>
      <c r="E146" s="13">
        <v>18</v>
      </c>
      <c r="G146" s="78"/>
      <c r="H146" s="79"/>
      <c r="I146" s="79"/>
      <c r="J146" s="79"/>
    </row>
    <row r="147" spans="2:10" ht="15.75" customHeight="1" x14ac:dyDescent="0.25">
      <c r="B147" s="14" t="s">
        <v>74</v>
      </c>
      <c r="C147" s="11">
        <v>4</v>
      </c>
      <c r="D147" s="11">
        <v>3</v>
      </c>
      <c r="E147" s="11">
        <v>3</v>
      </c>
      <c r="G147" s="78"/>
      <c r="H147" s="79"/>
      <c r="I147" s="79"/>
      <c r="J147" s="79"/>
    </row>
    <row r="148" spans="2:10" ht="30" customHeight="1" x14ac:dyDescent="0.25">
      <c r="B148" s="96" t="s">
        <v>133</v>
      </c>
      <c r="C148" s="96"/>
      <c r="D148" s="96"/>
      <c r="E148" s="96"/>
      <c r="G148" s="78"/>
      <c r="H148" s="79"/>
      <c r="I148" s="79"/>
      <c r="J148" s="79"/>
    </row>
    <row r="149" spans="2:10" x14ac:dyDescent="0.25">
      <c r="G149" s="78"/>
      <c r="H149" s="79"/>
      <c r="I149" s="79"/>
      <c r="J149" s="79"/>
    </row>
    <row r="150" spans="2:10" x14ac:dyDescent="0.25">
      <c r="G150" s="79"/>
      <c r="H150" s="79"/>
      <c r="I150" s="79"/>
      <c r="J150" s="79"/>
    </row>
    <row r="151" spans="2:10" x14ac:dyDescent="0.25">
      <c r="G151" s="79"/>
      <c r="H151" s="79"/>
      <c r="I151" s="79"/>
      <c r="J151" s="79"/>
    </row>
    <row r="152" spans="2:10" ht="30.6" customHeight="1" x14ac:dyDescent="0.25">
      <c r="B152" s="108" t="s">
        <v>158</v>
      </c>
      <c r="C152" s="109"/>
      <c r="D152" s="109"/>
      <c r="E152" s="109"/>
      <c r="G152" s="79"/>
      <c r="H152" s="79"/>
      <c r="I152" s="79"/>
      <c r="J152" s="79"/>
    </row>
    <row r="153" spans="2:10" ht="15.75" x14ac:dyDescent="0.25">
      <c r="B153" s="57" t="s">
        <v>68</v>
      </c>
      <c r="C153" s="68" t="s">
        <v>131</v>
      </c>
      <c r="D153" s="68" t="s">
        <v>130</v>
      </c>
      <c r="E153" s="68" t="s">
        <v>132</v>
      </c>
      <c r="G153" s="76"/>
      <c r="H153" s="76"/>
      <c r="I153" s="76"/>
      <c r="J153" s="76"/>
    </row>
    <row r="154" spans="2:10" ht="15.75" x14ac:dyDescent="0.25">
      <c r="B154" s="8" t="s">
        <v>1</v>
      </c>
      <c r="C154" s="9">
        <v>262</v>
      </c>
      <c r="D154" s="9">
        <v>196</v>
      </c>
      <c r="E154" s="9">
        <v>208</v>
      </c>
      <c r="G154" s="77"/>
      <c r="H154" s="76"/>
      <c r="I154" s="76"/>
      <c r="J154" s="76"/>
    </row>
    <row r="155" spans="2:10" ht="15.75" x14ac:dyDescent="0.25">
      <c r="B155" s="14" t="s">
        <v>125</v>
      </c>
      <c r="C155" s="11">
        <v>165</v>
      </c>
      <c r="D155" s="11">
        <v>121</v>
      </c>
      <c r="E155" s="11">
        <v>126</v>
      </c>
      <c r="G155" s="78"/>
      <c r="H155" s="79"/>
      <c r="I155" s="79"/>
      <c r="J155" s="79"/>
    </row>
    <row r="156" spans="2:10" ht="15.75" x14ac:dyDescent="0.25">
      <c r="B156" s="15" t="s">
        <v>126</v>
      </c>
      <c r="C156" s="13">
        <v>14</v>
      </c>
      <c r="D156" s="13">
        <v>9</v>
      </c>
      <c r="E156" s="13">
        <v>14</v>
      </c>
      <c r="G156" s="78"/>
      <c r="H156" s="79"/>
      <c r="I156" s="79"/>
      <c r="J156" s="79"/>
    </row>
    <row r="157" spans="2:10" ht="15.75" x14ac:dyDescent="0.25">
      <c r="B157" s="14" t="s">
        <v>94</v>
      </c>
      <c r="C157" s="11">
        <v>68</v>
      </c>
      <c r="D157" s="11">
        <v>46</v>
      </c>
      <c r="E157" s="11">
        <v>49</v>
      </c>
      <c r="G157" s="78"/>
      <c r="H157" s="79"/>
      <c r="I157" s="79"/>
      <c r="J157" s="79"/>
    </row>
    <row r="158" spans="2:10" ht="15.75" customHeight="1" x14ac:dyDescent="0.25">
      <c r="B158" s="15" t="s">
        <v>95</v>
      </c>
      <c r="C158" s="13">
        <v>15</v>
      </c>
      <c r="D158" s="13">
        <v>20</v>
      </c>
      <c r="E158" s="13">
        <v>19</v>
      </c>
      <c r="G158" s="78"/>
      <c r="H158" s="79"/>
      <c r="I158" s="79"/>
      <c r="J158" s="79"/>
    </row>
    <row r="159" spans="2:10" ht="24" customHeight="1" x14ac:dyDescent="0.25">
      <c r="B159" s="96" t="s">
        <v>133</v>
      </c>
      <c r="C159" s="96"/>
      <c r="D159" s="96"/>
      <c r="E159" s="96"/>
      <c r="G159" s="78"/>
      <c r="H159" s="79"/>
      <c r="I159" s="79"/>
      <c r="J159" s="79"/>
    </row>
    <row r="160" spans="2:10" x14ac:dyDescent="0.25">
      <c r="G160" s="78"/>
      <c r="H160" s="79"/>
      <c r="I160" s="79"/>
      <c r="J160" s="79"/>
    </row>
    <row r="161" spans="2:10" x14ac:dyDescent="0.25">
      <c r="G161" s="78"/>
      <c r="H161" s="79"/>
      <c r="I161" s="79"/>
      <c r="J161" s="79"/>
    </row>
    <row r="162" spans="2:10" x14ac:dyDescent="0.25">
      <c r="G162" s="78"/>
      <c r="H162" s="79"/>
      <c r="I162" s="79"/>
      <c r="J162" s="79"/>
    </row>
    <row r="163" spans="2:10" ht="33" customHeight="1" x14ac:dyDescent="0.25">
      <c r="B163" s="108" t="s">
        <v>159</v>
      </c>
      <c r="C163" s="109"/>
      <c r="D163" s="109"/>
      <c r="E163" s="109"/>
      <c r="G163" s="79"/>
      <c r="H163" s="79"/>
      <c r="I163" s="79"/>
      <c r="J163" s="79"/>
    </row>
    <row r="164" spans="2:10" ht="15.75" x14ac:dyDescent="0.25">
      <c r="B164" s="57" t="s">
        <v>118</v>
      </c>
      <c r="C164" s="68" t="s">
        <v>131</v>
      </c>
      <c r="D164" s="68" t="s">
        <v>130</v>
      </c>
      <c r="E164" s="68" t="s">
        <v>132</v>
      </c>
      <c r="G164" s="76"/>
      <c r="H164" s="76"/>
      <c r="I164" s="76"/>
      <c r="J164" s="76"/>
    </row>
    <row r="165" spans="2:10" ht="15.75" x14ac:dyDescent="0.25">
      <c r="B165" s="8" t="s">
        <v>1</v>
      </c>
      <c r="C165" s="9">
        <v>262</v>
      </c>
      <c r="D165" s="9">
        <v>196</v>
      </c>
      <c r="E165" s="9">
        <v>208</v>
      </c>
      <c r="G165" s="80"/>
      <c r="H165" s="76"/>
      <c r="I165" s="76"/>
      <c r="J165" s="76"/>
    </row>
    <row r="166" spans="2:10" ht="15.75" x14ac:dyDescent="0.25">
      <c r="B166" s="46" t="s">
        <v>77</v>
      </c>
      <c r="C166" s="11">
        <v>99</v>
      </c>
      <c r="D166" s="11">
        <v>92</v>
      </c>
      <c r="E166" s="11">
        <v>100</v>
      </c>
      <c r="G166" s="78"/>
      <c r="H166" s="79"/>
      <c r="I166" s="79"/>
      <c r="J166" s="79"/>
    </row>
    <row r="167" spans="2:10" ht="47.25" x14ac:dyDescent="0.25">
      <c r="B167" s="47" t="s">
        <v>79</v>
      </c>
      <c r="C167" s="13">
        <v>117</v>
      </c>
      <c r="D167" s="13">
        <v>69</v>
      </c>
      <c r="E167" s="13">
        <v>83</v>
      </c>
      <c r="G167" s="78"/>
      <c r="H167" s="79"/>
      <c r="I167" s="79"/>
      <c r="J167" s="79"/>
    </row>
    <row r="168" spans="2:10" ht="15.75" x14ac:dyDescent="0.25">
      <c r="B168" s="46" t="s">
        <v>76</v>
      </c>
      <c r="C168" s="11">
        <v>33</v>
      </c>
      <c r="D168" s="11">
        <v>19</v>
      </c>
      <c r="E168" s="11">
        <v>15</v>
      </c>
      <c r="G168" s="78"/>
      <c r="H168" s="79"/>
      <c r="I168" s="79"/>
      <c r="J168" s="79"/>
    </row>
    <row r="169" spans="2:10" ht="15.75" customHeight="1" x14ac:dyDescent="0.25">
      <c r="B169" s="47" t="s">
        <v>82</v>
      </c>
      <c r="C169" s="13">
        <v>8</v>
      </c>
      <c r="D169" s="13">
        <v>7</v>
      </c>
      <c r="E169" s="13">
        <v>5</v>
      </c>
      <c r="G169" s="78"/>
      <c r="H169" s="79"/>
      <c r="I169" s="79"/>
      <c r="J169" s="79"/>
    </row>
    <row r="170" spans="2:10" ht="31.5" x14ac:dyDescent="0.25">
      <c r="B170" s="46" t="s">
        <v>81</v>
      </c>
      <c r="C170" s="11">
        <v>1</v>
      </c>
      <c r="D170" s="11">
        <v>1</v>
      </c>
      <c r="E170" s="11">
        <v>3</v>
      </c>
      <c r="G170" s="78"/>
      <c r="H170" s="79"/>
      <c r="I170" s="79"/>
      <c r="J170" s="79"/>
    </row>
    <row r="171" spans="2:10" ht="31.5" x14ac:dyDescent="0.25">
      <c r="B171" s="47" t="s">
        <v>78</v>
      </c>
      <c r="C171" s="13">
        <v>3</v>
      </c>
      <c r="D171" s="13">
        <v>4</v>
      </c>
      <c r="E171" s="13">
        <v>2</v>
      </c>
      <c r="G171" s="78"/>
      <c r="H171" s="79"/>
      <c r="I171" s="79"/>
      <c r="J171" s="79"/>
    </row>
    <row r="172" spans="2:10" ht="31.5" x14ac:dyDescent="0.25">
      <c r="B172" s="46" t="s">
        <v>80</v>
      </c>
      <c r="C172" s="11">
        <v>1</v>
      </c>
      <c r="D172" s="11">
        <v>4</v>
      </c>
      <c r="E172" s="11">
        <v>0</v>
      </c>
      <c r="G172" s="78"/>
      <c r="H172" s="79"/>
      <c r="I172" s="79"/>
      <c r="J172" s="79"/>
    </row>
    <row r="173" spans="2:10" ht="24.95" customHeight="1" x14ac:dyDescent="0.25">
      <c r="B173" s="96" t="s">
        <v>133</v>
      </c>
      <c r="C173" s="96"/>
      <c r="D173" s="96"/>
      <c r="E173" s="96"/>
      <c r="G173" s="78"/>
      <c r="H173" s="79"/>
      <c r="I173" s="79"/>
      <c r="J173" s="79"/>
    </row>
    <row r="174" spans="2:10" x14ac:dyDescent="0.25">
      <c r="G174" s="78"/>
      <c r="H174" s="79"/>
      <c r="I174" s="79"/>
      <c r="J174" s="79"/>
    </row>
    <row r="175" spans="2:10" x14ac:dyDescent="0.25">
      <c r="G175" s="79"/>
      <c r="H175" s="79"/>
      <c r="I175" s="79"/>
      <c r="J175" s="79"/>
    </row>
    <row r="176" spans="2:10" x14ac:dyDescent="0.25">
      <c r="G176" s="79"/>
      <c r="H176" s="79"/>
      <c r="I176" s="79"/>
      <c r="J176" s="79"/>
    </row>
    <row r="177" spans="2:10" ht="44.45" customHeight="1" x14ac:dyDescent="0.25">
      <c r="B177" s="108" t="s">
        <v>160</v>
      </c>
      <c r="C177" s="109"/>
      <c r="D177" s="109"/>
      <c r="E177" s="109"/>
      <c r="G177" s="79"/>
      <c r="H177" s="79"/>
      <c r="I177" s="79"/>
      <c r="J177" s="79"/>
    </row>
    <row r="178" spans="2:10" ht="15.75" x14ac:dyDescent="0.25">
      <c r="B178" s="70" t="s">
        <v>108</v>
      </c>
      <c r="C178" s="68" t="s">
        <v>131</v>
      </c>
      <c r="D178" s="68" t="s">
        <v>130</v>
      </c>
      <c r="E178" s="68" t="s">
        <v>132</v>
      </c>
      <c r="G178" s="76"/>
      <c r="H178" s="76"/>
      <c r="I178" s="76"/>
      <c r="J178" s="76"/>
    </row>
    <row r="179" spans="2:10" ht="15.75" x14ac:dyDescent="0.25">
      <c r="B179" s="8" t="s">
        <v>67</v>
      </c>
      <c r="C179" s="9">
        <v>262</v>
      </c>
      <c r="D179" s="9">
        <v>196</v>
      </c>
      <c r="E179" s="9">
        <v>208</v>
      </c>
      <c r="G179" s="80"/>
      <c r="H179" s="76"/>
      <c r="I179" s="76"/>
      <c r="J179" s="76"/>
    </row>
    <row r="180" spans="2:10" ht="15.75" x14ac:dyDescent="0.25">
      <c r="B180" s="16" t="s">
        <v>10</v>
      </c>
      <c r="C180" s="74">
        <v>7</v>
      </c>
      <c r="D180" s="74">
        <v>6</v>
      </c>
      <c r="E180" s="74">
        <v>5</v>
      </c>
      <c r="G180" s="80"/>
      <c r="H180" s="79"/>
      <c r="I180" s="79"/>
      <c r="J180" s="79"/>
    </row>
    <row r="181" spans="2:10" ht="15.75" x14ac:dyDescent="0.25">
      <c r="B181" s="15" t="s">
        <v>11</v>
      </c>
      <c r="C181" s="13">
        <v>0</v>
      </c>
      <c r="D181" s="13">
        <v>1</v>
      </c>
      <c r="E181" s="13">
        <v>0</v>
      </c>
      <c r="G181" s="78"/>
      <c r="H181" s="79"/>
      <c r="I181" s="79"/>
      <c r="J181" s="79"/>
    </row>
    <row r="182" spans="2:10" ht="15.75" x14ac:dyDescent="0.25">
      <c r="B182" s="14" t="s">
        <v>13</v>
      </c>
      <c r="C182" s="11">
        <v>3</v>
      </c>
      <c r="D182" s="11">
        <v>2</v>
      </c>
      <c r="E182" s="11">
        <v>4</v>
      </c>
      <c r="G182" s="78"/>
      <c r="H182" s="79"/>
      <c r="I182" s="79"/>
      <c r="J182" s="79"/>
    </row>
    <row r="183" spans="2:10" ht="15.75" customHeight="1" x14ac:dyDescent="0.25">
      <c r="B183" s="15" t="s">
        <v>15</v>
      </c>
      <c r="C183" s="13">
        <v>3</v>
      </c>
      <c r="D183" s="13">
        <v>1</v>
      </c>
      <c r="E183" s="13">
        <v>1</v>
      </c>
      <c r="G183" s="78"/>
      <c r="H183" s="79"/>
      <c r="I183" s="79"/>
      <c r="J183" s="79"/>
    </row>
    <row r="184" spans="2:10" ht="15.75" x14ac:dyDescent="0.25">
      <c r="B184" s="14" t="s">
        <v>17</v>
      </c>
      <c r="C184" s="11">
        <v>1</v>
      </c>
      <c r="D184" s="11">
        <v>2</v>
      </c>
      <c r="E184" s="11">
        <v>0</v>
      </c>
      <c r="G184" s="78"/>
      <c r="H184" s="79"/>
      <c r="I184" s="79"/>
      <c r="J184" s="79"/>
    </row>
    <row r="185" spans="2:10" ht="15.75" x14ac:dyDescent="0.25">
      <c r="B185" s="17" t="s">
        <v>18</v>
      </c>
      <c r="C185" s="75">
        <v>15</v>
      </c>
      <c r="D185" s="75">
        <v>13</v>
      </c>
      <c r="E185" s="75">
        <v>17</v>
      </c>
      <c r="G185" s="80"/>
      <c r="H185" s="79"/>
      <c r="I185" s="79"/>
      <c r="J185" s="79"/>
    </row>
    <row r="186" spans="2:10" ht="15.75" x14ac:dyDescent="0.25">
      <c r="B186" s="14" t="s">
        <v>19</v>
      </c>
      <c r="C186" s="11">
        <v>4</v>
      </c>
      <c r="D186" s="11">
        <v>1</v>
      </c>
      <c r="E186" s="11">
        <v>0</v>
      </c>
      <c r="G186" s="78"/>
      <c r="H186" s="79"/>
      <c r="I186" s="79"/>
      <c r="J186" s="79"/>
    </row>
    <row r="187" spans="2:10" ht="15.75" x14ac:dyDescent="0.25">
      <c r="B187" s="15" t="s">
        <v>21</v>
      </c>
      <c r="C187" s="13">
        <v>1</v>
      </c>
      <c r="D187" s="13">
        <v>4</v>
      </c>
      <c r="E187" s="13">
        <v>10</v>
      </c>
      <c r="G187" s="78"/>
      <c r="H187" s="79"/>
      <c r="I187" s="79"/>
      <c r="J187" s="79"/>
    </row>
    <row r="188" spans="2:10" ht="15.75" x14ac:dyDescent="0.25">
      <c r="B188" s="14" t="s">
        <v>22</v>
      </c>
      <c r="C188" s="11">
        <v>0</v>
      </c>
      <c r="D188" s="11">
        <v>1</v>
      </c>
      <c r="E188" s="11">
        <v>2</v>
      </c>
      <c r="G188" s="78"/>
      <c r="H188" s="79"/>
      <c r="I188" s="79"/>
      <c r="J188" s="79"/>
    </row>
    <row r="189" spans="2:10" ht="15.75" x14ac:dyDescent="0.25">
      <c r="B189" s="15" t="s">
        <v>23</v>
      </c>
      <c r="C189" s="13">
        <v>2</v>
      </c>
      <c r="D189" s="13">
        <v>3</v>
      </c>
      <c r="E189" s="13">
        <v>1</v>
      </c>
      <c r="G189" s="78"/>
      <c r="H189" s="79"/>
      <c r="I189" s="79"/>
      <c r="J189" s="79"/>
    </row>
    <row r="190" spans="2:10" ht="15.75" x14ac:dyDescent="0.25">
      <c r="B190" s="14" t="s">
        <v>24</v>
      </c>
      <c r="C190" s="11">
        <v>1</v>
      </c>
      <c r="D190" s="11">
        <v>1</v>
      </c>
      <c r="E190" s="11">
        <v>0</v>
      </c>
      <c r="G190" s="78"/>
      <c r="H190" s="79"/>
      <c r="I190" s="79"/>
      <c r="J190" s="79"/>
    </row>
    <row r="191" spans="2:10" ht="15.75" x14ac:dyDescent="0.25">
      <c r="B191" s="15" t="s">
        <v>26</v>
      </c>
      <c r="C191" s="13">
        <v>4</v>
      </c>
      <c r="D191" s="13">
        <v>1</v>
      </c>
      <c r="E191" s="13">
        <v>0</v>
      </c>
      <c r="G191" s="78"/>
      <c r="H191" s="79"/>
      <c r="I191" s="79"/>
      <c r="J191" s="79"/>
    </row>
    <row r="192" spans="2:10" ht="15.75" x14ac:dyDescent="0.25">
      <c r="B192" s="14" t="s">
        <v>27</v>
      </c>
      <c r="C192" s="11">
        <v>3</v>
      </c>
      <c r="D192" s="11">
        <v>2</v>
      </c>
      <c r="E192" s="11">
        <v>4</v>
      </c>
      <c r="G192" s="78"/>
      <c r="H192" s="79"/>
      <c r="I192" s="79"/>
      <c r="J192" s="79"/>
    </row>
    <row r="193" spans="2:10" ht="15.75" x14ac:dyDescent="0.25">
      <c r="B193" s="17" t="s">
        <v>28</v>
      </c>
      <c r="C193" s="75">
        <v>201</v>
      </c>
      <c r="D193" s="75">
        <v>166</v>
      </c>
      <c r="E193" s="75">
        <v>162</v>
      </c>
      <c r="G193" s="80"/>
      <c r="H193" s="79"/>
      <c r="I193" s="79"/>
      <c r="J193" s="79"/>
    </row>
    <row r="194" spans="2:10" ht="15.75" x14ac:dyDescent="0.25">
      <c r="B194" s="14" t="s">
        <v>29</v>
      </c>
      <c r="C194" s="11">
        <v>15</v>
      </c>
      <c r="D194" s="11">
        <v>13</v>
      </c>
      <c r="E194" s="11">
        <v>6</v>
      </c>
      <c r="G194" s="78"/>
      <c r="H194" s="79"/>
      <c r="I194" s="79"/>
      <c r="J194" s="79"/>
    </row>
    <row r="195" spans="2:10" ht="15.75" x14ac:dyDescent="0.25">
      <c r="B195" s="15" t="s">
        <v>30</v>
      </c>
      <c r="C195" s="13">
        <v>2</v>
      </c>
      <c r="D195" s="13">
        <v>3</v>
      </c>
      <c r="E195" s="13">
        <v>2</v>
      </c>
      <c r="G195" s="78"/>
      <c r="H195" s="79"/>
      <c r="I195" s="79"/>
      <c r="J195" s="79"/>
    </row>
    <row r="196" spans="2:10" ht="15.75" x14ac:dyDescent="0.25">
      <c r="B196" s="14" t="s">
        <v>31</v>
      </c>
      <c r="C196" s="11">
        <v>42</v>
      </c>
      <c r="D196" s="11">
        <v>41</v>
      </c>
      <c r="E196" s="11">
        <v>40</v>
      </c>
      <c r="G196" s="78"/>
      <c r="H196" s="79"/>
      <c r="I196" s="79"/>
      <c r="J196" s="79"/>
    </row>
    <row r="197" spans="2:10" ht="15.75" x14ac:dyDescent="0.25">
      <c r="B197" s="15" t="s">
        <v>32</v>
      </c>
      <c r="C197" s="13">
        <v>142</v>
      </c>
      <c r="D197" s="13">
        <v>109</v>
      </c>
      <c r="E197" s="13">
        <v>114</v>
      </c>
      <c r="G197" s="78"/>
      <c r="H197" s="79"/>
      <c r="I197" s="79"/>
      <c r="J197" s="79"/>
    </row>
    <row r="198" spans="2:10" ht="15.75" x14ac:dyDescent="0.25">
      <c r="B198" s="16" t="s">
        <v>33</v>
      </c>
      <c r="C198" s="74">
        <v>26</v>
      </c>
      <c r="D198" s="74">
        <v>9</v>
      </c>
      <c r="E198" s="74">
        <v>17</v>
      </c>
      <c r="G198" s="80"/>
      <c r="H198" s="79"/>
      <c r="I198" s="79"/>
      <c r="J198" s="79"/>
    </row>
    <row r="199" spans="2:10" ht="15.75" x14ac:dyDescent="0.25">
      <c r="B199" s="15" t="s">
        <v>34</v>
      </c>
      <c r="C199" s="13">
        <v>11</v>
      </c>
      <c r="D199" s="13">
        <v>6</v>
      </c>
      <c r="E199" s="13">
        <v>10</v>
      </c>
      <c r="G199" s="78"/>
      <c r="H199" s="79"/>
      <c r="I199" s="79"/>
      <c r="J199" s="79"/>
    </row>
    <row r="200" spans="2:10" ht="15.75" x14ac:dyDescent="0.25">
      <c r="B200" s="14" t="s">
        <v>35</v>
      </c>
      <c r="C200" s="11">
        <v>2</v>
      </c>
      <c r="D200" s="11">
        <v>0</v>
      </c>
      <c r="E200" s="11">
        <v>7</v>
      </c>
      <c r="G200" s="78"/>
      <c r="H200" s="79"/>
      <c r="I200" s="79"/>
      <c r="J200" s="79"/>
    </row>
    <row r="201" spans="2:10" ht="15.75" x14ac:dyDescent="0.25">
      <c r="B201" s="15" t="s">
        <v>36</v>
      </c>
      <c r="C201" s="13">
        <v>13</v>
      </c>
      <c r="D201" s="13">
        <v>3</v>
      </c>
      <c r="E201" s="13">
        <v>0</v>
      </c>
      <c r="G201" s="78"/>
      <c r="H201" s="79"/>
      <c r="I201" s="79"/>
      <c r="J201" s="79"/>
    </row>
    <row r="202" spans="2:10" ht="15.75" x14ac:dyDescent="0.25">
      <c r="B202" s="16" t="s">
        <v>37</v>
      </c>
      <c r="C202" s="74">
        <v>13</v>
      </c>
      <c r="D202" s="74">
        <v>2</v>
      </c>
      <c r="E202" s="74">
        <v>7</v>
      </c>
      <c r="G202" s="80"/>
      <c r="H202" s="79"/>
      <c r="I202" s="79"/>
      <c r="J202" s="79"/>
    </row>
    <row r="203" spans="2:10" ht="15.75" x14ac:dyDescent="0.25">
      <c r="B203" s="15" t="s">
        <v>38</v>
      </c>
      <c r="C203" s="13">
        <v>2</v>
      </c>
      <c r="D203" s="13">
        <v>0</v>
      </c>
      <c r="E203" s="13">
        <v>2</v>
      </c>
      <c r="G203" s="78"/>
      <c r="H203" s="79"/>
      <c r="I203" s="79"/>
      <c r="J203" s="79"/>
    </row>
    <row r="204" spans="2:10" ht="15.75" x14ac:dyDescent="0.25">
      <c r="B204" s="14" t="s">
        <v>86</v>
      </c>
      <c r="C204" s="11">
        <v>3</v>
      </c>
      <c r="D204" s="11">
        <v>0</v>
      </c>
      <c r="E204" s="11">
        <v>0</v>
      </c>
      <c r="G204" s="78"/>
      <c r="H204" s="79"/>
      <c r="I204" s="79"/>
      <c r="J204" s="79"/>
    </row>
    <row r="205" spans="2:10" ht="15.75" x14ac:dyDescent="0.25">
      <c r="B205" s="15" t="s">
        <v>40</v>
      </c>
      <c r="C205" s="13">
        <v>1</v>
      </c>
      <c r="D205" s="13">
        <v>1</v>
      </c>
      <c r="E205" s="13">
        <v>2</v>
      </c>
      <c r="G205" s="78"/>
      <c r="H205" s="79"/>
      <c r="I205" s="79"/>
      <c r="J205" s="79"/>
    </row>
    <row r="206" spans="2:10" ht="15.75" x14ac:dyDescent="0.25">
      <c r="B206" s="14" t="s">
        <v>41</v>
      </c>
      <c r="C206" s="11">
        <v>7</v>
      </c>
      <c r="D206" s="11">
        <v>1</v>
      </c>
      <c r="E206" s="11">
        <v>3</v>
      </c>
      <c r="G206" s="78"/>
      <c r="H206" s="79"/>
      <c r="I206" s="79"/>
      <c r="J206" s="79"/>
    </row>
    <row r="207" spans="2:10" ht="26.1" customHeight="1" x14ac:dyDescent="0.25">
      <c r="B207" s="96" t="s">
        <v>133</v>
      </c>
      <c r="C207" s="96"/>
      <c r="D207" s="96"/>
      <c r="E207" s="96"/>
    </row>
    <row r="217" ht="24.6" customHeight="1" x14ac:dyDescent="0.25"/>
  </sheetData>
  <mergeCells count="41">
    <mergeCell ref="B173:E173"/>
    <mergeCell ref="B177:E177"/>
    <mergeCell ref="B207:E207"/>
    <mergeCell ref="B118:K118"/>
    <mergeCell ref="B122:K122"/>
    <mergeCell ref="B123:B124"/>
    <mergeCell ref="C123:E123"/>
    <mergeCell ref="F123:H123"/>
    <mergeCell ref="I123:K123"/>
    <mergeCell ref="B137:K137"/>
    <mergeCell ref="B141:E141"/>
    <mergeCell ref="B148:E148"/>
    <mergeCell ref="B152:E152"/>
    <mergeCell ref="B159:E159"/>
    <mergeCell ref="B163:E163"/>
    <mergeCell ref="B1:K1"/>
    <mergeCell ref="B3:K3"/>
    <mergeCell ref="C4:E4"/>
    <mergeCell ref="F4:H4"/>
    <mergeCell ref="I4:K4"/>
    <mergeCell ref="B4:B5"/>
    <mergeCell ref="B10:K10"/>
    <mergeCell ref="B58:E58"/>
    <mergeCell ref="B69:E69"/>
    <mergeCell ref="B73:E73"/>
    <mergeCell ref="B107:E107"/>
    <mergeCell ref="B13:K13"/>
    <mergeCell ref="B14:B15"/>
    <mergeCell ref="B28:K28"/>
    <mergeCell ref="F14:H14"/>
    <mergeCell ref="I14:K14"/>
    <mergeCell ref="C14:E14"/>
    <mergeCell ref="B41:E41"/>
    <mergeCell ref="B55:E55"/>
    <mergeCell ref="B32:E32"/>
    <mergeCell ref="B45:E45"/>
    <mergeCell ref="B111:K111"/>
    <mergeCell ref="B112:B113"/>
    <mergeCell ref="C112:E112"/>
    <mergeCell ref="F112:H112"/>
    <mergeCell ref="I112:K11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2"/>
  <sheetViews>
    <sheetView tabSelected="1" topLeftCell="A37" workbookViewId="0">
      <selection activeCell="H84" sqref="H84"/>
    </sheetView>
  </sheetViews>
  <sheetFormatPr defaultRowHeight="15" x14ac:dyDescent="0.25"/>
  <cols>
    <col min="2" max="2" width="34.5703125" customWidth="1"/>
    <col min="3" max="3" width="12.140625" customWidth="1"/>
    <col min="4" max="4" width="12.28515625" bestFit="1" customWidth="1"/>
    <col min="5" max="5" width="12.140625" bestFit="1" customWidth="1"/>
  </cols>
  <sheetData>
    <row r="2" spans="2:11" x14ac:dyDescent="0.25">
      <c r="B2" s="5"/>
      <c r="C2" s="5"/>
    </row>
    <row r="3" spans="2:11" s="2" customFormat="1" ht="30.95" customHeight="1" x14ac:dyDescent="0.25">
      <c r="B3" s="111" t="s">
        <v>146</v>
      </c>
      <c r="C3" s="111"/>
      <c r="D3" s="111"/>
      <c r="E3" s="111"/>
    </row>
    <row r="4" spans="2:11" s="2" customFormat="1" ht="18.95" customHeight="1" x14ac:dyDescent="0.25">
      <c r="B4" s="65" t="s">
        <v>0</v>
      </c>
      <c r="C4" s="66" t="s">
        <v>142</v>
      </c>
      <c r="D4" s="66" t="s">
        <v>128</v>
      </c>
      <c r="E4" s="66" t="s">
        <v>143</v>
      </c>
      <c r="F4" s="3"/>
    </row>
    <row r="5" spans="2:11" s="2" customFormat="1" x14ac:dyDescent="0.25">
      <c r="B5" s="19" t="s">
        <v>1</v>
      </c>
      <c r="C5" s="20">
        <f>SUM(C6:C10)</f>
        <v>17027</v>
      </c>
      <c r="D5" s="20">
        <f>SUM(D6:D10)</f>
        <v>13691</v>
      </c>
      <c r="E5" s="20">
        <f>SUM(E6:E10)</f>
        <v>17741</v>
      </c>
      <c r="F5" s="5"/>
    </row>
    <row r="6" spans="2:11" s="2" customFormat="1" x14ac:dyDescent="0.25">
      <c r="B6" s="21" t="s">
        <v>90</v>
      </c>
      <c r="C6" s="22">
        <v>2432</v>
      </c>
      <c r="D6" s="22">
        <v>1417</v>
      </c>
      <c r="E6" s="22">
        <v>1440</v>
      </c>
      <c r="F6" s="4"/>
    </row>
    <row r="7" spans="2:11" s="2" customFormat="1" x14ac:dyDescent="0.25">
      <c r="B7" s="23" t="s">
        <v>2</v>
      </c>
      <c r="C7" s="24">
        <v>13439</v>
      </c>
      <c r="D7" s="24">
        <v>11796</v>
      </c>
      <c r="E7" s="24">
        <v>15808</v>
      </c>
      <c r="F7" s="4"/>
    </row>
    <row r="8" spans="2:11" s="2" customFormat="1" x14ac:dyDescent="0.25">
      <c r="B8" s="21" t="s">
        <v>3</v>
      </c>
      <c r="C8" s="22">
        <v>106</v>
      </c>
      <c r="D8" s="22">
        <v>72</v>
      </c>
      <c r="E8" s="22">
        <v>88</v>
      </c>
      <c r="F8" s="4"/>
    </row>
    <row r="9" spans="2:11" s="2" customFormat="1" x14ac:dyDescent="0.25">
      <c r="B9" s="23" t="s">
        <v>161</v>
      </c>
      <c r="C9" s="24">
        <v>1049</v>
      </c>
      <c r="D9" s="24">
        <v>406</v>
      </c>
      <c r="E9" s="24">
        <v>405</v>
      </c>
      <c r="F9" s="4"/>
    </row>
    <row r="10" spans="2:11" s="2" customFormat="1" x14ac:dyDescent="0.25">
      <c r="B10" s="21" t="s">
        <v>4</v>
      </c>
      <c r="C10" s="22">
        <v>1</v>
      </c>
      <c r="D10" s="22">
        <v>0</v>
      </c>
      <c r="E10" s="22">
        <v>0</v>
      </c>
      <c r="F10" s="4"/>
    </row>
    <row r="11" spans="2:11" s="2" customFormat="1" x14ac:dyDescent="0.25">
      <c r="B11" s="110" t="s">
        <v>134</v>
      </c>
      <c r="C11" s="110"/>
      <c r="D11" s="110"/>
      <c r="E11" s="110"/>
      <c r="F11" s="4"/>
    </row>
    <row r="12" spans="2:11" s="2" customFormat="1" ht="15.6" customHeight="1" x14ac:dyDescent="0.25">
      <c r="B12" s="112" t="s">
        <v>91</v>
      </c>
      <c r="C12" s="113"/>
      <c r="D12" s="113"/>
      <c r="E12" s="113"/>
    </row>
    <row r="13" spans="2:11" s="2" customFormat="1" ht="15.6" customHeight="1" x14ac:dyDescent="0.25">
      <c r="B13" s="56"/>
      <c r="C13" s="56"/>
      <c r="D13" s="56"/>
      <c r="E13" s="56"/>
    </row>
    <row r="14" spans="2:11" s="2" customFormat="1" x14ac:dyDescent="0.25"/>
    <row r="15" spans="2:11" s="2" customFormat="1" ht="29.45" customHeight="1" x14ac:dyDescent="0.25">
      <c r="B15" s="111" t="s">
        <v>150</v>
      </c>
      <c r="C15" s="111"/>
      <c r="D15" s="111"/>
      <c r="E15" s="111"/>
      <c r="F15" s="111"/>
      <c r="G15" s="111"/>
      <c r="H15" s="111"/>
      <c r="I15" s="111"/>
      <c r="J15" s="111"/>
      <c r="K15" s="111"/>
    </row>
    <row r="16" spans="2:11" s="2" customFormat="1" x14ac:dyDescent="0.25">
      <c r="B16" s="114" t="s">
        <v>7</v>
      </c>
      <c r="C16" s="115" t="s">
        <v>142</v>
      </c>
      <c r="D16" s="116"/>
      <c r="E16" s="117"/>
      <c r="F16" s="115" t="s">
        <v>128</v>
      </c>
      <c r="G16" s="116"/>
      <c r="H16" s="117"/>
      <c r="I16" s="115" t="s">
        <v>143</v>
      </c>
      <c r="J16" s="116"/>
      <c r="K16" s="117"/>
    </row>
    <row r="17" spans="2:11" s="2" customFormat="1" x14ac:dyDescent="0.25">
      <c r="B17" s="114"/>
      <c r="C17" s="18" t="s">
        <v>1</v>
      </c>
      <c r="D17" s="40" t="s">
        <v>5</v>
      </c>
      <c r="E17" s="40" t="s">
        <v>6</v>
      </c>
      <c r="F17" s="18" t="s">
        <v>1</v>
      </c>
      <c r="G17" s="40" t="s">
        <v>5</v>
      </c>
      <c r="H17" s="40" t="s">
        <v>6</v>
      </c>
      <c r="I17" s="18" t="s">
        <v>1</v>
      </c>
      <c r="J17" s="40" t="s">
        <v>5</v>
      </c>
      <c r="K17" s="40" t="s">
        <v>6</v>
      </c>
    </row>
    <row r="18" spans="2:11" s="2" customFormat="1" x14ac:dyDescent="0.25">
      <c r="B18" s="19" t="s">
        <v>1</v>
      </c>
      <c r="C18" s="20">
        <f>SUM(C19:C30)</f>
        <v>17025</v>
      </c>
      <c r="D18" s="20">
        <f t="shared" ref="D18:K18" si="0">SUM(D19:D30)</f>
        <v>9434</v>
      </c>
      <c r="E18" s="20">
        <f t="shared" si="0"/>
        <v>7591</v>
      </c>
      <c r="F18" s="20">
        <f t="shared" si="0"/>
        <v>13690</v>
      </c>
      <c r="G18" s="20">
        <f t="shared" si="0"/>
        <v>7550</v>
      </c>
      <c r="H18" s="20">
        <f t="shared" si="0"/>
        <v>6140</v>
      </c>
      <c r="I18" s="20">
        <f t="shared" si="0"/>
        <v>17741</v>
      </c>
      <c r="J18" s="20">
        <f t="shared" si="0"/>
        <v>10278</v>
      </c>
      <c r="K18" s="20">
        <f t="shared" si="0"/>
        <v>7463</v>
      </c>
    </row>
    <row r="19" spans="2:11" s="2" customFormat="1" x14ac:dyDescent="0.25">
      <c r="B19" s="26" t="s">
        <v>65</v>
      </c>
      <c r="C19" s="62">
        <f t="shared" ref="C19:C29" si="1">D19+E19</f>
        <v>8412</v>
      </c>
      <c r="D19" s="62">
        <v>4220</v>
      </c>
      <c r="E19" s="62">
        <v>4192</v>
      </c>
      <c r="F19" s="62">
        <f t="shared" ref="F19:F29" si="2">G19+H19</f>
        <v>8135</v>
      </c>
      <c r="G19" s="62">
        <v>3988</v>
      </c>
      <c r="H19" s="62">
        <v>4147</v>
      </c>
      <c r="I19" s="62">
        <f t="shared" ref="I19:I29" si="3">J19+K19</f>
        <v>9723</v>
      </c>
      <c r="J19" s="62">
        <v>5069</v>
      </c>
      <c r="K19" s="62">
        <v>4654</v>
      </c>
    </row>
    <row r="20" spans="2:11" s="2" customFormat="1" x14ac:dyDescent="0.25">
      <c r="B20" s="25" t="s">
        <v>103</v>
      </c>
      <c r="C20" s="63">
        <f t="shared" si="1"/>
        <v>1963</v>
      </c>
      <c r="D20" s="63">
        <v>1104</v>
      </c>
      <c r="E20" s="63">
        <v>859</v>
      </c>
      <c r="F20" s="63">
        <f t="shared" si="2"/>
        <v>767</v>
      </c>
      <c r="G20" s="63">
        <v>393</v>
      </c>
      <c r="H20" s="63">
        <v>374</v>
      </c>
      <c r="I20" s="63">
        <f t="shared" si="3"/>
        <v>2573</v>
      </c>
      <c r="J20" s="63">
        <v>1429</v>
      </c>
      <c r="K20" s="63">
        <v>1144</v>
      </c>
    </row>
    <row r="21" spans="2:11" s="2" customFormat="1" x14ac:dyDescent="0.25">
      <c r="B21" s="26" t="s">
        <v>52</v>
      </c>
      <c r="C21" s="62">
        <f t="shared" si="1"/>
        <v>734</v>
      </c>
      <c r="D21" s="62">
        <v>487</v>
      </c>
      <c r="E21" s="62">
        <v>247</v>
      </c>
      <c r="F21" s="62">
        <f t="shared" si="2"/>
        <v>440</v>
      </c>
      <c r="G21" s="62">
        <v>287</v>
      </c>
      <c r="H21" s="62">
        <v>153</v>
      </c>
      <c r="I21" s="62">
        <f t="shared" si="3"/>
        <v>512</v>
      </c>
      <c r="J21" s="62">
        <v>336</v>
      </c>
      <c r="K21" s="62">
        <v>176</v>
      </c>
    </row>
    <row r="22" spans="2:11" s="2" customFormat="1" x14ac:dyDescent="0.25">
      <c r="B22" s="25" t="s">
        <v>48</v>
      </c>
      <c r="C22" s="63">
        <f t="shared" si="1"/>
        <v>553</v>
      </c>
      <c r="D22" s="63">
        <v>304</v>
      </c>
      <c r="E22" s="63">
        <v>249</v>
      </c>
      <c r="F22" s="63">
        <f t="shared" si="2"/>
        <v>450</v>
      </c>
      <c r="G22" s="63">
        <v>266</v>
      </c>
      <c r="H22" s="63">
        <v>184</v>
      </c>
      <c r="I22" s="63">
        <f t="shared" si="3"/>
        <v>448</v>
      </c>
      <c r="J22" s="63">
        <v>231</v>
      </c>
      <c r="K22" s="63">
        <v>217</v>
      </c>
    </row>
    <row r="23" spans="2:11" s="2" customFormat="1" x14ac:dyDescent="0.25">
      <c r="B23" s="26" t="s">
        <v>49</v>
      </c>
      <c r="C23" s="62">
        <f t="shared" si="1"/>
        <v>880</v>
      </c>
      <c r="D23" s="62">
        <v>418</v>
      </c>
      <c r="E23" s="62">
        <v>462</v>
      </c>
      <c r="F23" s="62">
        <f t="shared" si="2"/>
        <v>412</v>
      </c>
      <c r="G23" s="62">
        <v>211</v>
      </c>
      <c r="H23" s="62">
        <v>201</v>
      </c>
      <c r="I23" s="62">
        <f t="shared" si="3"/>
        <v>441</v>
      </c>
      <c r="J23" s="62">
        <v>220</v>
      </c>
      <c r="K23" s="62">
        <v>221</v>
      </c>
    </row>
    <row r="24" spans="2:11" s="2" customFormat="1" x14ac:dyDescent="0.25">
      <c r="B24" s="25" t="s">
        <v>64</v>
      </c>
      <c r="C24" s="63">
        <f t="shared" si="1"/>
        <v>625</v>
      </c>
      <c r="D24" s="63">
        <v>359</v>
      </c>
      <c r="E24" s="63">
        <v>266</v>
      </c>
      <c r="F24" s="63">
        <f t="shared" si="2"/>
        <v>246</v>
      </c>
      <c r="G24" s="63">
        <v>138</v>
      </c>
      <c r="H24" s="63">
        <v>108</v>
      </c>
      <c r="I24" s="63">
        <f t="shared" si="3"/>
        <v>319</v>
      </c>
      <c r="J24" s="63">
        <v>186</v>
      </c>
      <c r="K24" s="63">
        <v>133</v>
      </c>
    </row>
    <row r="25" spans="2:11" s="2" customFormat="1" x14ac:dyDescent="0.25">
      <c r="B25" s="26" t="s">
        <v>51</v>
      </c>
      <c r="C25" s="62">
        <f t="shared" si="1"/>
        <v>508</v>
      </c>
      <c r="D25" s="62">
        <v>367</v>
      </c>
      <c r="E25" s="62">
        <v>141</v>
      </c>
      <c r="F25" s="62">
        <f t="shared" si="2"/>
        <v>312</v>
      </c>
      <c r="G25" s="62">
        <v>221</v>
      </c>
      <c r="H25" s="62">
        <v>91</v>
      </c>
      <c r="I25" s="62">
        <f t="shared" si="3"/>
        <v>238</v>
      </c>
      <c r="J25" s="62">
        <v>147</v>
      </c>
      <c r="K25" s="62">
        <v>91</v>
      </c>
    </row>
    <row r="26" spans="2:11" s="2" customFormat="1" x14ac:dyDescent="0.25">
      <c r="B26" s="25" t="s">
        <v>61</v>
      </c>
      <c r="C26" s="63">
        <f t="shared" si="1"/>
        <v>277</v>
      </c>
      <c r="D26" s="63">
        <v>162</v>
      </c>
      <c r="E26" s="63">
        <v>115</v>
      </c>
      <c r="F26" s="63">
        <f t="shared" si="2"/>
        <v>203</v>
      </c>
      <c r="G26" s="63">
        <v>108</v>
      </c>
      <c r="H26" s="63">
        <v>95</v>
      </c>
      <c r="I26" s="63">
        <f t="shared" si="3"/>
        <v>183</v>
      </c>
      <c r="J26" s="63">
        <v>114</v>
      </c>
      <c r="K26" s="63">
        <v>69</v>
      </c>
    </row>
    <row r="27" spans="2:11" s="2" customFormat="1" x14ac:dyDescent="0.25">
      <c r="B27" s="26" t="s">
        <v>60</v>
      </c>
      <c r="C27" s="62">
        <f t="shared" si="1"/>
        <v>254</v>
      </c>
      <c r="D27" s="62">
        <v>121</v>
      </c>
      <c r="E27" s="62">
        <v>133</v>
      </c>
      <c r="F27" s="62">
        <f t="shared" si="2"/>
        <v>186</v>
      </c>
      <c r="G27" s="62">
        <v>91</v>
      </c>
      <c r="H27" s="62">
        <v>95</v>
      </c>
      <c r="I27" s="62">
        <f t="shared" si="3"/>
        <v>165</v>
      </c>
      <c r="J27" s="62">
        <v>89</v>
      </c>
      <c r="K27" s="62">
        <v>76</v>
      </c>
    </row>
    <row r="28" spans="2:11" s="2" customFormat="1" x14ac:dyDescent="0.25">
      <c r="B28" s="25" t="s">
        <v>56</v>
      </c>
      <c r="C28" s="63">
        <f t="shared" si="1"/>
        <v>146</v>
      </c>
      <c r="D28" s="63">
        <v>85</v>
      </c>
      <c r="E28" s="63">
        <v>61</v>
      </c>
      <c r="F28" s="63">
        <f t="shared" si="2"/>
        <v>88</v>
      </c>
      <c r="G28" s="63">
        <v>55</v>
      </c>
      <c r="H28" s="63">
        <v>33</v>
      </c>
      <c r="I28" s="63">
        <f t="shared" si="3"/>
        <v>112</v>
      </c>
      <c r="J28" s="63">
        <v>63</v>
      </c>
      <c r="K28" s="63">
        <v>49</v>
      </c>
    </row>
    <row r="29" spans="2:11" s="2" customFormat="1" x14ac:dyDescent="0.25">
      <c r="B29" s="26" t="s">
        <v>102</v>
      </c>
      <c r="C29" s="62">
        <f t="shared" si="1"/>
        <v>127</v>
      </c>
      <c r="D29" s="62">
        <v>70</v>
      </c>
      <c r="E29" s="62">
        <v>57</v>
      </c>
      <c r="F29" s="62">
        <f t="shared" si="2"/>
        <v>113</v>
      </c>
      <c r="G29" s="62">
        <v>67</v>
      </c>
      <c r="H29" s="62">
        <v>46</v>
      </c>
      <c r="I29" s="62">
        <f t="shared" si="3"/>
        <v>100</v>
      </c>
      <c r="J29" s="62">
        <v>57</v>
      </c>
      <c r="K29" s="62">
        <v>43</v>
      </c>
    </row>
    <row r="30" spans="2:11" s="2" customFormat="1" x14ac:dyDescent="0.25">
      <c r="B30" s="25" t="s">
        <v>9</v>
      </c>
      <c r="C30" s="63">
        <f t="shared" ref="C30" si="4">D30+E30</f>
        <v>2546</v>
      </c>
      <c r="D30" s="63">
        <v>1737</v>
      </c>
      <c r="E30" s="63">
        <v>809</v>
      </c>
      <c r="F30" s="63">
        <f t="shared" ref="F30" si="5">G30+H30</f>
        <v>2338</v>
      </c>
      <c r="G30" s="63">
        <v>1725</v>
      </c>
      <c r="H30" s="63">
        <v>613</v>
      </c>
      <c r="I30" s="63">
        <f t="shared" ref="I30" si="6">J30+K30</f>
        <v>2927</v>
      </c>
      <c r="J30" s="63">
        <v>2337</v>
      </c>
      <c r="K30" s="63">
        <v>590</v>
      </c>
    </row>
    <row r="31" spans="2:11" s="2" customFormat="1" ht="29.45" customHeight="1" x14ac:dyDescent="0.25">
      <c r="B31" s="110" t="s">
        <v>134</v>
      </c>
      <c r="C31" s="110"/>
      <c r="D31" s="110"/>
      <c r="E31" s="110"/>
      <c r="F31" s="110"/>
      <c r="G31" s="110"/>
      <c r="H31" s="110"/>
      <c r="I31" s="110"/>
      <c r="J31" s="110"/>
      <c r="K31" s="110"/>
    </row>
    <row r="32" spans="2:11" s="2" customFormat="1" x14ac:dyDescent="0.25">
      <c r="D32" s="4"/>
      <c r="E32" s="4"/>
      <c r="F32" s="4"/>
    </row>
    <row r="33" spans="2:6" s="2" customFormat="1" x14ac:dyDescent="0.25">
      <c r="D33" s="4"/>
      <c r="E33" s="4"/>
      <c r="F33" s="4"/>
    </row>
    <row r="34" spans="2:6" s="2" customFormat="1" x14ac:dyDescent="0.25">
      <c r="B34" s="1"/>
      <c r="C34" s="1"/>
      <c r="D34" s="1"/>
      <c r="E34" s="1"/>
      <c r="F34" s="1"/>
    </row>
    <row r="35" spans="2:6" s="2" customFormat="1" ht="28.5" customHeight="1" x14ac:dyDescent="0.25">
      <c r="B35" s="111" t="s">
        <v>147</v>
      </c>
      <c r="C35" s="111"/>
      <c r="D35" s="111"/>
      <c r="E35" s="111"/>
      <c r="F35" s="1"/>
    </row>
    <row r="36" spans="2:6" s="2" customFormat="1" x14ac:dyDescent="0.25">
      <c r="B36" s="59" t="s">
        <v>109</v>
      </c>
      <c r="C36" s="58" t="s">
        <v>142</v>
      </c>
      <c r="D36" s="58" t="s">
        <v>128</v>
      </c>
      <c r="E36" s="58" t="s">
        <v>143</v>
      </c>
      <c r="F36" s="1"/>
    </row>
    <row r="37" spans="2:6" s="2" customFormat="1" x14ac:dyDescent="0.25">
      <c r="B37" s="19" t="s">
        <v>1</v>
      </c>
      <c r="C37" s="20">
        <f>SUM(C38:C43)</f>
        <v>17027</v>
      </c>
      <c r="D37" s="20">
        <f t="shared" ref="D37:E37" si="7">SUM(D38:D43)</f>
        <v>13691</v>
      </c>
      <c r="E37" s="20">
        <f t="shared" si="7"/>
        <v>17741</v>
      </c>
      <c r="F37" s="1"/>
    </row>
    <row r="38" spans="2:6" s="2" customFormat="1" x14ac:dyDescent="0.25">
      <c r="B38" s="26" t="s">
        <v>42</v>
      </c>
      <c r="C38" s="24">
        <v>1707</v>
      </c>
      <c r="D38" s="24">
        <v>3081</v>
      </c>
      <c r="E38" s="24">
        <v>3557</v>
      </c>
      <c r="F38" s="1"/>
    </row>
    <row r="39" spans="2:6" s="2" customFormat="1" x14ac:dyDescent="0.25">
      <c r="B39" s="25" t="s">
        <v>43</v>
      </c>
      <c r="C39" s="22">
        <v>4281</v>
      </c>
      <c r="D39" s="22">
        <v>3114</v>
      </c>
      <c r="E39" s="22">
        <v>4174</v>
      </c>
      <c r="F39" s="1"/>
    </row>
    <row r="40" spans="2:6" s="2" customFormat="1" x14ac:dyDescent="0.25">
      <c r="B40" s="26" t="s">
        <v>44</v>
      </c>
      <c r="C40" s="24">
        <v>6577</v>
      </c>
      <c r="D40" s="24">
        <v>4779</v>
      </c>
      <c r="E40" s="24">
        <v>6534</v>
      </c>
      <c r="F40" s="1"/>
    </row>
    <row r="41" spans="2:6" s="2" customFormat="1" x14ac:dyDescent="0.25">
      <c r="B41" s="25" t="s">
        <v>45</v>
      </c>
      <c r="C41" s="22">
        <v>3628</v>
      </c>
      <c r="D41" s="22">
        <v>2413</v>
      </c>
      <c r="E41" s="22">
        <v>3096</v>
      </c>
      <c r="F41" s="1"/>
    </row>
    <row r="42" spans="2:6" s="2" customFormat="1" x14ac:dyDescent="0.25">
      <c r="B42" s="26" t="s">
        <v>46</v>
      </c>
      <c r="C42" s="24">
        <v>308</v>
      </c>
      <c r="D42" s="24">
        <v>261</v>
      </c>
      <c r="E42" s="24">
        <v>309</v>
      </c>
      <c r="F42" s="1"/>
    </row>
    <row r="43" spans="2:6" s="2" customFormat="1" x14ac:dyDescent="0.25">
      <c r="B43" s="25" t="s">
        <v>162</v>
      </c>
      <c r="C43" s="22">
        <v>526</v>
      </c>
      <c r="D43" s="22">
        <v>43</v>
      </c>
      <c r="E43" s="22">
        <v>71</v>
      </c>
      <c r="F43" s="1"/>
    </row>
    <row r="44" spans="2:6" s="2" customFormat="1" ht="41.45" customHeight="1" x14ac:dyDescent="0.25">
      <c r="B44" s="110" t="s">
        <v>134</v>
      </c>
      <c r="C44" s="110"/>
      <c r="D44" s="110"/>
      <c r="E44" s="110"/>
      <c r="F44" s="1"/>
    </row>
    <row r="45" spans="2:6" s="2" customFormat="1" x14ac:dyDescent="0.25">
      <c r="B45" s="56"/>
      <c r="C45" s="56"/>
      <c r="D45" s="56"/>
      <c r="E45" s="56"/>
      <c r="F45" s="1"/>
    </row>
    <row r="46" spans="2:6" s="2" customFormat="1" x14ac:dyDescent="0.25">
      <c r="B46" s="56"/>
      <c r="C46" s="56"/>
      <c r="D46" s="56"/>
      <c r="E46" s="56"/>
      <c r="F46" s="1"/>
    </row>
    <row r="47" spans="2:6" s="2" customFormat="1" x14ac:dyDescent="0.25">
      <c r="B47" s="1"/>
      <c r="C47" s="1"/>
      <c r="D47" s="1"/>
      <c r="E47" s="1"/>
      <c r="F47" s="1"/>
    </row>
    <row r="48" spans="2:6" s="2" customFormat="1" ht="47.1" customHeight="1" x14ac:dyDescent="0.25">
      <c r="B48" s="111" t="s">
        <v>148</v>
      </c>
      <c r="C48" s="111"/>
      <c r="D48" s="111"/>
      <c r="E48" s="111"/>
    </row>
    <row r="49" spans="2:6" s="2" customFormat="1" ht="27.95" customHeight="1" x14ac:dyDescent="0.25">
      <c r="B49" s="59" t="s">
        <v>108</v>
      </c>
      <c r="C49" s="58" t="s">
        <v>142</v>
      </c>
      <c r="D49" s="58" t="s">
        <v>128</v>
      </c>
      <c r="E49" s="58" t="s">
        <v>143</v>
      </c>
      <c r="F49" s="3"/>
    </row>
    <row r="50" spans="2:6" s="2" customFormat="1" x14ac:dyDescent="0.25">
      <c r="B50" s="19" t="s">
        <v>67</v>
      </c>
      <c r="C50" s="20">
        <f>C51+C59+C69+C74+C78+C83</f>
        <v>17027</v>
      </c>
      <c r="D50" s="20">
        <f t="shared" ref="D50:E50" si="8">D51+D59+D69+D74+D78+D83</f>
        <v>13691</v>
      </c>
      <c r="E50" s="20">
        <f t="shared" si="8"/>
        <v>17741</v>
      </c>
      <c r="F50" s="5"/>
    </row>
    <row r="51" spans="2:6" s="2" customFormat="1" x14ac:dyDescent="0.25">
      <c r="B51" s="39" t="s">
        <v>10</v>
      </c>
      <c r="C51" s="42">
        <f>SUM(C52:C58)</f>
        <v>8011</v>
      </c>
      <c r="D51" s="42">
        <f t="shared" ref="D51:E51" si="9">SUM(D52:D58)</f>
        <v>6761</v>
      </c>
      <c r="E51" s="42">
        <f t="shared" si="9"/>
        <v>8016</v>
      </c>
      <c r="F51" s="4"/>
    </row>
    <row r="52" spans="2:6" s="2" customFormat="1" x14ac:dyDescent="0.25">
      <c r="B52" s="25" t="s">
        <v>11</v>
      </c>
      <c r="C52" s="22">
        <v>87</v>
      </c>
      <c r="D52" s="22">
        <v>105</v>
      </c>
      <c r="E52" s="22">
        <v>106</v>
      </c>
      <c r="F52" s="4"/>
    </row>
    <row r="53" spans="2:6" s="2" customFormat="1" x14ac:dyDescent="0.25">
      <c r="B53" s="26" t="s">
        <v>12</v>
      </c>
      <c r="C53" s="24">
        <v>2</v>
      </c>
      <c r="D53" s="24">
        <v>18</v>
      </c>
      <c r="E53" s="24">
        <v>17</v>
      </c>
      <c r="F53" s="4"/>
    </row>
    <row r="54" spans="2:6" s="2" customFormat="1" x14ac:dyDescent="0.25">
      <c r="B54" s="25" t="s">
        <v>13</v>
      </c>
      <c r="C54" s="22">
        <v>768</v>
      </c>
      <c r="D54" s="22">
        <v>2517</v>
      </c>
      <c r="E54" s="22">
        <v>2840</v>
      </c>
      <c r="F54" s="4"/>
    </row>
    <row r="55" spans="2:6" s="2" customFormat="1" x14ac:dyDescent="0.25">
      <c r="B55" s="26" t="s">
        <v>14</v>
      </c>
      <c r="C55" s="24">
        <v>7028</v>
      </c>
      <c r="D55" s="24">
        <v>4005</v>
      </c>
      <c r="E55" s="24">
        <v>4921</v>
      </c>
      <c r="F55" s="4"/>
    </row>
    <row r="56" spans="2:6" s="2" customFormat="1" x14ac:dyDescent="0.25">
      <c r="B56" s="25" t="s">
        <v>15</v>
      </c>
      <c r="C56" s="22">
        <v>99</v>
      </c>
      <c r="D56" s="22">
        <v>83</v>
      </c>
      <c r="E56" s="22">
        <v>95</v>
      </c>
      <c r="F56" s="4"/>
    </row>
    <row r="57" spans="2:6" s="2" customFormat="1" x14ac:dyDescent="0.25">
      <c r="B57" s="26" t="s">
        <v>16</v>
      </c>
      <c r="C57" s="24">
        <v>9</v>
      </c>
      <c r="D57" s="24">
        <v>18</v>
      </c>
      <c r="E57" s="24">
        <v>20</v>
      </c>
      <c r="F57" s="4"/>
    </row>
    <row r="58" spans="2:6" s="2" customFormat="1" x14ac:dyDescent="0.25">
      <c r="B58" s="25" t="s">
        <v>17</v>
      </c>
      <c r="C58" s="22">
        <v>18</v>
      </c>
      <c r="D58" s="22">
        <v>15</v>
      </c>
      <c r="E58" s="22">
        <v>17</v>
      </c>
      <c r="F58" s="4"/>
    </row>
    <row r="59" spans="2:6" s="2" customFormat="1" x14ac:dyDescent="0.25">
      <c r="B59" s="39" t="s">
        <v>18</v>
      </c>
      <c r="C59" s="42">
        <f>SUM(C60:C68)</f>
        <v>830</v>
      </c>
      <c r="D59" s="42">
        <f t="shared" ref="D59:E59" si="10">SUM(D60:D68)</f>
        <v>565</v>
      </c>
      <c r="E59" s="42">
        <f t="shared" si="10"/>
        <v>632</v>
      </c>
      <c r="F59" s="4"/>
    </row>
    <row r="60" spans="2:6" s="2" customFormat="1" x14ac:dyDescent="0.25">
      <c r="B60" s="25" t="s">
        <v>19</v>
      </c>
      <c r="C60" s="22">
        <v>49</v>
      </c>
      <c r="D60" s="22">
        <v>44</v>
      </c>
      <c r="E60" s="22">
        <v>44</v>
      </c>
      <c r="F60" s="4"/>
    </row>
    <row r="61" spans="2:6" s="2" customFormat="1" x14ac:dyDescent="0.25">
      <c r="B61" s="26" t="s">
        <v>20</v>
      </c>
      <c r="C61" s="24">
        <v>21</v>
      </c>
      <c r="D61" s="24">
        <v>11</v>
      </c>
      <c r="E61" s="24">
        <v>17</v>
      </c>
      <c r="F61" s="4"/>
    </row>
    <row r="62" spans="2:6" s="2" customFormat="1" x14ac:dyDescent="0.25">
      <c r="B62" s="25" t="s">
        <v>21</v>
      </c>
      <c r="C62" s="22">
        <v>193</v>
      </c>
      <c r="D62" s="22">
        <v>88</v>
      </c>
      <c r="E62" s="22">
        <v>120</v>
      </c>
      <c r="F62" s="4"/>
    </row>
    <row r="63" spans="2:6" s="2" customFormat="1" x14ac:dyDescent="0.25">
      <c r="B63" s="26" t="s">
        <v>22</v>
      </c>
      <c r="C63" s="24">
        <v>83</v>
      </c>
      <c r="D63" s="24">
        <v>62</v>
      </c>
      <c r="E63" s="24">
        <v>64</v>
      </c>
      <c r="F63" s="4"/>
    </row>
    <row r="64" spans="2:6" s="2" customFormat="1" x14ac:dyDescent="0.25">
      <c r="B64" s="25" t="s">
        <v>23</v>
      </c>
      <c r="C64" s="22">
        <v>30</v>
      </c>
      <c r="D64" s="22">
        <v>31</v>
      </c>
      <c r="E64" s="22">
        <v>41</v>
      </c>
      <c r="F64" s="4"/>
    </row>
    <row r="65" spans="2:6" s="2" customFormat="1" x14ac:dyDescent="0.25">
      <c r="B65" s="26" t="s">
        <v>24</v>
      </c>
      <c r="C65" s="24">
        <v>143</v>
      </c>
      <c r="D65" s="24">
        <v>119</v>
      </c>
      <c r="E65" s="24">
        <v>137</v>
      </c>
      <c r="F65" s="4"/>
    </row>
    <row r="66" spans="2:6" s="2" customFormat="1" x14ac:dyDescent="0.25">
      <c r="B66" s="25" t="s">
        <v>25</v>
      </c>
      <c r="C66" s="22">
        <v>30</v>
      </c>
      <c r="D66" s="22">
        <v>18</v>
      </c>
      <c r="E66" s="22">
        <v>22</v>
      </c>
      <c r="F66" s="4"/>
    </row>
    <row r="67" spans="2:6" s="2" customFormat="1" x14ac:dyDescent="0.25">
      <c r="B67" s="26" t="s">
        <v>26</v>
      </c>
      <c r="C67" s="24">
        <v>22</v>
      </c>
      <c r="D67" s="24">
        <v>19</v>
      </c>
      <c r="E67" s="24">
        <v>23</v>
      </c>
      <c r="F67" s="4"/>
    </row>
    <row r="68" spans="2:6" s="2" customFormat="1" x14ac:dyDescent="0.25">
      <c r="B68" s="25" t="s">
        <v>27</v>
      </c>
      <c r="C68" s="22">
        <v>259</v>
      </c>
      <c r="D68" s="22">
        <v>173</v>
      </c>
      <c r="E68" s="22">
        <v>164</v>
      </c>
      <c r="F68" s="4"/>
    </row>
    <row r="69" spans="2:6" s="2" customFormat="1" x14ac:dyDescent="0.25">
      <c r="B69" s="39" t="s">
        <v>28</v>
      </c>
      <c r="C69" s="64">
        <f>SUM(C70:C73)</f>
        <v>4682</v>
      </c>
      <c r="D69" s="64">
        <f t="shared" ref="D69:E69" si="11">SUM(D70:D73)</f>
        <v>3628</v>
      </c>
      <c r="E69" s="64">
        <f t="shared" si="11"/>
        <v>5015</v>
      </c>
      <c r="F69" s="4"/>
    </row>
    <row r="70" spans="2:6" s="2" customFormat="1" x14ac:dyDescent="0.25">
      <c r="B70" s="25" t="s">
        <v>29</v>
      </c>
      <c r="C70" s="22">
        <v>355</v>
      </c>
      <c r="D70" s="22">
        <v>336</v>
      </c>
      <c r="E70" s="22">
        <v>532</v>
      </c>
      <c r="F70" s="4"/>
    </row>
    <row r="71" spans="2:6" s="2" customFormat="1" x14ac:dyDescent="0.25">
      <c r="B71" s="26" t="s">
        <v>30</v>
      </c>
      <c r="C71" s="24">
        <v>66</v>
      </c>
      <c r="D71" s="24">
        <v>68</v>
      </c>
      <c r="E71" s="24">
        <v>84</v>
      </c>
      <c r="F71" s="4"/>
    </row>
    <row r="72" spans="2:6" s="2" customFormat="1" x14ac:dyDescent="0.25">
      <c r="B72" s="25" t="s">
        <v>31</v>
      </c>
      <c r="C72" s="22">
        <v>781</v>
      </c>
      <c r="D72" s="22">
        <v>489</v>
      </c>
      <c r="E72" s="22">
        <v>811</v>
      </c>
      <c r="F72" s="4"/>
    </row>
    <row r="73" spans="2:6" s="2" customFormat="1" x14ac:dyDescent="0.25">
      <c r="B73" s="26" t="s">
        <v>32</v>
      </c>
      <c r="C73" s="24">
        <v>3480</v>
      </c>
      <c r="D73" s="24">
        <v>2735</v>
      </c>
      <c r="E73" s="24">
        <v>3588</v>
      </c>
      <c r="F73" s="4"/>
    </row>
    <row r="74" spans="2:6" s="2" customFormat="1" x14ac:dyDescent="0.25">
      <c r="B74" s="38" t="s">
        <v>33</v>
      </c>
      <c r="C74" s="43">
        <f>SUM(C75:C77)</f>
        <v>2892</v>
      </c>
      <c r="D74" s="43">
        <f t="shared" ref="D74:E74" si="12">SUM(D75:D77)</f>
        <v>2063</v>
      </c>
      <c r="E74" s="43">
        <f t="shared" si="12"/>
        <v>3232</v>
      </c>
      <c r="F74" s="4"/>
    </row>
    <row r="75" spans="2:6" s="2" customFormat="1" x14ac:dyDescent="0.25">
      <c r="B75" s="26" t="s">
        <v>34</v>
      </c>
      <c r="C75" s="24">
        <v>896</v>
      </c>
      <c r="D75" s="24">
        <v>789</v>
      </c>
      <c r="E75" s="24">
        <v>1156</v>
      </c>
      <c r="F75" s="4"/>
    </row>
    <row r="76" spans="2:6" s="2" customFormat="1" x14ac:dyDescent="0.25">
      <c r="B76" s="25" t="s">
        <v>35</v>
      </c>
      <c r="C76" s="22">
        <v>861</v>
      </c>
      <c r="D76" s="22">
        <v>606</v>
      </c>
      <c r="E76" s="22">
        <v>1211</v>
      </c>
      <c r="F76" s="4"/>
    </row>
    <row r="77" spans="2:6" s="2" customFormat="1" x14ac:dyDescent="0.25">
      <c r="B77" s="26" t="s">
        <v>36</v>
      </c>
      <c r="C77" s="24">
        <v>1135</v>
      </c>
      <c r="D77" s="24">
        <v>668</v>
      </c>
      <c r="E77" s="24">
        <v>865</v>
      </c>
      <c r="F77" s="4"/>
    </row>
    <row r="78" spans="2:6" s="2" customFormat="1" x14ac:dyDescent="0.25">
      <c r="B78" s="38" t="s">
        <v>37</v>
      </c>
      <c r="C78" s="43">
        <f>SUM(C79:C82)</f>
        <v>538</v>
      </c>
      <c r="D78" s="43">
        <f t="shared" ref="D78:E78" si="13">SUM(D79:D82)</f>
        <v>632</v>
      </c>
      <c r="E78" s="43">
        <f t="shared" si="13"/>
        <v>778</v>
      </c>
      <c r="F78" s="4"/>
    </row>
    <row r="79" spans="2:6" s="2" customFormat="1" x14ac:dyDescent="0.25">
      <c r="B79" s="26" t="s">
        <v>38</v>
      </c>
      <c r="C79" s="24">
        <v>184</v>
      </c>
      <c r="D79" s="24">
        <v>178</v>
      </c>
      <c r="E79" s="24">
        <v>277</v>
      </c>
      <c r="F79" s="4"/>
    </row>
    <row r="80" spans="2:6" s="2" customFormat="1" x14ac:dyDescent="0.25">
      <c r="B80" s="25" t="s">
        <v>39</v>
      </c>
      <c r="C80" s="22">
        <v>150</v>
      </c>
      <c r="D80" s="22">
        <v>140</v>
      </c>
      <c r="E80" s="22">
        <v>177</v>
      </c>
      <c r="F80" s="4"/>
    </row>
    <row r="81" spans="2:6" s="2" customFormat="1" x14ac:dyDescent="0.25">
      <c r="B81" s="26" t="s">
        <v>40</v>
      </c>
      <c r="C81" s="24">
        <v>78</v>
      </c>
      <c r="D81" s="24">
        <v>156</v>
      </c>
      <c r="E81" s="24">
        <v>160</v>
      </c>
      <c r="F81" s="4"/>
    </row>
    <row r="82" spans="2:6" s="2" customFormat="1" x14ac:dyDescent="0.25">
      <c r="B82" s="25" t="s">
        <v>41</v>
      </c>
      <c r="C82" s="22">
        <v>126</v>
      </c>
      <c r="D82" s="22">
        <v>158</v>
      </c>
      <c r="E82" s="22">
        <v>164</v>
      </c>
      <c r="F82" s="4"/>
    </row>
    <row r="83" spans="2:6" s="2" customFormat="1" x14ac:dyDescent="0.25">
      <c r="B83" s="26" t="s">
        <v>8</v>
      </c>
      <c r="C83" s="24">
        <v>74</v>
      </c>
      <c r="D83" s="24">
        <v>42</v>
      </c>
      <c r="E83" s="24">
        <v>68</v>
      </c>
      <c r="F83" s="4"/>
    </row>
    <row r="84" spans="2:6" s="2" customFormat="1" ht="48" customHeight="1" x14ac:dyDescent="0.25">
      <c r="B84" s="110" t="s">
        <v>134</v>
      </c>
      <c r="C84" s="110"/>
      <c r="D84" s="110"/>
      <c r="E84" s="110"/>
      <c r="F84" s="4"/>
    </row>
    <row r="85" spans="2:6" s="2" customFormat="1" x14ac:dyDescent="0.25">
      <c r="B85" s="56"/>
      <c r="C85" s="56"/>
      <c r="D85" s="56"/>
      <c r="E85" s="56"/>
      <c r="F85" s="4"/>
    </row>
    <row r="86" spans="2:6" s="2" customFormat="1" x14ac:dyDescent="0.25">
      <c r="B86" s="1"/>
      <c r="C86" s="1"/>
      <c r="D86" s="4"/>
      <c r="E86" s="4"/>
      <c r="F86" s="4"/>
    </row>
    <row r="87" spans="2:6" s="2" customFormat="1" x14ac:dyDescent="0.25">
      <c r="F87" s="1"/>
    </row>
    <row r="88" spans="2:6" ht="32.1" customHeight="1" x14ac:dyDescent="0.25">
      <c r="B88" s="111" t="s">
        <v>149</v>
      </c>
      <c r="C88" s="111"/>
      <c r="D88" s="111"/>
      <c r="E88" s="111"/>
    </row>
    <row r="89" spans="2:6" x14ac:dyDescent="0.25">
      <c r="B89" s="59" t="s">
        <v>127</v>
      </c>
      <c r="C89" s="58" t="s">
        <v>142</v>
      </c>
      <c r="D89" s="58" t="s">
        <v>128</v>
      </c>
      <c r="E89" s="58" t="s">
        <v>143</v>
      </c>
    </row>
    <row r="90" spans="2:6" x14ac:dyDescent="0.25">
      <c r="B90" s="19" t="s">
        <v>67</v>
      </c>
      <c r="C90" s="20">
        <f>SUM(C91:C101)</f>
        <v>17027</v>
      </c>
      <c r="D90" s="20">
        <f t="shared" ref="D90:E90" si="14">SUM(D91:D101)</f>
        <v>13691</v>
      </c>
      <c r="E90" s="20">
        <f t="shared" si="14"/>
        <v>17741</v>
      </c>
    </row>
    <row r="91" spans="2:6" x14ac:dyDescent="0.25">
      <c r="B91" s="53" t="s">
        <v>169</v>
      </c>
      <c r="C91" s="24">
        <v>5869</v>
      </c>
      <c r="D91" s="24">
        <v>3272</v>
      </c>
      <c r="E91" s="24">
        <v>3913</v>
      </c>
    </row>
    <row r="92" spans="2:6" x14ac:dyDescent="0.25">
      <c r="B92" s="54" t="s">
        <v>163</v>
      </c>
      <c r="C92" s="22">
        <v>693</v>
      </c>
      <c r="D92" s="22">
        <v>2448</v>
      </c>
      <c r="E92" s="22">
        <v>2714</v>
      </c>
    </row>
    <row r="93" spans="2:6" x14ac:dyDescent="0.25">
      <c r="B93" s="53" t="s">
        <v>172</v>
      </c>
      <c r="C93" s="24">
        <v>2004</v>
      </c>
      <c r="D93" s="24">
        <v>1789</v>
      </c>
      <c r="E93" s="24">
        <v>2207</v>
      </c>
    </row>
    <row r="94" spans="2:6" x14ac:dyDescent="0.25">
      <c r="B94" s="54" t="s">
        <v>170</v>
      </c>
      <c r="C94" s="22">
        <v>826</v>
      </c>
      <c r="D94" s="22">
        <v>463</v>
      </c>
      <c r="E94" s="22">
        <v>597</v>
      </c>
    </row>
    <row r="95" spans="2:6" x14ac:dyDescent="0.25">
      <c r="B95" s="53" t="s">
        <v>167</v>
      </c>
      <c r="C95" s="24">
        <v>367</v>
      </c>
      <c r="D95" s="24">
        <v>206</v>
      </c>
      <c r="E95" s="24">
        <v>452</v>
      </c>
    </row>
    <row r="96" spans="2:6" x14ac:dyDescent="0.25">
      <c r="B96" s="54" t="s">
        <v>165</v>
      </c>
      <c r="C96" s="22">
        <v>289</v>
      </c>
      <c r="D96" s="22">
        <v>248</v>
      </c>
      <c r="E96" s="22">
        <v>330</v>
      </c>
    </row>
    <row r="97" spans="2:5" x14ac:dyDescent="0.25">
      <c r="B97" s="53" t="s">
        <v>166</v>
      </c>
      <c r="C97" s="24">
        <v>106</v>
      </c>
      <c r="D97" s="24">
        <v>64</v>
      </c>
      <c r="E97" s="24">
        <v>121</v>
      </c>
    </row>
    <row r="98" spans="2:5" x14ac:dyDescent="0.25">
      <c r="B98" s="54" t="s">
        <v>171</v>
      </c>
      <c r="C98" s="22">
        <v>68</v>
      </c>
      <c r="D98" s="22">
        <v>38</v>
      </c>
      <c r="E98" s="22">
        <v>113</v>
      </c>
    </row>
    <row r="99" spans="2:5" x14ac:dyDescent="0.25">
      <c r="B99" s="53" t="s">
        <v>164</v>
      </c>
      <c r="C99" s="24">
        <v>36</v>
      </c>
      <c r="D99" s="24">
        <v>57</v>
      </c>
      <c r="E99" s="24">
        <v>91</v>
      </c>
    </row>
    <row r="100" spans="2:5" x14ac:dyDescent="0.25">
      <c r="B100" s="54" t="s">
        <v>168</v>
      </c>
      <c r="C100" s="22">
        <v>37</v>
      </c>
      <c r="D100" s="22">
        <v>11</v>
      </c>
      <c r="E100" s="22">
        <v>15</v>
      </c>
    </row>
    <row r="101" spans="2:5" x14ac:dyDescent="0.25">
      <c r="B101" s="53" t="s">
        <v>173</v>
      </c>
      <c r="C101" s="24">
        <v>6732</v>
      </c>
      <c r="D101" s="24">
        <v>5095</v>
      </c>
      <c r="E101" s="24">
        <v>7188</v>
      </c>
    </row>
    <row r="102" spans="2:5" ht="42.95" customHeight="1" x14ac:dyDescent="0.25">
      <c r="B102" s="110" t="s">
        <v>134</v>
      </c>
      <c r="C102" s="110"/>
      <c r="D102" s="110"/>
      <c r="E102" s="110"/>
    </row>
  </sheetData>
  <sortState ref="B20:K30">
    <sortCondition descending="1" ref="I20:I30"/>
  </sortState>
  <mergeCells count="15">
    <mergeCell ref="B31:K31"/>
    <mergeCell ref="B3:E3"/>
    <mergeCell ref="B102:E102"/>
    <mergeCell ref="B35:E35"/>
    <mergeCell ref="B44:E44"/>
    <mergeCell ref="B84:E84"/>
    <mergeCell ref="B48:E48"/>
    <mergeCell ref="B88:E88"/>
    <mergeCell ref="B12:E12"/>
    <mergeCell ref="B16:B17"/>
    <mergeCell ref="B15:K15"/>
    <mergeCell ref="C16:E16"/>
    <mergeCell ref="F16:H16"/>
    <mergeCell ref="I16:K16"/>
    <mergeCell ref="B11:E11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ignoredErrors>
    <ignoredError sqref="C78:E7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2"/>
  <sheetViews>
    <sheetView topLeftCell="A61" workbookViewId="0">
      <selection activeCell="G74" sqref="G74"/>
    </sheetView>
  </sheetViews>
  <sheetFormatPr defaultRowHeight="15" x14ac:dyDescent="0.25"/>
  <cols>
    <col min="2" max="2" width="45" customWidth="1"/>
    <col min="3" max="11" width="12.28515625" customWidth="1"/>
  </cols>
  <sheetData>
    <row r="2" spans="2:11" s="2" customFormat="1" x14ac:dyDescent="0.25">
      <c r="B2" s="5"/>
      <c r="C2" s="5"/>
    </row>
    <row r="3" spans="2:11" ht="30.75" customHeight="1" x14ac:dyDescent="0.25">
      <c r="B3" s="118" t="s">
        <v>135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2:11" x14ac:dyDescent="0.25">
      <c r="B4" s="114" t="s">
        <v>101</v>
      </c>
      <c r="C4" s="115" t="s">
        <v>142</v>
      </c>
      <c r="D4" s="116"/>
      <c r="E4" s="117"/>
      <c r="F4" s="115" t="s">
        <v>128</v>
      </c>
      <c r="G4" s="116"/>
      <c r="H4" s="117"/>
      <c r="I4" s="115" t="s">
        <v>143</v>
      </c>
      <c r="J4" s="116"/>
      <c r="K4" s="117"/>
    </row>
    <row r="5" spans="2:11" x14ac:dyDescent="0.25">
      <c r="B5" s="114"/>
      <c r="C5" s="27" t="s">
        <v>110</v>
      </c>
      <c r="D5" s="28" t="s">
        <v>111</v>
      </c>
      <c r="E5" s="28" t="s">
        <v>89</v>
      </c>
      <c r="F5" s="27" t="s">
        <v>110</v>
      </c>
      <c r="G5" s="28" t="s">
        <v>111</v>
      </c>
      <c r="H5" s="28" t="s">
        <v>89</v>
      </c>
      <c r="I5" s="27" t="s">
        <v>110</v>
      </c>
      <c r="J5" s="28" t="s">
        <v>111</v>
      </c>
      <c r="K5" s="28" t="s">
        <v>89</v>
      </c>
    </row>
    <row r="6" spans="2:11" x14ac:dyDescent="0.25">
      <c r="B6" s="29" t="s">
        <v>1</v>
      </c>
      <c r="C6" s="20">
        <f>SUM(C7:C14)</f>
        <v>1744487</v>
      </c>
      <c r="D6" s="20">
        <f t="shared" ref="D6:K6" si="0">SUM(D7:D14)</f>
        <v>1672524</v>
      </c>
      <c r="E6" s="20">
        <f t="shared" si="0"/>
        <v>71963</v>
      </c>
      <c r="F6" s="20">
        <f t="shared" si="0"/>
        <v>1332695</v>
      </c>
      <c r="G6" s="20">
        <f t="shared" si="0"/>
        <v>1323144</v>
      </c>
      <c r="H6" s="20">
        <f t="shared" si="0"/>
        <v>9551</v>
      </c>
      <c r="I6" s="20">
        <f t="shared" si="0"/>
        <v>1719909</v>
      </c>
      <c r="J6" s="20">
        <f t="shared" si="0"/>
        <v>1638112</v>
      </c>
      <c r="K6" s="20">
        <f t="shared" si="0"/>
        <v>81797</v>
      </c>
    </row>
    <row r="7" spans="2:11" x14ac:dyDescent="0.25">
      <c r="B7" s="30" t="s">
        <v>96</v>
      </c>
      <c r="C7" s="31">
        <v>812539</v>
      </c>
      <c r="D7" s="31">
        <v>776214</v>
      </c>
      <c r="E7" s="31">
        <f>C7-D7</f>
        <v>36325</v>
      </c>
      <c r="F7" s="31">
        <v>665454</v>
      </c>
      <c r="G7" s="31">
        <v>787922</v>
      </c>
      <c r="H7" s="31">
        <f t="shared" ref="H7:H14" si="1">F7-G7</f>
        <v>-122468</v>
      </c>
      <c r="I7" s="31">
        <v>791442</v>
      </c>
      <c r="J7" s="31">
        <v>772770</v>
      </c>
      <c r="K7" s="31">
        <f t="shared" ref="K7:K14" si="2">I7-J7</f>
        <v>18672</v>
      </c>
    </row>
    <row r="8" spans="2:11" x14ac:dyDescent="0.25">
      <c r="B8" s="32" t="s">
        <v>97</v>
      </c>
      <c r="C8" s="33">
        <v>62874</v>
      </c>
      <c r="D8" s="33">
        <v>41398</v>
      </c>
      <c r="E8" s="33">
        <f t="shared" ref="E8:E14" si="3">C8-D8</f>
        <v>21476</v>
      </c>
      <c r="F8" s="33">
        <v>43275</v>
      </c>
      <c r="G8" s="33">
        <v>71078</v>
      </c>
      <c r="H8" s="33">
        <f t="shared" si="1"/>
        <v>-27803</v>
      </c>
      <c r="I8" s="33">
        <v>64176</v>
      </c>
      <c r="J8" s="33">
        <v>39280</v>
      </c>
      <c r="K8" s="33">
        <f t="shared" si="2"/>
        <v>24896</v>
      </c>
    </row>
    <row r="9" spans="2:11" x14ac:dyDescent="0.25">
      <c r="B9" s="30" t="s">
        <v>2</v>
      </c>
      <c r="C9" s="31">
        <v>35922</v>
      </c>
      <c r="D9" s="31">
        <v>22959</v>
      </c>
      <c r="E9" s="31">
        <f t="shared" si="3"/>
        <v>12963</v>
      </c>
      <c r="F9" s="31">
        <v>33929</v>
      </c>
      <c r="G9" s="31">
        <v>37673</v>
      </c>
      <c r="H9" s="31">
        <f t="shared" si="1"/>
        <v>-3744</v>
      </c>
      <c r="I9" s="31">
        <v>35451</v>
      </c>
      <c r="J9" s="31">
        <v>24854</v>
      </c>
      <c r="K9" s="31">
        <f t="shared" si="2"/>
        <v>10597</v>
      </c>
    </row>
    <row r="10" spans="2:11" x14ac:dyDescent="0.25">
      <c r="B10" s="32" t="s">
        <v>98</v>
      </c>
      <c r="C10" s="33">
        <v>75027</v>
      </c>
      <c r="D10" s="33">
        <v>74583</v>
      </c>
      <c r="E10" s="33">
        <f t="shared" si="3"/>
        <v>444</v>
      </c>
      <c r="F10" s="33">
        <v>81630</v>
      </c>
      <c r="G10" s="33">
        <v>79935</v>
      </c>
      <c r="H10" s="33">
        <f t="shared" si="1"/>
        <v>1695</v>
      </c>
      <c r="I10" s="33">
        <v>77659</v>
      </c>
      <c r="J10" s="33">
        <v>76629</v>
      </c>
      <c r="K10" s="33">
        <f t="shared" si="2"/>
        <v>1030</v>
      </c>
    </row>
    <row r="11" spans="2:11" x14ac:dyDescent="0.25">
      <c r="B11" s="30" t="s">
        <v>3</v>
      </c>
      <c r="C11" s="31">
        <v>1208</v>
      </c>
      <c r="D11" s="31">
        <v>1222</v>
      </c>
      <c r="E11" s="31">
        <f t="shared" si="3"/>
        <v>-14</v>
      </c>
      <c r="F11" s="31">
        <v>504</v>
      </c>
      <c r="G11" s="31">
        <v>523</v>
      </c>
      <c r="H11" s="31">
        <f t="shared" si="1"/>
        <v>-19</v>
      </c>
      <c r="I11" s="31">
        <v>698</v>
      </c>
      <c r="J11" s="31">
        <v>736</v>
      </c>
      <c r="K11" s="31">
        <f t="shared" si="2"/>
        <v>-38</v>
      </c>
    </row>
    <row r="12" spans="2:11" x14ac:dyDescent="0.25">
      <c r="B12" s="32" t="s">
        <v>99</v>
      </c>
      <c r="C12" s="33">
        <v>3</v>
      </c>
      <c r="D12" s="33">
        <v>9</v>
      </c>
      <c r="E12" s="33">
        <f t="shared" si="3"/>
        <v>-6</v>
      </c>
      <c r="F12" s="33">
        <v>1</v>
      </c>
      <c r="G12" s="33">
        <v>15</v>
      </c>
      <c r="H12" s="33">
        <f t="shared" si="1"/>
        <v>-14</v>
      </c>
      <c r="I12" s="33">
        <v>6</v>
      </c>
      <c r="J12" s="33">
        <v>12</v>
      </c>
      <c r="K12" s="33">
        <f t="shared" si="2"/>
        <v>-6</v>
      </c>
    </row>
    <row r="13" spans="2:11" x14ac:dyDescent="0.25">
      <c r="B13" s="30" t="s">
        <v>100</v>
      </c>
      <c r="C13" s="31">
        <v>756883</v>
      </c>
      <c r="D13" s="31">
        <v>756124</v>
      </c>
      <c r="E13" s="31">
        <f t="shared" si="3"/>
        <v>759</v>
      </c>
      <c r="F13" s="31">
        <v>507890</v>
      </c>
      <c r="G13" s="31">
        <v>345992</v>
      </c>
      <c r="H13" s="31">
        <f t="shared" si="1"/>
        <v>161898</v>
      </c>
      <c r="I13" s="31">
        <v>750457</v>
      </c>
      <c r="J13" s="31">
        <v>723826</v>
      </c>
      <c r="K13" s="31">
        <f t="shared" si="2"/>
        <v>26631</v>
      </c>
    </row>
    <row r="14" spans="2:11" x14ac:dyDescent="0.25">
      <c r="B14" s="32" t="s">
        <v>112</v>
      </c>
      <c r="C14" s="48">
        <v>31</v>
      </c>
      <c r="D14" s="48">
        <v>15</v>
      </c>
      <c r="E14" s="48">
        <f t="shared" si="3"/>
        <v>16</v>
      </c>
      <c r="F14" s="48">
        <v>12</v>
      </c>
      <c r="G14" s="48">
        <v>6</v>
      </c>
      <c r="H14" s="48">
        <f t="shared" si="1"/>
        <v>6</v>
      </c>
      <c r="I14" s="48">
        <v>20</v>
      </c>
      <c r="J14" s="48">
        <v>5</v>
      </c>
      <c r="K14" s="48">
        <f t="shared" si="2"/>
        <v>15</v>
      </c>
    </row>
    <row r="15" spans="2:11" x14ac:dyDescent="0.25">
      <c r="B15" s="121" t="s">
        <v>136</v>
      </c>
      <c r="C15" s="121"/>
      <c r="D15" s="121"/>
      <c r="E15" s="121"/>
      <c r="F15" s="121"/>
      <c r="G15" s="121"/>
      <c r="H15" s="121"/>
      <c r="I15" s="121"/>
      <c r="J15" s="121"/>
      <c r="K15" s="121"/>
    </row>
    <row r="16" spans="2:11" s="2" customFormat="1" x14ac:dyDescent="0.25"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9" spans="2:11" ht="35.25" customHeight="1" x14ac:dyDescent="0.25">
      <c r="B19" s="118" t="s">
        <v>137</v>
      </c>
      <c r="C19" s="118"/>
      <c r="D19" s="118"/>
      <c r="E19" s="118"/>
      <c r="F19" s="118"/>
      <c r="G19" s="118"/>
      <c r="H19" s="118"/>
      <c r="I19" s="118"/>
      <c r="J19" s="118"/>
      <c r="K19" s="118"/>
    </row>
    <row r="20" spans="2:11" x14ac:dyDescent="0.25">
      <c r="B20" s="114" t="s">
        <v>7</v>
      </c>
      <c r="C20" s="115" t="s">
        <v>142</v>
      </c>
      <c r="D20" s="116"/>
      <c r="E20" s="117"/>
      <c r="F20" s="115" t="s">
        <v>128</v>
      </c>
      <c r="G20" s="116"/>
      <c r="H20" s="117"/>
      <c r="I20" s="115" t="s">
        <v>143</v>
      </c>
      <c r="J20" s="116"/>
      <c r="K20" s="117"/>
    </row>
    <row r="21" spans="2:11" x14ac:dyDescent="0.25">
      <c r="B21" s="114"/>
      <c r="C21" s="27" t="s">
        <v>110</v>
      </c>
      <c r="D21" s="28" t="s">
        <v>111</v>
      </c>
      <c r="E21" s="28" t="s">
        <v>89</v>
      </c>
      <c r="F21" s="27" t="s">
        <v>110</v>
      </c>
      <c r="G21" s="28" t="s">
        <v>111</v>
      </c>
      <c r="H21" s="28" t="s">
        <v>89</v>
      </c>
      <c r="I21" s="27" t="s">
        <v>110</v>
      </c>
      <c r="J21" s="28" t="s">
        <v>111</v>
      </c>
      <c r="K21" s="28" t="s">
        <v>89</v>
      </c>
    </row>
    <row r="22" spans="2:11" x14ac:dyDescent="0.25">
      <c r="B22" s="29" t="s">
        <v>1</v>
      </c>
      <c r="C22" s="20">
        <f t="shared" ref="C22:K22" si="4">SUM(C23:C43)</f>
        <v>1744487</v>
      </c>
      <c r="D22" s="20">
        <f t="shared" si="4"/>
        <v>1672524</v>
      </c>
      <c r="E22" s="20">
        <f t="shared" si="4"/>
        <v>71963</v>
      </c>
      <c r="F22" s="20">
        <f t="shared" si="4"/>
        <v>1332695</v>
      </c>
      <c r="G22" s="20">
        <f t="shared" si="4"/>
        <v>1323144</v>
      </c>
      <c r="H22" s="20">
        <f t="shared" si="4"/>
        <v>9551</v>
      </c>
      <c r="I22" s="20">
        <f t="shared" si="4"/>
        <v>1719909</v>
      </c>
      <c r="J22" s="20">
        <f t="shared" si="4"/>
        <v>1638112</v>
      </c>
      <c r="K22" s="20">
        <f t="shared" si="4"/>
        <v>81797</v>
      </c>
    </row>
    <row r="23" spans="2:11" x14ac:dyDescent="0.25">
      <c r="B23" s="60" t="s">
        <v>48</v>
      </c>
      <c r="C23" s="31">
        <v>427904</v>
      </c>
      <c r="D23" s="31">
        <v>368477</v>
      </c>
      <c r="E23" s="31">
        <f t="shared" ref="E23:E42" si="5">C23-D23</f>
        <v>59427</v>
      </c>
      <c r="F23" s="31">
        <v>182198</v>
      </c>
      <c r="G23" s="31">
        <v>128934</v>
      </c>
      <c r="H23" s="31">
        <f t="shared" ref="H23:H42" si="6">F23-G23</f>
        <v>53264</v>
      </c>
      <c r="I23" s="31">
        <v>430486</v>
      </c>
      <c r="J23" s="31">
        <v>351981</v>
      </c>
      <c r="K23" s="31">
        <f t="shared" ref="K23:K42" si="7">I23-J23</f>
        <v>78505</v>
      </c>
    </row>
    <row r="24" spans="2:11" x14ac:dyDescent="0.25">
      <c r="B24" s="61" t="s">
        <v>64</v>
      </c>
      <c r="C24" s="33">
        <v>49165</v>
      </c>
      <c r="D24" s="33">
        <v>47571</v>
      </c>
      <c r="E24" s="33">
        <f t="shared" si="5"/>
        <v>1594</v>
      </c>
      <c r="F24" s="33">
        <v>25686</v>
      </c>
      <c r="G24" s="33">
        <v>20987</v>
      </c>
      <c r="H24" s="33">
        <f t="shared" si="6"/>
        <v>4699</v>
      </c>
      <c r="I24" s="33">
        <v>58392</v>
      </c>
      <c r="J24" s="33">
        <v>53073</v>
      </c>
      <c r="K24" s="33">
        <f t="shared" si="7"/>
        <v>5319</v>
      </c>
    </row>
    <row r="25" spans="2:11" x14ac:dyDescent="0.25">
      <c r="B25" s="60" t="s">
        <v>60</v>
      </c>
      <c r="C25" s="31">
        <v>75855</v>
      </c>
      <c r="D25" s="31">
        <v>75903</v>
      </c>
      <c r="E25" s="31">
        <f t="shared" si="5"/>
        <v>-48</v>
      </c>
      <c r="F25" s="31">
        <v>37712</v>
      </c>
      <c r="G25" s="31">
        <v>23637</v>
      </c>
      <c r="H25" s="31">
        <f t="shared" si="6"/>
        <v>14075</v>
      </c>
      <c r="I25" s="31">
        <v>57704</v>
      </c>
      <c r="J25" s="31">
        <v>57532</v>
      </c>
      <c r="K25" s="31">
        <f t="shared" si="7"/>
        <v>172</v>
      </c>
    </row>
    <row r="26" spans="2:11" x14ac:dyDescent="0.25">
      <c r="B26" s="61" t="s">
        <v>50</v>
      </c>
      <c r="C26" s="33">
        <v>52140</v>
      </c>
      <c r="D26" s="33">
        <v>46579</v>
      </c>
      <c r="E26" s="33">
        <f t="shared" si="5"/>
        <v>5561</v>
      </c>
      <c r="F26" s="33">
        <v>37460</v>
      </c>
      <c r="G26" s="33">
        <v>32388</v>
      </c>
      <c r="H26" s="33">
        <f t="shared" si="6"/>
        <v>5072</v>
      </c>
      <c r="I26" s="33">
        <v>49347</v>
      </c>
      <c r="J26" s="33">
        <v>42428</v>
      </c>
      <c r="K26" s="33">
        <f t="shared" si="7"/>
        <v>6919</v>
      </c>
    </row>
    <row r="27" spans="2:11" x14ac:dyDescent="0.25">
      <c r="B27" s="60" t="s">
        <v>54</v>
      </c>
      <c r="C27" s="31">
        <v>32750</v>
      </c>
      <c r="D27" s="31">
        <v>42576</v>
      </c>
      <c r="E27" s="31">
        <f t="shared" si="5"/>
        <v>-9826</v>
      </c>
      <c r="F27" s="31">
        <v>52348</v>
      </c>
      <c r="G27" s="31">
        <v>42534</v>
      </c>
      <c r="H27" s="31">
        <f t="shared" si="6"/>
        <v>9814</v>
      </c>
      <c r="I27" s="31">
        <v>36945</v>
      </c>
      <c r="J27" s="31">
        <v>48779</v>
      </c>
      <c r="K27" s="31">
        <f t="shared" si="7"/>
        <v>-11834</v>
      </c>
    </row>
    <row r="28" spans="2:11" x14ac:dyDescent="0.25">
      <c r="B28" s="61" t="s">
        <v>49</v>
      </c>
      <c r="C28" s="33">
        <v>24886</v>
      </c>
      <c r="D28" s="33">
        <v>26981</v>
      </c>
      <c r="E28" s="33">
        <f t="shared" si="5"/>
        <v>-2095</v>
      </c>
      <c r="F28" s="33">
        <v>19525</v>
      </c>
      <c r="G28" s="33">
        <v>17432</v>
      </c>
      <c r="H28" s="33">
        <f t="shared" si="6"/>
        <v>2093</v>
      </c>
      <c r="I28" s="33">
        <v>25728</v>
      </c>
      <c r="J28" s="33">
        <v>27010</v>
      </c>
      <c r="K28" s="33">
        <f t="shared" si="7"/>
        <v>-1282</v>
      </c>
    </row>
    <row r="29" spans="2:11" x14ac:dyDescent="0.25">
      <c r="B29" s="60" t="s">
        <v>56</v>
      </c>
      <c r="C29" s="31">
        <v>19649</v>
      </c>
      <c r="D29" s="31">
        <v>23808</v>
      </c>
      <c r="E29" s="31">
        <f t="shared" si="5"/>
        <v>-4159</v>
      </c>
      <c r="F29" s="31">
        <v>25348</v>
      </c>
      <c r="G29" s="31">
        <v>21005</v>
      </c>
      <c r="H29" s="31">
        <f t="shared" si="6"/>
        <v>4343</v>
      </c>
      <c r="I29" s="31">
        <v>19687</v>
      </c>
      <c r="J29" s="31">
        <v>23923</v>
      </c>
      <c r="K29" s="31">
        <f t="shared" si="7"/>
        <v>-4236</v>
      </c>
    </row>
    <row r="30" spans="2:11" x14ac:dyDescent="0.25">
      <c r="B30" s="61" t="s">
        <v>57</v>
      </c>
      <c r="C30" s="33">
        <v>18844</v>
      </c>
      <c r="D30" s="33">
        <v>24573</v>
      </c>
      <c r="E30" s="33">
        <f t="shared" si="5"/>
        <v>-5729</v>
      </c>
      <c r="F30" s="33">
        <v>26914</v>
      </c>
      <c r="G30" s="33">
        <v>17585</v>
      </c>
      <c r="H30" s="33">
        <f t="shared" si="6"/>
        <v>9329</v>
      </c>
      <c r="I30" s="33">
        <v>19322</v>
      </c>
      <c r="J30" s="33">
        <v>25928</v>
      </c>
      <c r="K30" s="33">
        <f t="shared" si="7"/>
        <v>-6606</v>
      </c>
    </row>
    <row r="31" spans="2:11" x14ac:dyDescent="0.25">
      <c r="B31" s="60" t="s">
        <v>65</v>
      </c>
      <c r="C31" s="31">
        <v>19224</v>
      </c>
      <c r="D31" s="31">
        <v>9775</v>
      </c>
      <c r="E31" s="31">
        <f t="shared" si="5"/>
        <v>9449</v>
      </c>
      <c r="F31" s="31">
        <v>19312</v>
      </c>
      <c r="G31" s="31">
        <v>11081</v>
      </c>
      <c r="H31" s="31">
        <f t="shared" si="6"/>
        <v>8231</v>
      </c>
      <c r="I31" s="31">
        <v>17353</v>
      </c>
      <c r="J31" s="31">
        <v>8373</v>
      </c>
      <c r="K31" s="31">
        <f t="shared" si="7"/>
        <v>8980</v>
      </c>
    </row>
    <row r="32" spans="2:11" x14ac:dyDescent="0.25">
      <c r="B32" s="61" t="s">
        <v>62</v>
      </c>
      <c r="C32" s="33">
        <v>16461</v>
      </c>
      <c r="D32" s="33">
        <v>22112</v>
      </c>
      <c r="E32" s="33">
        <f t="shared" si="5"/>
        <v>-5651</v>
      </c>
      <c r="F32" s="33">
        <v>25475</v>
      </c>
      <c r="G32" s="33">
        <v>16757</v>
      </c>
      <c r="H32" s="33">
        <f t="shared" si="6"/>
        <v>8718</v>
      </c>
      <c r="I32" s="33">
        <v>16563</v>
      </c>
      <c r="J32" s="33">
        <v>23816</v>
      </c>
      <c r="K32" s="33">
        <f t="shared" si="7"/>
        <v>-7253</v>
      </c>
    </row>
    <row r="33" spans="2:11" x14ac:dyDescent="0.25">
      <c r="B33" s="60" t="s">
        <v>61</v>
      </c>
      <c r="C33" s="31">
        <v>17925</v>
      </c>
      <c r="D33" s="31">
        <v>17151</v>
      </c>
      <c r="E33" s="31">
        <f t="shared" si="5"/>
        <v>774</v>
      </c>
      <c r="F33" s="31">
        <v>13467</v>
      </c>
      <c r="G33" s="31">
        <v>13747</v>
      </c>
      <c r="H33" s="31">
        <f t="shared" si="6"/>
        <v>-280</v>
      </c>
      <c r="I33" s="31">
        <v>16433</v>
      </c>
      <c r="J33" s="31">
        <v>15597</v>
      </c>
      <c r="K33" s="31">
        <f t="shared" si="7"/>
        <v>836</v>
      </c>
    </row>
    <row r="34" spans="2:11" x14ac:dyDescent="0.25">
      <c r="B34" s="61" t="s">
        <v>47</v>
      </c>
      <c r="C34" s="33">
        <v>14810</v>
      </c>
      <c r="D34" s="33">
        <v>19386</v>
      </c>
      <c r="E34" s="33">
        <f t="shared" si="5"/>
        <v>-4576</v>
      </c>
      <c r="F34" s="33">
        <v>20632</v>
      </c>
      <c r="G34" s="33">
        <v>15757</v>
      </c>
      <c r="H34" s="33">
        <f t="shared" si="6"/>
        <v>4875</v>
      </c>
      <c r="I34" s="33">
        <v>15515</v>
      </c>
      <c r="J34" s="33">
        <v>20046</v>
      </c>
      <c r="K34" s="33">
        <f t="shared" si="7"/>
        <v>-4531</v>
      </c>
    </row>
    <row r="35" spans="2:11" x14ac:dyDescent="0.25">
      <c r="B35" s="60" t="s">
        <v>52</v>
      </c>
      <c r="C35" s="31">
        <v>13687</v>
      </c>
      <c r="D35" s="31">
        <v>13855</v>
      </c>
      <c r="E35" s="31">
        <f t="shared" si="5"/>
        <v>-168</v>
      </c>
      <c r="F35" s="31">
        <v>14439</v>
      </c>
      <c r="G35" s="31">
        <v>15884</v>
      </c>
      <c r="H35" s="31">
        <f t="shared" si="6"/>
        <v>-1445</v>
      </c>
      <c r="I35" s="31">
        <v>14224</v>
      </c>
      <c r="J35" s="31">
        <v>14070</v>
      </c>
      <c r="K35" s="31">
        <f t="shared" si="7"/>
        <v>154</v>
      </c>
    </row>
    <row r="36" spans="2:11" x14ac:dyDescent="0.25">
      <c r="B36" s="61" t="s">
        <v>53</v>
      </c>
      <c r="C36" s="33">
        <v>12922</v>
      </c>
      <c r="D36" s="33">
        <v>14761</v>
      </c>
      <c r="E36" s="33">
        <f t="shared" si="5"/>
        <v>-1839</v>
      </c>
      <c r="F36" s="33">
        <v>16508</v>
      </c>
      <c r="G36" s="33">
        <v>14958</v>
      </c>
      <c r="H36" s="33">
        <f t="shared" si="6"/>
        <v>1550</v>
      </c>
      <c r="I36" s="33">
        <v>12485</v>
      </c>
      <c r="J36" s="33">
        <v>14302</v>
      </c>
      <c r="K36" s="33">
        <f t="shared" si="7"/>
        <v>-1817</v>
      </c>
    </row>
    <row r="37" spans="2:11" x14ac:dyDescent="0.25">
      <c r="B37" s="60" t="s">
        <v>63</v>
      </c>
      <c r="C37" s="31">
        <v>13997</v>
      </c>
      <c r="D37" s="31">
        <v>15717</v>
      </c>
      <c r="E37" s="31">
        <f t="shared" si="5"/>
        <v>-1720</v>
      </c>
      <c r="F37" s="31">
        <v>13538</v>
      </c>
      <c r="G37" s="31">
        <v>11265</v>
      </c>
      <c r="H37" s="31">
        <f t="shared" si="6"/>
        <v>2273</v>
      </c>
      <c r="I37" s="31">
        <v>12169</v>
      </c>
      <c r="J37" s="31">
        <v>13827</v>
      </c>
      <c r="K37" s="31">
        <f t="shared" si="7"/>
        <v>-1658</v>
      </c>
    </row>
    <row r="38" spans="2:11" x14ac:dyDescent="0.25">
      <c r="B38" s="61" t="s">
        <v>55</v>
      </c>
      <c r="C38" s="33">
        <v>8543</v>
      </c>
      <c r="D38" s="33">
        <v>7782</v>
      </c>
      <c r="E38" s="33">
        <f t="shared" si="5"/>
        <v>761</v>
      </c>
      <c r="F38" s="33">
        <v>10324</v>
      </c>
      <c r="G38" s="33">
        <v>9080</v>
      </c>
      <c r="H38" s="33">
        <f t="shared" si="6"/>
        <v>1244</v>
      </c>
      <c r="I38" s="33">
        <v>8785</v>
      </c>
      <c r="J38" s="33">
        <v>7344</v>
      </c>
      <c r="K38" s="33">
        <f t="shared" si="7"/>
        <v>1441</v>
      </c>
    </row>
    <row r="39" spans="2:11" ht="15" customHeight="1" x14ac:dyDescent="0.25">
      <c r="B39" s="60" t="s">
        <v>51</v>
      </c>
      <c r="C39" s="31">
        <v>7807</v>
      </c>
      <c r="D39" s="31">
        <v>10033</v>
      </c>
      <c r="E39" s="31">
        <f t="shared" si="5"/>
        <v>-2226</v>
      </c>
      <c r="F39" s="31">
        <v>7913</v>
      </c>
      <c r="G39" s="31">
        <v>10738</v>
      </c>
      <c r="H39" s="31">
        <f t="shared" si="6"/>
        <v>-2825</v>
      </c>
      <c r="I39" s="31">
        <v>7048</v>
      </c>
      <c r="J39" s="31">
        <v>8625</v>
      </c>
      <c r="K39" s="31">
        <f t="shared" si="7"/>
        <v>-1577</v>
      </c>
    </row>
    <row r="40" spans="2:11" x14ac:dyDescent="0.25">
      <c r="B40" s="61" t="s">
        <v>59</v>
      </c>
      <c r="C40" s="33">
        <v>6305</v>
      </c>
      <c r="D40" s="33">
        <v>6445</v>
      </c>
      <c r="E40" s="33">
        <f t="shared" si="5"/>
        <v>-140</v>
      </c>
      <c r="F40" s="33">
        <v>8273</v>
      </c>
      <c r="G40" s="33">
        <v>8267</v>
      </c>
      <c r="H40" s="33">
        <f t="shared" si="6"/>
        <v>6</v>
      </c>
      <c r="I40" s="33">
        <v>6737</v>
      </c>
      <c r="J40" s="33">
        <v>7333</v>
      </c>
      <c r="K40" s="33">
        <f t="shared" si="7"/>
        <v>-596</v>
      </c>
    </row>
    <row r="41" spans="2:11" x14ac:dyDescent="0.25">
      <c r="B41" s="60" t="s">
        <v>174</v>
      </c>
      <c r="C41" s="31">
        <v>5392</v>
      </c>
      <c r="D41" s="31">
        <v>6715</v>
      </c>
      <c r="E41" s="31">
        <f t="shared" si="5"/>
        <v>-1323</v>
      </c>
      <c r="F41" s="31">
        <v>7534</v>
      </c>
      <c r="G41" s="31">
        <v>6157</v>
      </c>
      <c r="H41" s="31">
        <f t="shared" si="6"/>
        <v>1377</v>
      </c>
      <c r="I41" s="31">
        <v>5956</v>
      </c>
      <c r="J41" s="31">
        <v>7094</v>
      </c>
      <c r="K41" s="31">
        <f t="shared" si="7"/>
        <v>-1138</v>
      </c>
    </row>
    <row r="42" spans="2:11" x14ac:dyDescent="0.25">
      <c r="B42" s="61" t="s">
        <v>58</v>
      </c>
      <c r="C42" s="33">
        <v>4910</v>
      </c>
      <c r="D42" s="33">
        <v>3827</v>
      </c>
      <c r="E42" s="33">
        <f t="shared" si="5"/>
        <v>1083</v>
      </c>
      <c r="F42" s="33">
        <v>4656</v>
      </c>
      <c r="G42" s="33">
        <v>5576</v>
      </c>
      <c r="H42" s="33">
        <f t="shared" si="6"/>
        <v>-920</v>
      </c>
      <c r="I42" s="33">
        <v>4779</v>
      </c>
      <c r="J42" s="33">
        <v>3749</v>
      </c>
      <c r="K42" s="33">
        <f t="shared" si="7"/>
        <v>1030</v>
      </c>
    </row>
    <row r="43" spans="2:11" x14ac:dyDescent="0.25">
      <c r="B43" s="60" t="s">
        <v>66</v>
      </c>
      <c r="C43" s="31">
        <v>901311</v>
      </c>
      <c r="D43" s="31">
        <v>868497</v>
      </c>
      <c r="E43" s="31">
        <f t="shared" ref="E43" si="8">C43-D43</f>
        <v>32814</v>
      </c>
      <c r="F43" s="31">
        <v>763433</v>
      </c>
      <c r="G43" s="31">
        <v>879375</v>
      </c>
      <c r="H43" s="31">
        <f t="shared" ref="H43" si="9">F43-G43</f>
        <v>-115942</v>
      </c>
      <c r="I43" s="31">
        <v>884251</v>
      </c>
      <c r="J43" s="31">
        <v>863282</v>
      </c>
      <c r="K43" s="31">
        <f t="shared" ref="K43" si="10">I43-J43</f>
        <v>20969</v>
      </c>
    </row>
    <row r="44" spans="2:11" x14ac:dyDescent="0.25">
      <c r="B44" s="121" t="s">
        <v>136</v>
      </c>
      <c r="C44" s="121"/>
      <c r="D44" s="121"/>
      <c r="E44" s="121"/>
      <c r="F44" s="121"/>
      <c r="G44" s="121"/>
      <c r="H44" s="121"/>
      <c r="I44" s="121"/>
      <c r="J44" s="121"/>
      <c r="K44" s="121"/>
    </row>
    <row r="48" spans="2:11" ht="15.75" x14ac:dyDescent="0.25">
      <c r="B48" s="118" t="s">
        <v>138</v>
      </c>
      <c r="C48" s="118"/>
      <c r="D48" s="118"/>
      <c r="E48" s="118"/>
      <c r="F48" s="118"/>
      <c r="G48" s="118"/>
      <c r="H48" s="118"/>
      <c r="I48" s="118"/>
      <c r="J48" s="118"/>
      <c r="K48" s="118"/>
    </row>
    <row r="49" spans="2:11" x14ac:dyDescent="0.25">
      <c r="B49" s="119" t="s">
        <v>108</v>
      </c>
      <c r="C49" s="115" t="s">
        <v>142</v>
      </c>
      <c r="D49" s="116"/>
      <c r="E49" s="117"/>
      <c r="F49" s="115" t="s">
        <v>128</v>
      </c>
      <c r="G49" s="116"/>
      <c r="H49" s="117"/>
      <c r="I49" s="115" t="s">
        <v>143</v>
      </c>
      <c r="J49" s="116"/>
      <c r="K49" s="117"/>
    </row>
    <row r="50" spans="2:11" x14ac:dyDescent="0.25">
      <c r="B50" s="120"/>
      <c r="C50" s="27" t="s">
        <v>110</v>
      </c>
      <c r="D50" s="28" t="s">
        <v>111</v>
      </c>
      <c r="E50" s="28" t="s">
        <v>89</v>
      </c>
      <c r="F50" s="27" t="s">
        <v>110</v>
      </c>
      <c r="G50" s="28" t="s">
        <v>111</v>
      </c>
      <c r="H50" s="28" t="s">
        <v>89</v>
      </c>
      <c r="I50" s="27" t="s">
        <v>110</v>
      </c>
      <c r="J50" s="28" t="s">
        <v>111</v>
      </c>
      <c r="K50" s="28" t="s">
        <v>89</v>
      </c>
    </row>
    <row r="51" spans="2:11" x14ac:dyDescent="0.25">
      <c r="B51" s="29" t="s">
        <v>67</v>
      </c>
      <c r="C51" s="20">
        <f>C52+C60+C69+C74+C78</f>
        <v>1744487</v>
      </c>
      <c r="D51" s="20">
        <f t="shared" ref="D51:K51" si="11">D52+D60+D69+D74+D78</f>
        <v>1672524</v>
      </c>
      <c r="E51" s="20">
        <f t="shared" si="11"/>
        <v>71963</v>
      </c>
      <c r="F51" s="20">
        <f t="shared" si="11"/>
        <v>1332695</v>
      </c>
      <c r="G51" s="20">
        <f t="shared" si="11"/>
        <v>1323144</v>
      </c>
      <c r="H51" s="20">
        <f t="shared" si="11"/>
        <v>9551</v>
      </c>
      <c r="I51" s="20">
        <f t="shared" si="11"/>
        <v>1719909</v>
      </c>
      <c r="J51" s="20">
        <f t="shared" si="11"/>
        <v>1638112</v>
      </c>
      <c r="K51" s="20">
        <f t="shared" si="11"/>
        <v>81797</v>
      </c>
    </row>
    <row r="52" spans="2:11" x14ac:dyDescent="0.25">
      <c r="B52" s="34" t="s">
        <v>10</v>
      </c>
      <c r="C52" s="35">
        <f>SUM(C53:C59)</f>
        <v>52123</v>
      </c>
      <c r="D52" s="35">
        <f t="shared" ref="D52:K52" si="12">SUM(D53:D59)</f>
        <v>37700</v>
      </c>
      <c r="E52" s="35">
        <f t="shared" si="12"/>
        <v>14423</v>
      </c>
      <c r="F52" s="35">
        <f t="shared" si="12"/>
        <v>52363</v>
      </c>
      <c r="G52" s="35">
        <f t="shared" si="12"/>
        <v>40122</v>
      </c>
      <c r="H52" s="35">
        <f t="shared" si="12"/>
        <v>12241</v>
      </c>
      <c r="I52" s="35">
        <f t="shared" si="12"/>
        <v>51242</v>
      </c>
      <c r="J52" s="35">
        <f t="shared" si="12"/>
        <v>35926</v>
      </c>
      <c r="K52" s="35">
        <f t="shared" si="12"/>
        <v>15316</v>
      </c>
    </row>
    <row r="53" spans="2:11" x14ac:dyDescent="0.25">
      <c r="B53" s="32" t="s">
        <v>11</v>
      </c>
      <c r="C53" s="33">
        <v>823</v>
      </c>
      <c r="D53" s="33">
        <v>1103</v>
      </c>
      <c r="E53" s="33">
        <f>C53-D53</f>
        <v>-280</v>
      </c>
      <c r="F53" s="33">
        <v>1036</v>
      </c>
      <c r="G53" s="33">
        <v>837</v>
      </c>
      <c r="H53" s="33">
        <f t="shared" ref="H53:H59" si="13">F53-G53</f>
        <v>199</v>
      </c>
      <c r="I53" s="33">
        <v>797</v>
      </c>
      <c r="J53" s="33">
        <v>1073</v>
      </c>
      <c r="K53" s="33">
        <f t="shared" ref="K53:K59" si="14">I53-J53</f>
        <v>-276</v>
      </c>
    </row>
    <row r="54" spans="2:11" x14ac:dyDescent="0.25">
      <c r="B54" s="30" t="s">
        <v>12</v>
      </c>
      <c r="C54" s="31">
        <v>8027</v>
      </c>
      <c r="D54" s="31">
        <v>6773</v>
      </c>
      <c r="E54" s="31">
        <f t="shared" ref="E54:E59" si="15">C54-D54</f>
        <v>1254</v>
      </c>
      <c r="F54" s="31">
        <v>5621</v>
      </c>
      <c r="G54" s="31">
        <v>7597</v>
      </c>
      <c r="H54" s="31">
        <f t="shared" si="13"/>
        <v>-1976</v>
      </c>
      <c r="I54" s="31">
        <v>7628</v>
      </c>
      <c r="J54" s="31">
        <v>6299</v>
      </c>
      <c r="K54" s="31">
        <f t="shared" si="14"/>
        <v>1329</v>
      </c>
    </row>
    <row r="55" spans="2:11" x14ac:dyDescent="0.25">
      <c r="B55" s="32" t="s">
        <v>13</v>
      </c>
      <c r="C55" s="33">
        <v>8768</v>
      </c>
      <c r="D55" s="33">
        <v>9104</v>
      </c>
      <c r="E55" s="33">
        <f t="shared" si="15"/>
        <v>-336</v>
      </c>
      <c r="F55" s="33">
        <v>7423</v>
      </c>
      <c r="G55" s="33">
        <v>9053</v>
      </c>
      <c r="H55" s="33">
        <f t="shared" si="13"/>
        <v>-1630</v>
      </c>
      <c r="I55" s="33">
        <v>8872</v>
      </c>
      <c r="J55" s="33">
        <v>9158</v>
      </c>
      <c r="K55" s="33">
        <f t="shared" si="14"/>
        <v>-286</v>
      </c>
    </row>
    <row r="56" spans="2:11" x14ac:dyDescent="0.25">
      <c r="B56" s="30" t="s">
        <v>14</v>
      </c>
      <c r="C56" s="31">
        <v>18712</v>
      </c>
      <c r="D56" s="31">
        <v>5817</v>
      </c>
      <c r="E56" s="31">
        <f t="shared" si="15"/>
        <v>12895</v>
      </c>
      <c r="F56" s="31">
        <v>20725</v>
      </c>
      <c r="G56" s="31">
        <v>5795</v>
      </c>
      <c r="H56" s="31">
        <f t="shared" si="13"/>
        <v>14930</v>
      </c>
      <c r="I56" s="31">
        <v>19330</v>
      </c>
      <c r="J56" s="31">
        <v>5680</v>
      </c>
      <c r="K56" s="31">
        <f t="shared" si="14"/>
        <v>13650</v>
      </c>
    </row>
    <row r="57" spans="2:11" x14ac:dyDescent="0.25">
      <c r="B57" s="32" t="s">
        <v>15</v>
      </c>
      <c r="C57" s="33">
        <v>10034</v>
      </c>
      <c r="D57" s="33">
        <v>12589</v>
      </c>
      <c r="E57" s="33">
        <f t="shared" si="15"/>
        <v>-2555</v>
      </c>
      <c r="F57" s="33">
        <v>10066</v>
      </c>
      <c r="G57" s="33">
        <v>13920</v>
      </c>
      <c r="H57" s="33">
        <f t="shared" si="13"/>
        <v>-3854</v>
      </c>
      <c r="I57" s="33">
        <v>10089</v>
      </c>
      <c r="J57" s="33">
        <v>10613</v>
      </c>
      <c r="K57" s="33">
        <f t="shared" si="14"/>
        <v>-524</v>
      </c>
    </row>
    <row r="58" spans="2:11" x14ac:dyDescent="0.25">
      <c r="B58" s="30" t="s">
        <v>16</v>
      </c>
      <c r="C58" s="31">
        <v>5729</v>
      </c>
      <c r="D58" s="31">
        <v>2297</v>
      </c>
      <c r="E58" s="31">
        <f t="shared" si="15"/>
        <v>3432</v>
      </c>
      <c r="F58" s="31">
        <v>7488</v>
      </c>
      <c r="G58" s="31">
        <v>2920</v>
      </c>
      <c r="H58" s="31">
        <f t="shared" si="13"/>
        <v>4568</v>
      </c>
      <c r="I58" s="31">
        <v>4526</v>
      </c>
      <c r="J58" s="31">
        <v>3103</v>
      </c>
      <c r="K58" s="31">
        <f t="shared" si="14"/>
        <v>1423</v>
      </c>
    </row>
    <row r="59" spans="2:11" s="41" customFormat="1" x14ac:dyDescent="0.25">
      <c r="B59" s="32" t="s">
        <v>17</v>
      </c>
      <c r="C59" s="33">
        <v>30</v>
      </c>
      <c r="D59" s="33">
        <v>17</v>
      </c>
      <c r="E59" s="33">
        <f t="shared" si="15"/>
        <v>13</v>
      </c>
      <c r="F59" s="33">
        <v>4</v>
      </c>
      <c r="G59" s="33">
        <v>0</v>
      </c>
      <c r="H59" s="33">
        <f t="shared" si="13"/>
        <v>4</v>
      </c>
      <c r="I59" s="33">
        <v>0</v>
      </c>
      <c r="J59" s="33">
        <v>0</v>
      </c>
      <c r="K59" s="33">
        <f t="shared" si="14"/>
        <v>0</v>
      </c>
    </row>
    <row r="60" spans="2:11" x14ac:dyDescent="0.25">
      <c r="B60" s="34" t="s">
        <v>18</v>
      </c>
      <c r="C60" s="35">
        <f>SUM(C61:C68)</f>
        <v>104830</v>
      </c>
      <c r="D60" s="35">
        <f t="shared" ref="D60:K60" si="16">SUM(D61:D68)</f>
        <v>98954</v>
      </c>
      <c r="E60" s="35">
        <f t="shared" si="16"/>
        <v>5876</v>
      </c>
      <c r="F60" s="35">
        <f t="shared" si="16"/>
        <v>103849</v>
      </c>
      <c r="G60" s="35">
        <f t="shared" si="16"/>
        <v>81038</v>
      </c>
      <c r="H60" s="35">
        <f t="shared" si="16"/>
        <v>22811</v>
      </c>
      <c r="I60" s="35">
        <f t="shared" si="16"/>
        <v>98561</v>
      </c>
      <c r="J60" s="35">
        <f t="shared" si="16"/>
        <v>95875</v>
      </c>
      <c r="K60" s="35">
        <f t="shared" si="16"/>
        <v>2686</v>
      </c>
    </row>
    <row r="61" spans="2:11" x14ac:dyDescent="0.25">
      <c r="B61" s="32" t="s">
        <v>19</v>
      </c>
      <c r="C61" s="33">
        <v>465</v>
      </c>
      <c r="D61" s="33">
        <v>266</v>
      </c>
      <c r="E61" s="33">
        <f t="shared" ref="E61:E68" si="17">C61-D61</f>
        <v>199</v>
      </c>
      <c r="F61" s="33">
        <v>558</v>
      </c>
      <c r="G61" s="33">
        <v>336</v>
      </c>
      <c r="H61" s="33">
        <f t="shared" ref="H61:H68" si="18">F61-G61</f>
        <v>222</v>
      </c>
      <c r="I61" s="33">
        <v>634</v>
      </c>
      <c r="J61" s="33">
        <v>173</v>
      </c>
      <c r="K61" s="33">
        <f t="shared" ref="K61:K68" si="19">I61-J61</f>
        <v>461</v>
      </c>
    </row>
    <row r="62" spans="2:11" x14ac:dyDescent="0.25">
      <c r="B62" s="30" t="s">
        <v>21</v>
      </c>
      <c r="C62" s="31">
        <v>33404</v>
      </c>
      <c r="D62" s="31">
        <v>34819</v>
      </c>
      <c r="E62" s="31">
        <f t="shared" si="17"/>
        <v>-1415</v>
      </c>
      <c r="F62" s="31">
        <v>26810</v>
      </c>
      <c r="G62" s="31">
        <v>24956</v>
      </c>
      <c r="H62" s="31">
        <f t="shared" si="18"/>
        <v>1854</v>
      </c>
      <c r="I62" s="31">
        <v>29340</v>
      </c>
      <c r="J62" s="31">
        <v>30734</v>
      </c>
      <c r="K62" s="31">
        <f t="shared" si="19"/>
        <v>-1394</v>
      </c>
    </row>
    <row r="63" spans="2:11" x14ac:dyDescent="0.25">
      <c r="B63" s="32" t="s">
        <v>22</v>
      </c>
      <c r="C63" s="33">
        <v>5514</v>
      </c>
      <c r="D63" s="33">
        <v>4802</v>
      </c>
      <c r="E63" s="33">
        <f t="shared" si="17"/>
        <v>712</v>
      </c>
      <c r="F63" s="33">
        <v>6317</v>
      </c>
      <c r="G63" s="33">
        <v>5980</v>
      </c>
      <c r="H63" s="33">
        <f t="shared" si="18"/>
        <v>337</v>
      </c>
      <c r="I63" s="33">
        <v>6005</v>
      </c>
      <c r="J63" s="33">
        <v>6427</v>
      </c>
      <c r="K63" s="33">
        <f t="shared" si="19"/>
        <v>-422</v>
      </c>
    </row>
    <row r="64" spans="2:11" s="41" customFormat="1" x14ac:dyDescent="0.25">
      <c r="B64" s="30" t="s">
        <v>23</v>
      </c>
      <c r="C64" s="31">
        <v>121</v>
      </c>
      <c r="D64" s="31">
        <v>147</v>
      </c>
      <c r="E64" s="31">
        <f t="shared" si="17"/>
        <v>-26</v>
      </c>
      <c r="F64" s="31">
        <v>170</v>
      </c>
      <c r="G64" s="31">
        <v>148</v>
      </c>
      <c r="H64" s="31">
        <f t="shared" si="18"/>
        <v>22</v>
      </c>
      <c r="I64" s="31">
        <v>160</v>
      </c>
      <c r="J64" s="31">
        <v>104</v>
      </c>
      <c r="K64" s="31">
        <f t="shared" si="19"/>
        <v>56</v>
      </c>
    </row>
    <row r="65" spans="2:11" x14ac:dyDescent="0.25">
      <c r="B65" s="32" t="s">
        <v>24</v>
      </c>
      <c r="C65" s="33">
        <v>30350</v>
      </c>
      <c r="D65" s="33">
        <v>26668</v>
      </c>
      <c r="E65" s="33">
        <f t="shared" si="17"/>
        <v>3682</v>
      </c>
      <c r="F65" s="33">
        <v>32661</v>
      </c>
      <c r="G65" s="33">
        <v>27007</v>
      </c>
      <c r="H65" s="33">
        <f t="shared" si="18"/>
        <v>5654</v>
      </c>
      <c r="I65" s="33">
        <v>27824</v>
      </c>
      <c r="J65" s="33">
        <v>28649</v>
      </c>
      <c r="K65" s="33">
        <f t="shared" si="19"/>
        <v>-825</v>
      </c>
    </row>
    <row r="66" spans="2:11" x14ac:dyDescent="0.25">
      <c r="B66" s="30" t="s">
        <v>25</v>
      </c>
      <c r="C66" s="31">
        <v>669</v>
      </c>
      <c r="D66" s="31">
        <v>536</v>
      </c>
      <c r="E66" s="31">
        <f t="shared" si="17"/>
        <v>133</v>
      </c>
      <c r="F66" s="31">
        <v>626</v>
      </c>
      <c r="G66" s="31">
        <v>735</v>
      </c>
      <c r="H66" s="31">
        <f t="shared" si="18"/>
        <v>-109</v>
      </c>
      <c r="I66" s="31">
        <v>739</v>
      </c>
      <c r="J66" s="31">
        <v>662</v>
      </c>
      <c r="K66" s="31">
        <f t="shared" si="19"/>
        <v>77</v>
      </c>
    </row>
    <row r="67" spans="2:11" x14ac:dyDescent="0.25">
      <c r="B67" s="32" t="s">
        <v>26</v>
      </c>
      <c r="C67" s="33">
        <v>53</v>
      </c>
      <c r="D67" s="33">
        <v>0</v>
      </c>
      <c r="E67" s="33">
        <f t="shared" si="17"/>
        <v>53</v>
      </c>
      <c r="F67" s="33">
        <v>19</v>
      </c>
      <c r="G67" s="33">
        <v>6</v>
      </c>
      <c r="H67" s="33">
        <f t="shared" si="18"/>
        <v>13</v>
      </c>
      <c r="I67" s="33">
        <v>20</v>
      </c>
      <c r="J67" s="33">
        <v>0</v>
      </c>
      <c r="K67" s="33">
        <f t="shared" si="19"/>
        <v>20</v>
      </c>
    </row>
    <row r="68" spans="2:11" s="41" customFormat="1" x14ac:dyDescent="0.25">
      <c r="B68" s="30" t="s">
        <v>27</v>
      </c>
      <c r="C68" s="31">
        <v>34254</v>
      </c>
      <c r="D68" s="31">
        <v>31716</v>
      </c>
      <c r="E68" s="31">
        <f t="shared" si="17"/>
        <v>2538</v>
      </c>
      <c r="F68" s="31">
        <v>36688</v>
      </c>
      <c r="G68" s="31">
        <v>21870</v>
      </c>
      <c r="H68" s="31">
        <f t="shared" si="18"/>
        <v>14818</v>
      </c>
      <c r="I68" s="31">
        <v>33839</v>
      </c>
      <c r="J68" s="31">
        <v>29126</v>
      </c>
      <c r="K68" s="31">
        <f t="shared" si="19"/>
        <v>4713</v>
      </c>
    </row>
    <row r="69" spans="2:11" x14ac:dyDescent="0.25">
      <c r="B69" s="36" t="s">
        <v>28</v>
      </c>
      <c r="C69" s="37">
        <f>SUM(C70:C73)</f>
        <v>1050124</v>
      </c>
      <c r="D69" s="37">
        <f t="shared" ref="D69:K69" si="20">SUM(D70:D73)</f>
        <v>1050390</v>
      </c>
      <c r="E69" s="37">
        <f t="shared" si="20"/>
        <v>-266</v>
      </c>
      <c r="F69" s="37">
        <f t="shared" si="20"/>
        <v>915651</v>
      </c>
      <c r="G69" s="37">
        <f t="shared" si="20"/>
        <v>959501</v>
      </c>
      <c r="H69" s="37">
        <f t="shared" si="20"/>
        <v>-43850</v>
      </c>
      <c r="I69" s="37">
        <f t="shared" si="20"/>
        <v>1002661</v>
      </c>
      <c r="J69" s="37">
        <f t="shared" si="20"/>
        <v>999771</v>
      </c>
      <c r="K69" s="37">
        <f t="shared" si="20"/>
        <v>2890</v>
      </c>
    </row>
    <row r="70" spans="2:11" x14ac:dyDescent="0.25">
      <c r="B70" s="30" t="s">
        <v>29</v>
      </c>
      <c r="C70" s="31">
        <v>25568</v>
      </c>
      <c r="D70" s="31">
        <v>25387</v>
      </c>
      <c r="E70" s="31">
        <f t="shared" ref="E70:E73" si="21">C70-D70</f>
        <v>181</v>
      </c>
      <c r="F70" s="31">
        <v>22499</v>
      </c>
      <c r="G70" s="31">
        <v>22457</v>
      </c>
      <c r="H70" s="31">
        <f t="shared" ref="H70:H73" si="22">F70-G70</f>
        <v>42</v>
      </c>
      <c r="I70" s="31">
        <v>25852</v>
      </c>
      <c r="J70" s="31">
        <v>27560</v>
      </c>
      <c r="K70" s="31">
        <f t="shared" ref="K70:K73" si="23">I70-J70</f>
        <v>-1708</v>
      </c>
    </row>
    <row r="71" spans="2:11" x14ac:dyDescent="0.25">
      <c r="B71" s="32" t="s">
        <v>30</v>
      </c>
      <c r="C71" s="33">
        <v>817</v>
      </c>
      <c r="D71" s="33">
        <v>998</v>
      </c>
      <c r="E71" s="33">
        <f t="shared" si="21"/>
        <v>-181</v>
      </c>
      <c r="F71" s="33">
        <v>668</v>
      </c>
      <c r="G71" s="33">
        <v>552</v>
      </c>
      <c r="H71" s="33">
        <f t="shared" si="22"/>
        <v>116</v>
      </c>
      <c r="I71" s="33">
        <v>403</v>
      </c>
      <c r="J71" s="33">
        <v>513</v>
      </c>
      <c r="K71" s="33">
        <f t="shared" si="23"/>
        <v>-110</v>
      </c>
    </row>
    <row r="72" spans="2:11" x14ac:dyDescent="0.25">
      <c r="B72" s="30" t="s">
        <v>31</v>
      </c>
      <c r="C72" s="31">
        <v>281896</v>
      </c>
      <c r="D72" s="31">
        <v>278377</v>
      </c>
      <c r="E72" s="31">
        <f t="shared" si="21"/>
        <v>3519</v>
      </c>
      <c r="F72" s="31">
        <v>226616</v>
      </c>
      <c r="G72" s="31">
        <v>219336</v>
      </c>
      <c r="H72" s="31">
        <f t="shared" si="22"/>
        <v>7280</v>
      </c>
      <c r="I72" s="31">
        <v>256407</v>
      </c>
      <c r="J72" s="31">
        <v>251342</v>
      </c>
      <c r="K72" s="31">
        <f t="shared" si="23"/>
        <v>5065</v>
      </c>
    </row>
    <row r="73" spans="2:11" x14ac:dyDescent="0.25">
      <c r="B73" s="32" t="s">
        <v>32</v>
      </c>
      <c r="C73" s="33">
        <v>741843</v>
      </c>
      <c r="D73" s="33">
        <v>745628</v>
      </c>
      <c r="E73" s="33">
        <f t="shared" si="21"/>
        <v>-3785</v>
      </c>
      <c r="F73" s="33">
        <v>665868</v>
      </c>
      <c r="G73" s="33">
        <v>717156</v>
      </c>
      <c r="H73" s="33">
        <f t="shared" si="22"/>
        <v>-51288</v>
      </c>
      <c r="I73" s="33">
        <v>719999</v>
      </c>
      <c r="J73" s="33">
        <v>720356</v>
      </c>
      <c r="K73" s="33">
        <f t="shared" si="23"/>
        <v>-357</v>
      </c>
    </row>
    <row r="74" spans="2:11" x14ac:dyDescent="0.25">
      <c r="B74" s="34" t="s">
        <v>33</v>
      </c>
      <c r="C74" s="35">
        <f>SUM(C75:C77)</f>
        <v>481232</v>
      </c>
      <c r="D74" s="35">
        <f t="shared" ref="D74:K74" si="24">SUM(D75:D77)</f>
        <v>427819</v>
      </c>
      <c r="E74" s="35">
        <f t="shared" si="24"/>
        <v>53413</v>
      </c>
      <c r="F74" s="35">
        <f t="shared" si="24"/>
        <v>213105</v>
      </c>
      <c r="G74" s="35">
        <f t="shared" si="24"/>
        <v>193183</v>
      </c>
      <c r="H74" s="35">
        <f t="shared" si="24"/>
        <v>19922</v>
      </c>
      <c r="I74" s="35">
        <f t="shared" si="24"/>
        <v>507713</v>
      </c>
      <c r="J74" s="35">
        <f t="shared" si="24"/>
        <v>447717</v>
      </c>
      <c r="K74" s="35">
        <f t="shared" si="24"/>
        <v>59996</v>
      </c>
    </row>
    <row r="75" spans="2:11" x14ac:dyDescent="0.25">
      <c r="B75" s="32" t="s">
        <v>34</v>
      </c>
      <c r="C75" s="33">
        <v>160563</v>
      </c>
      <c r="D75" s="33">
        <v>149222</v>
      </c>
      <c r="E75" s="33">
        <f t="shared" ref="E75:E77" si="25">C75-D75</f>
        <v>11341</v>
      </c>
      <c r="F75" s="33">
        <v>90870</v>
      </c>
      <c r="G75" s="33">
        <v>80570</v>
      </c>
      <c r="H75" s="33">
        <f t="shared" ref="H75:H77" si="26">F75-G75</f>
        <v>10300</v>
      </c>
      <c r="I75" s="33">
        <v>145823</v>
      </c>
      <c r="J75" s="33">
        <v>136503</v>
      </c>
      <c r="K75" s="33">
        <f t="shared" ref="K75:K77" si="27">I75-J75</f>
        <v>9320</v>
      </c>
    </row>
    <row r="76" spans="2:11" x14ac:dyDescent="0.25">
      <c r="B76" s="30" t="s">
        <v>35</v>
      </c>
      <c r="C76" s="31">
        <v>76182</v>
      </c>
      <c r="D76" s="31">
        <v>67023</v>
      </c>
      <c r="E76" s="31">
        <f t="shared" si="25"/>
        <v>9159</v>
      </c>
      <c r="F76" s="31">
        <v>26209</v>
      </c>
      <c r="G76" s="31">
        <v>30596</v>
      </c>
      <c r="H76" s="31">
        <f t="shared" si="26"/>
        <v>-4387</v>
      </c>
      <c r="I76" s="31">
        <v>67368</v>
      </c>
      <c r="J76" s="31">
        <v>69081</v>
      </c>
      <c r="K76" s="31">
        <f t="shared" si="27"/>
        <v>-1713</v>
      </c>
    </row>
    <row r="77" spans="2:11" x14ac:dyDescent="0.25">
      <c r="B77" s="32" t="s">
        <v>36</v>
      </c>
      <c r="C77" s="33">
        <v>244487</v>
      </c>
      <c r="D77" s="33">
        <v>211574</v>
      </c>
      <c r="E77" s="33">
        <f t="shared" si="25"/>
        <v>32913</v>
      </c>
      <c r="F77" s="33">
        <v>96026</v>
      </c>
      <c r="G77" s="33">
        <v>82017</v>
      </c>
      <c r="H77" s="33">
        <f t="shared" si="26"/>
        <v>14009</v>
      </c>
      <c r="I77" s="33">
        <v>294522</v>
      </c>
      <c r="J77" s="33">
        <v>242133</v>
      </c>
      <c r="K77" s="33">
        <f t="shared" si="27"/>
        <v>52389</v>
      </c>
    </row>
    <row r="78" spans="2:11" x14ac:dyDescent="0.25">
      <c r="B78" s="34" t="s">
        <v>37</v>
      </c>
      <c r="C78" s="35">
        <f>SUM(C79:C81)</f>
        <v>56178</v>
      </c>
      <c r="D78" s="35">
        <f t="shared" ref="D78:K78" si="28">SUM(D79:D81)</f>
        <v>57661</v>
      </c>
      <c r="E78" s="35">
        <f t="shared" si="28"/>
        <v>-1483</v>
      </c>
      <c r="F78" s="35">
        <f t="shared" si="28"/>
        <v>47727</v>
      </c>
      <c r="G78" s="35">
        <f t="shared" si="28"/>
        <v>49300</v>
      </c>
      <c r="H78" s="35">
        <f t="shared" si="28"/>
        <v>-1573</v>
      </c>
      <c r="I78" s="35">
        <f t="shared" si="28"/>
        <v>59732</v>
      </c>
      <c r="J78" s="35">
        <f t="shared" si="28"/>
        <v>58823</v>
      </c>
      <c r="K78" s="35">
        <f t="shared" si="28"/>
        <v>909</v>
      </c>
    </row>
    <row r="79" spans="2:11" x14ac:dyDescent="0.25">
      <c r="B79" s="32" t="s">
        <v>38</v>
      </c>
      <c r="C79" s="33">
        <v>23819</v>
      </c>
      <c r="D79" s="33">
        <v>24081</v>
      </c>
      <c r="E79" s="33">
        <f t="shared" ref="E79:E81" si="29">C79-D79</f>
        <v>-262</v>
      </c>
      <c r="F79" s="33">
        <v>14998</v>
      </c>
      <c r="G79" s="33">
        <v>13488</v>
      </c>
      <c r="H79" s="33">
        <f t="shared" ref="H79:H81" si="30">F79-G79</f>
        <v>1510</v>
      </c>
      <c r="I79" s="33">
        <v>21518</v>
      </c>
      <c r="J79" s="33">
        <v>20935</v>
      </c>
      <c r="K79" s="33">
        <f t="shared" ref="K79:K81" si="31">I79-J79</f>
        <v>583</v>
      </c>
    </row>
    <row r="80" spans="2:11" x14ac:dyDescent="0.25">
      <c r="B80" s="30" t="s">
        <v>39</v>
      </c>
      <c r="C80" s="31">
        <v>640</v>
      </c>
      <c r="D80" s="31">
        <v>866</v>
      </c>
      <c r="E80" s="31">
        <f t="shared" si="29"/>
        <v>-226</v>
      </c>
      <c r="F80" s="31">
        <v>691</v>
      </c>
      <c r="G80" s="31">
        <v>572</v>
      </c>
      <c r="H80" s="31">
        <f t="shared" si="30"/>
        <v>119</v>
      </c>
      <c r="I80" s="31">
        <v>644</v>
      </c>
      <c r="J80" s="31">
        <v>1054</v>
      </c>
      <c r="K80" s="31">
        <f t="shared" si="31"/>
        <v>-410</v>
      </c>
    </row>
    <row r="81" spans="2:11" x14ac:dyDescent="0.25">
      <c r="B81" s="32" t="s">
        <v>41</v>
      </c>
      <c r="C81" s="33">
        <v>31719</v>
      </c>
      <c r="D81" s="33">
        <v>32714</v>
      </c>
      <c r="E81" s="33">
        <f t="shared" si="29"/>
        <v>-995</v>
      </c>
      <c r="F81" s="33">
        <v>32038</v>
      </c>
      <c r="G81" s="33">
        <v>35240</v>
      </c>
      <c r="H81" s="33">
        <f t="shared" si="30"/>
        <v>-3202</v>
      </c>
      <c r="I81" s="33">
        <v>37570</v>
      </c>
      <c r="J81" s="33">
        <v>36834</v>
      </c>
      <c r="K81" s="33">
        <f t="shared" si="31"/>
        <v>736</v>
      </c>
    </row>
    <row r="82" spans="2:11" x14ac:dyDescent="0.25">
      <c r="B82" s="121" t="s">
        <v>136</v>
      </c>
      <c r="C82" s="121"/>
      <c r="D82" s="121"/>
      <c r="E82" s="121"/>
      <c r="F82" s="121"/>
      <c r="G82" s="121"/>
      <c r="H82" s="121"/>
      <c r="I82" s="121"/>
      <c r="J82" s="121"/>
      <c r="K82" s="121"/>
    </row>
  </sheetData>
  <sortState ref="B23:K42">
    <sortCondition descending="1" ref="I23:I42"/>
  </sortState>
  <mergeCells count="18">
    <mergeCell ref="B82:K82"/>
    <mergeCell ref="F20:H20"/>
    <mergeCell ref="B44:K44"/>
    <mergeCell ref="B3:K3"/>
    <mergeCell ref="C4:E4"/>
    <mergeCell ref="F4:H4"/>
    <mergeCell ref="I4:K4"/>
    <mergeCell ref="B15:K15"/>
    <mergeCell ref="B19:K19"/>
    <mergeCell ref="B4:B5"/>
    <mergeCell ref="I20:K20"/>
    <mergeCell ref="B48:K48"/>
    <mergeCell ref="C49:E49"/>
    <mergeCell ref="F49:H49"/>
    <mergeCell ref="I49:K49"/>
    <mergeCell ref="B49:B50"/>
    <mergeCell ref="B20:B21"/>
    <mergeCell ref="C20:E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  <ignoredErrors>
    <ignoredError sqref="E69 H69 K69 K74 H74 E74 E78 H78 K7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3"/>
  <sheetViews>
    <sheetView zoomScale="80" zoomScaleNormal="80" workbookViewId="0">
      <selection activeCell="B58" sqref="B58:E73"/>
    </sheetView>
  </sheetViews>
  <sheetFormatPr defaultRowHeight="15" x14ac:dyDescent="0.25"/>
  <cols>
    <col min="2" max="2" width="30.5703125" customWidth="1"/>
    <col min="3" max="3" width="14" customWidth="1"/>
    <col min="4" max="4" width="16.7109375" customWidth="1"/>
    <col min="5" max="5" width="16.140625" customWidth="1"/>
    <col min="6" max="6" width="14.28515625" customWidth="1"/>
    <col min="8" max="8" width="8.140625" bestFit="1" customWidth="1"/>
    <col min="9" max="9" width="9.140625" bestFit="1" customWidth="1"/>
    <col min="12" max="12" width="9.140625" bestFit="1" customWidth="1"/>
  </cols>
  <sheetData>
    <row r="3" spans="2:12" ht="36.75" customHeight="1" x14ac:dyDescent="0.25">
      <c r="B3" s="122" t="s">
        <v>139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2:12" x14ac:dyDescent="0.25">
      <c r="B4" s="124" t="s">
        <v>7</v>
      </c>
      <c r="C4" s="123" t="s">
        <v>142</v>
      </c>
      <c r="D4" s="123"/>
      <c r="E4" s="123"/>
      <c r="F4" s="123"/>
      <c r="G4" s="123" t="s">
        <v>128</v>
      </c>
      <c r="H4" s="123"/>
      <c r="I4" s="123"/>
      <c r="J4" s="123" t="s">
        <v>143</v>
      </c>
      <c r="K4" s="123"/>
      <c r="L4" s="123"/>
    </row>
    <row r="5" spans="2:12" x14ac:dyDescent="0.25">
      <c r="B5" s="124"/>
      <c r="C5" s="84" t="s">
        <v>1</v>
      </c>
      <c r="D5" s="36" t="s">
        <v>5</v>
      </c>
      <c r="E5" s="36" t="s">
        <v>6</v>
      </c>
      <c r="F5" s="36" t="s">
        <v>8</v>
      </c>
      <c r="G5" s="84" t="s">
        <v>1</v>
      </c>
      <c r="H5" s="36" t="s">
        <v>5</v>
      </c>
      <c r="I5" s="36" t="s">
        <v>6</v>
      </c>
      <c r="J5" s="84" t="s">
        <v>1</v>
      </c>
      <c r="K5" s="36" t="s">
        <v>5</v>
      </c>
      <c r="L5" s="36" t="s">
        <v>6</v>
      </c>
    </row>
    <row r="6" spans="2:12" x14ac:dyDescent="0.25">
      <c r="B6" s="87" t="s">
        <v>1</v>
      </c>
      <c r="C6" s="88">
        <v>8153</v>
      </c>
      <c r="D6" s="88">
        <v>4510</v>
      </c>
      <c r="E6" s="88">
        <v>3642</v>
      </c>
      <c r="F6" s="88">
        <v>1</v>
      </c>
      <c r="G6" s="88">
        <v>7160</v>
      </c>
      <c r="H6" s="88">
        <v>3924</v>
      </c>
      <c r="I6" s="88">
        <v>3236</v>
      </c>
      <c r="J6" s="88">
        <v>6782</v>
      </c>
      <c r="K6" s="88">
        <v>3883</v>
      </c>
      <c r="L6" s="88">
        <v>2899</v>
      </c>
    </row>
    <row r="7" spans="2:12" x14ac:dyDescent="0.25">
      <c r="B7" s="85" t="s">
        <v>65</v>
      </c>
      <c r="C7" s="89">
        <v>5967</v>
      </c>
      <c r="D7" s="89">
        <v>3103</v>
      </c>
      <c r="E7" s="89">
        <v>2863</v>
      </c>
      <c r="F7" s="89">
        <v>1</v>
      </c>
      <c r="G7" s="89">
        <v>3935</v>
      </c>
      <c r="H7" s="89">
        <v>1987</v>
      </c>
      <c r="I7" s="89">
        <v>1948</v>
      </c>
      <c r="J7" s="89">
        <v>3421</v>
      </c>
      <c r="K7" s="89">
        <v>1818</v>
      </c>
      <c r="L7" s="89">
        <v>1603</v>
      </c>
    </row>
    <row r="8" spans="2:12" x14ac:dyDescent="0.25">
      <c r="B8" s="25" t="s">
        <v>103</v>
      </c>
      <c r="C8" s="86">
        <v>939</v>
      </c>
      <c r="D8" s="86">
        <v>590</v>
      </c>
      <c r="E8" s="86">
        <v>349</v>
      </c>
      <c r="F8" s="86">
        <v>0</v>
      </c>
      <c r="G8" s="86">
        <v>2442</v>
      </c>
      <c r="H8" s="86">
        <v>1421</v>
      </c>
      <c r="I8" s="86">
        <v>1021</v>
      </c>
      <c r="J8" s="86">
        <v>2395</v>
      </c>
      <c r="K8" s="86">
        <v>1408</v>
      </c>
      <c r="L8" s="86">
        <v>987</v>
      </c>
    </row>
    <row r="9" spans="2:12" x14ac:dyDescent="0.25">
      <c r="B9" s="85" t="s">
        <v>102</v>
      </c>
      <c r="C9" s="89">
        <v>431</v>
      </c>
      <c r="D9" s="89">
        <v>240</v>
      </c>
      <c r="E9" s="89">
        <v>191</v>
      </c>
      <c r="F9" s="89">
        <v>0</v>
      </c>
      <c r="G9" s="89">
        <v>282</v>
      </c>
      <c r="H9" s="89">
        <v>165</v>
      </c>
      <c r="I9" s="89">
        <v>117</v>
      </c>
      <c r="J9" s="89">
        <v>325</v>
      </c>
      <c r="K9" s="89">
        <v>201</v>
      </c>
      <c r="L9" s="89">
        <v>124</v>
      </c>
    </row>
    <row r="10" spans="2:12" x14ac:dyDescent="0.25">
      <c r="B10" s="25" t="s">
        <v>51</v>
      </c>
      <c r="C10" s="86">
        <v>194</v>
      </c>
      <c r="D10" s="86">
        <v>122</v>
      </c>
      <c r="E10" s="86">
        <v>72</v>
      </c>
      <c r="F10" s="86">
        <v>0</v>
      </c>
      <c r="G10" s="86">
        <v>62</v>
      </c>
      <c r="H10" s="86">
        <v>36</v>
      </c>
      <c r="I10" s="86">
        <v>26</v>
      </c>
      <c r="J10" s="86">
        <v>101</v>
      </c>
      <c r="K10" s="86">
        <v>57</v>
      </c>
      <c r="L10" s="86">
        <v>44</v>
      </c>
    </row>
    <row r="11" spans="2:12" x14ac:dyDescent="0.25">
      <c r="B11" s="85" t="s">
        <v>104</v>
      </c>
      <c r="C11" s="89">
        <v>82</v>
      </c>
      <c r="D11" s="89">
        <v>79</v>
      </c>
      <c r="E11" s="89">
        <v>3</v>
      </c>
      <c r="F11" s="89">
        <v>0</v>
      </c>
      <c r="G11" s="89">
        <v>32</v>
      </c>
      <c r="H11" s="89">
        <v>31</v>
      </c>
      <c r="I11" s="89">
        <v>1</v>
      </c>
      <c r="J11" s="89">
        <v>75</v>
      </c>
      <c r="K11" s="89">
        <v>70</v>
      </c>
      <c r="L11" s="89">
        <v>5</v>
      </c>
    </row>
    <row r="12" spans="2:12" x14ac:dyDescent="0.25">
      <c r="B12" s="25" t="s">
        <v>105</v>
      </c>
      <c r="C12" s="86">
        <v>55</v>
      </c>
      <c r="D12" s="86">
        <v>29</v>
      </c>
      <c r="E12" s="86">
        <v>26</v>
      </c>
      <c r="F12" s="86">
        <v>0</v>
      </c>
      <c r="G12" s="86">
        <v>41</v>
      </c>
      <c r="H12" s="86">
        <v>16</v>
      </c>
      <c r="I12" s="86">
        <v>25</v>
      </c>
      <c r="J12" s="86">
        <v>52</v>
      </c>
      <c r="K12" s="86">
        <v>25</v>
      </c>
      <c r="L12" s="86">
        <v>27</v>
      </c>
    </row>
    <row r="13" spans="2:12" x14ac:dyDescent="0.25">
      <c r="B13" s="85" t="s">
        <v>106</v>
      </c>
      <c r="C13" s="89">
        <v>20</v>
      </c>
      <c r="D13" s="89">
        <v>16</v>
      </c>
      <c r="E13" s="89">
        <v>4</v>
      </c>
      <c r="F13" s="89">
        <v>0</v>
      </c>
      <c r="G13" s="89">
        <v>35</v>
      </c>
      <c r="H13" s="89">
        <v>26</v>
      </c>
      <c r="I13" s="89">
        <v>9</v>
      </c>
      <c r="J13" s="89">
        <v>46</v>
      </c>
      <c r="K13" s="89">
        <v>40</v>
      </c>
      <c r="L13" s="89">
        <v>6</v>
      </c>
    </row>
    <row r="14" spans="2:12" x14ac:dyDescent="0.25">
      <c r="B14" s="25" t="s">
        <v>107</v>
      </c>
      <c r="C14" s="86">
        <v>22</v>
      </c>
      <c r="D14" s="86">
        <v>13</v>
      </c>
      <c r="E14" s="86">
        <v>9</v>
      </c>
      <c r="F14" s="86">
        <v>0</v>
      </c>
      <c r="G14" s="86">
        <v>34</v>
      </c>
      <c r="H14" s="86">
        <v>27</v>
      </c>
      <c r="I14" s="86">
        <v>7</v>
      </c>
      <c r="J14" s="86">
        <v>35</v>
      </c>
      <c r="K14" s="86">
        <v>28</v>
      </c>
      <c r="L14" s="86">
        <v>7</v>
      </c>
    </row>
    <row r="15" spans="2:12" x14ac:dyDescent="0.25">
      <c r="B15" s="85" t="s">
        <v>85</v>
      </c>
      <c r="C15" s="89">
        <v>21</v>
      </c>
      <c r="D15" s="89">
        <v>20</v>
      </c>
      <c r="E15" s="89">
        <v>1</v>
      </c>
      <c r="F15" s="89">
        <v>0</v>
      </c>
      <c r="G15" s="89">
        <v>36</v>
      </c>
      <c r="H15" s="89">
        <v>31</v>
      </c>
      <c r="I15" s="89">
        <v>5</v>
      </c>
      <c r="J15" s="89">
        <v>33</v>
      </c>
      <c r="K15" s="89">
        <v>32</v>
      </c>
      <c r="L15" s="89">
        <v>1</v>
      </c>
    </row>
    <row r="16" spans="2:12" x14ac:dyDescent="0.25">
      <c r="B16" s="25" t="s">
        <v>52</v>
      </c>
      <c r="C16" s="86">
        <v>18</v>
      </c>
      <c r="D16" s="86">
        <v>10</v>
      </c>
      <c r="E16" s="86">
        <v>8</v>
      </c>
      <c r="F16" s="86">
        <v>0</v>
      </c>
      <c r="G16" s="86">
        <v>20</v>
      </c>
      <c r="H16" s="86">
        <v>14</v>
      </c>
      <c r="I16" s="86">
        <v>6</v>
      </c>
      <c r="J16" s="86">
        <v>33</v>
      </c>
      <c r="K16" s="86">
        <v>20</v>
      </c>
      <c r="L16" s="86">
        <v>13</v>
      </c>
    </row>
    <row r="17" spans="2:12" x14ac:dyDescent="0.25">
      <c r="B17" s="85" t="s">
        <v>116</v>
      </c>
      <c r="C17" s="89">
        <v>404</v>
      </c>
      <c r="D17" s="89">
        <v>288</v>
      </c>
      <c r="E17" s="89">
        <v>116</v>
      </c>
      <c r="F17" s="89">
        <v>0</v>
      </c>
      <c r="G17" s="89">
        <v>241</v>
      </c>
      <c r="H17" s="89">
        <v>170</v>
      </c>
      <c r="I17" s="89">
        <v>71</v>
      </c>
      <c r="J17" s="89">
        <v>266</v>
      </c>
      <c r="K17" s="89">
        <v>184</v>
      </c>
      <c r="L17" s="89">
        <v>82</v>
      </c>
    </row>
    <row r="18" spans="2:12" ht="15" customHeight="1" x14ac:dyDescent="0.25">
      <c r="B18" s="125" t="s">
        <v>140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2:12" x14ac:dyDescent="0.25">
      <c r="B19" s="6"/>
      <c r="C19" s="6"/>
      <c r="D19" s="6"/>
      <c r="E19" s="6"/>
      <c r="F19" s="6"/>
      <c r="G19" s="6"/>
      <c r="H19" s="2"/>
      <c r="I19" s="2"/>
    </row>
    <row r="20" spans="2:12" x14ac:dyDescent="0.25">
      <c r="B20" s="6"/>
      <c r="C20" s="6"/>
      <c r="D20" s="6"/>
      <c r="E20" s="6"/>
      <c r="F20" s="6"/>
      <c r="G20" s="6"/>
      <c r="H20" s="2"/>
      <c r="I20" s="2"/>
    </row>
    <row r="22" spans="2:12" ht="69" customHeight="1" x14ac:dyDescent="0.25">
      <c r="B22" s="122" t="s">
        <v>145</v>
      </c>
      <c r="C22" s="122"/>
      <c r="D22" s="122"/>
      <c r="E22" s="122"/>
    </row>
    <row r="23" spans="2:12" ht="15" customHeight="1" x14ac:dyDescent="0.25">
      <c r="B23" s="124" t="s">
        <v>108</v>
      </c>
      <c r="C23" s="123" t="s">
        <v>142</v>
      </c>
      <c r="D23" s="123" t="s">
        <v>128</v>
      </c>
      <c r="E23" s="123" t="s">
        <v>143</v>
      </c>
    </row>
    <row r="24" spans="2:12" x14ac:dyDescent="0.25">
      <c r="B24" s="124"/>
      <c r="C24" s="84" t="s">
        <v>1</v>
      </c>
      <c r="D24" s="36" t="s">
        <v>1</v>
      </c>
      <c r="E24" s="36" t="s">
        <v>1</v>
      </c>
    </row>
    <row r="25" spans="2:12" x14ac:dyDescent="0.25">
      <c r="B25" s="87" t="s">
        <v>67</v>
      </c>
      <c r="C25" s="88">
        <v>8153</v>
      </c>
      <c r="D25" s="88">
        <v>7160</v>
      </c>
      <c r="E25" s="88">
        <v>6782</v>
      </c>
      <c r="I25" s="81"/>
      <c r="J25" s="81"/>
      <c r="K25" s="81"/>
      <c r="L25" s="81"/>
    </row>
    <row r="26" spans="2:12" s="41" customFormat="1" x14ac:dyDescent="0.25">
      <c r="B26" s="90" t="s">
        <v>10</v>
      </c>
      <c r="C26" s="91">
        <v>6553</v>
      </c>
      <c r="D26" s="91">
        <v>6478</v>
      </c>
      <c r="E26" s="91">
        <v>5984</v>
      </c>
      <c r="I26" s="82"/>
      <c r="J26" s="82"/>
      <c r="K26" s="82"/>
      <c r="L26" s="82"/>
    </row>
    <row r="27" spans="2:12" x14ac:dyDescent="0.25">
      <c r="B27" s="25" t="s">
        <v>11</v>
      </c>
      <c r="C27" s="86">
        <v>1</v>
      </c>
      <c r="D27" s="86">
        <v>2</v>
      </c>
      <c r="E27" s="86">
        <v>4</v>
      </c>
      <c r="I27" s="81"/>
      <c r="J27" s="81"/>
      <c r="K27" s="81"/>
      <c r="L27" s="81"/>
    </row>
    <row r="28" spans="2:12" x14ac:dyDescent="0.25">
      <c r="B28" s="85" t="s">
        <v>12</v>
      </c>
      <c r="C28" s="89">
        <v>41</v>
      </c>
      <c r="D28" s="89">
        <v>97</v>
      </c>
      <c r="E28" s="89">
        <v>170</v>
      </c>
      <c r="I28" s="81"/>
      <c r="J28" s="81"/>
      <c r="K28" s="81"/>
      <c r="L28" s="81"/>
    </row>
    <row r="29" spans="2:12" x14ac:dyDescent="0.25">
      <c r="B29" s="25" t="s">
        <v>13</v>
      </c>
      <c r="C29" s="86">
        <v>27</v>
      </c>
      <c r="D29" s="86">
        <v>31</v>
      </c>
      <c r="E29" s="86">
        <v>34</v>
      </c>
      <c r="I29" s="81"/>
      <c r="J29" s="81"/>
      <c r="K29" s="81"/>
      <c r="L29" s="81"/>
    </row>
    <row r="30" spans="2:12" x14ac:dyDescent="0.25">
      <c r="B30" s="85" t="s">
        <v>14</v>
      </c>
      <c r="C30" s="89">
        <v>6455</v>
      </c>
      <c r="D30" s="89">
        <v>6342</v>
      </c>
      <c r="E30" s="89">
        <v>5766</v>
      </c>
      <c r="I30" s="81"/>
      <c r="J30" s="81"/>
      <c r="K30" s="81"/>
      <c r="L30" s="81"/>
    </row>
    <row r="31" spans="2:12" x14ac:dyDescent="0.25">
      <c r="B31" s="25" t="s">
        <v>15</v>
      </c>
      <c r="C31" s="86">
        <v>4</v>
      </c>
      <c r="D31" s="86">
        <v>1</v>
      </c>
      <c r="E31" s="86">
        <v>3</v>
      </c>
      <c r="I31" s="81"/>
      <c r="J31" s="81"/>
      <c r="K31" s="81"/>
      <c r="L31" s="81"/>
    </row>
    <row r="32" spans="2:12" x14ac:dyDescent="0.25">
      <c r="B32" s="85" t="s">
        <v>16</v>
      </c>
      <c r="C32" s="89">
        <v>25</v>
      </c>
      <c r="D32" s="89">
        <v>5</v>
      </c>
      <c r="E32" s="89">
        <v>7</v>
      </c>
      <c r="I32" s="81"/>
      <c r="J32" s="81"/>
      <c r="K32" s="81"/>
      <c r="L32" s="81"/>
    </row>
    <row r="33" spans="2:12" s="41" customFormat="1" x14ac:dyDescent="0.25">
      <c r="B33" s="90" t="s">
        <v>18</v>
      </c>
      <c r="C33" s="91">
        <v>31</v>
      </c>
      <c r="D33" s="91">
        <v>14</v>
      </c>
      <c r="E33" s="91">
        <v>18</v>
      </c>
      <c r="I33" s="82"/>
      <c r="J33" s="82"/>
      <c r="K33" s="82"/>
      <c r="L33" s="82"/>
    </row>
    <row r="34" spans="2:12" x14ac:dyDescent="0.25">
      <c r="B34" s="25" t="s">
        <v>19</v>
      </c>
      <c r="C34" s="86">
        <v>0</v>
      </c>
      <c r="D34" s="86">
        <v>1</v>
      </c>
      <c r="E34" s="86">
        <v>1</v>
      </c>
      <c r="I34" s="81"/>
      <c r="J34" s="81"/>
      <c r="K34" s="81"/>
      <c r="L34" s="81"/>
    </row>
    <row r="35" spans="2:12" x14ac:dyDescent="0.25">
      <c r="B35" s="85" t="s">
        <v>21</v>
      </c>
      <c r="C35" s="89">
        <v>24</v>
      </c>
      <c r="D35" s="89">
        <v>4</v>
      </c>
      <c r="E35" s="89">
        <v>6</v>
      </c>
      <c r="I35" s="81"/>
      <c r="J35" s="81"/>
      <c r="K35" s="81"/>
      <c r="L35" s="81"/>
    </row>
    <row r="36" spans="2:12" x14ac:dyDescent="0.25">
      <c r="B36" s="25" t="s">
        <v>22</v>
      </c>
      <c r="C36" s="86">
        <v>1</v>
      </c>
      <c r="D36" s="86">
        <v>5</v>
      </c>
      <c r="E36" s="86">
        <v>7</v>
      </c>
      <c r="I36" s="81"/>
      <c r="J36" s="81"/>
      <c r="K36" s="81"/>
      <c r="L36" s="81"/>
    </row>
    <row r="37" spans="2:12" s="81" customFormat="1" x14ac:dyDescent="0.25">
      <c r="B37" s="85" t="s">
        <v>23</v>
      </c>
      <c r="C37" s="89">
        <v>1</v>
      </c>
      <c r="D37" s="89">
        <v>0</v>
      </c>
      <c r="E37" s="89">
        <v>0</v>
      </c>
    </row>
    <row r="38" spans="2:12" x14ac:dyDescent="0.25">
      <c r="B38" s="25" t="s">
        <v>24</v>
      </c>
      <c r="C38" s="86">
        <v>2</v>
      </c>
      <c r="D38" s="86">
        <v>4</v>
      </c>
      <c r="E38" s="86">
        <v>3</v>
      </c>
      <c r="I38" s="81"/>
      <c r="J38" s="81"/>
      <c r="K38" s="81"/>
      <c r="L38" s="81"/>
    </row>
    <row r="39" spans="2:12" x14ac:dyDescent="0.25">
      <c r="B39" s="85" t="s">
        <v>26</v>
      </c>
      <c r="C39" s="89">
        <v>0</v>
      </c>
      <c r="D39" s="89">
        <v>0</v>
      </c>
      <c r="E39" s="89">
        <v>1</v>
      </c>
      <c r="I39" s="81"/>
      <c r="J39" s="81"/>
      <c r="K39" s="81"/>
      <c r="L39" s="81"/>
    </row>
    <row r="40" spans="2:12" x14ac:dyDescent="0.25">
      <c r="B40" s="25" t="s">
        <v>27</v>
      </c>
      <c r="C40" s="86">
        <v>3</v>
      </c>
      <c r="D40" s="86">
        <v>0</v>
      </c>
      <c r="E40" s="86">
        <v>0</v>
      </c>
      <c r="I40" s="81"/>
      <c r="J40" s="81"/>
      <c r="K40" s="81"/>
      <c r="L40" s="81"/>
    </row>
    <row r="41" spans="2:12" s="49" customFormat="1" x14ac:dyDescent="0.25">
      <c r="B41" s="90" t="s">
        <v>28</v>
      </c>
      <c r="C41" s="91">
        <v>831</v>
      </c>
      <c r="D41" s="91">
        <v>538</v>
      </c>
      <c r="E41" s="91">
        <v>647</v>
      </c>
      <c r="I41" s="83"/>
      <c r="J41" s="83"/>
      <c r="K41" s="83"/>
      <c r="L41" s="83"/>
    </row>
    <row r="42" spans="2:12" x14ac:dyDescent="0.25">
      <c r="B42" s="25" t="s">
        <v>29</v>
      </c>
      <c r="C42" s="86">
        <v>7</v>
      </c>
      <c r="D42" s="86">
        <v>1</v>
      </c>
      <c r="E42" s="86">
        <v>0</v>
      </c>
      <c r="I42" s="81"/>
      <c r="J42" s="81"/>
      <c r="K42" s="81"/>
      <c r="L42" s="81"/>
    </row>
    <row r="43" spans="2:12" x14ac:dyDescent="0.25">
      <c r="B43" s="85" t="s">
        <v>31</v>
      </c>
      <c r="C43" s="89">
        <v>36</v>
      </c>
      <c r="D43" s="89">
        <v>23</v>
      </c>
      <c r="E43" s="89">
        <v>21</v>
      </c>
      <c r="I43" s="81"/>
      <c r="J43" s="81"/>
      <c r="K43" s="81"/>
      <c r="L43" s="81"/>
    </row>
    <row r="44" spans="2:12" x14ac:dyDescent="0.25">
      <c r="B44" s="25" t="s">
        <v>32</v>
      </c>
      <c r="C44" s="86">
        <v>788</v>
      </c>
      <c r="D44" s="86">
        <v>514</v>
      </c>
      <c r="E44" s="86">
        <v>626</v>
      </c>
      <c r="I44" s="81"/>
      <c r="J44" s="81"/>
      <c r="K44" s="81"/>
      <c r="L44" s="81"/>
    </row>
    <row r="45" spans="2:12" s="41" customFormat="1" x14ac:dyDescent="0.25">
      <c r="B45" s="90" t="s">
        <v>33</v>
      </c>
      <c r="C45" s="91">
        <v>66</v>
      </c>
      <c r="D45" s="91">
        <v>40</v>
      </c>
      <c r="E45" s="91">
        <v>66</v>
      </c>
      <c r="I45" s="82"/>
      <c r="J45" s="82"/>
      <c r="K45" s="82"/>
      <c r="L45" s="82"/>
    </row>
    <row r="46" spans="2:12" x14ac:dyDescent="0.25">
      <c r="B46" s="25" t="s">
        <v>34</v>
      </c>
      <c r="C46" s="86">
        <v>35</v>
      </c>
      <c r="D46" s="86">
        <v>26</v>
      </c>
      <c r="E46" s="86">
        <v>47</v>
      </c>
      <c r="I46" s="81"/>
      <c r="J46" s="81"/>
      <c r="K46" s="81"/>
      <c r="L46" s="81"/>
    </row>
    <row r="47" spans="2:12" x14ac:dyDescent="0.25">
      <c r="B47" s="85" t="s">
        <v>35</v>
      </c>
      <c r="C47" s="89">
        <v>12</v>
      </c>
      <c r="D47" s="89">
        <v>0</v>
      </c>
      <c r="E47" s="89">
        <v>1</v>
      </c>
      <c r="I47" s="81"/>
      <c r="J47" s="81"/>
      <c r="K47" s="81"/>
      <c r="L47" s="81"/>
    </row>
    <row r="48" spans="2:12" x14ac:dyDescent="0.25">
      <c r="B48" s="25" t="s">
        <v>36</v>
      </c>
      <c r="C48" s="86">
        <v>19</v>
      </c>
      <c r="D48" s="86">
        <v>14</v>
      </c>
      <c r="E48" s="86">
        <v>18</v>
      </c>
      <c r="I48" s="81"/>
      <c r="J48" s="81"/>
      <c r="K48" s="81"/>
      <c r="L48" s="81"/>
    </row>
    <row r="49" spans="2:12" s="41" customFormat="1" x14ac:dyDescent="0.25">
      <c r="B49" s="90" t="s">
        <v>37</v>
      </c>
      <c r="C49" s="91">
        <v>672</v>
      </c>
      <c r="D49" s="91">
        <v>90</v>
      </c>
      <c r="E49" s="91">
        <v>67</v>
      </c>
      <c r="I49" s="82"/>
      <c r="J49" s="82"/>
      <c r="K49" s="82"/>
      <c r="L49" s="82"/>
    </row>
    <row r="50" spans="2:12" x14ac:dyDescent="0.25">
      <c r="B50" s="25" t="s">
        <v>38</v>
      </c>
      <c r="C50" s="86">
        <v>611</v>
      </c>
      <c r="D50" s="86">
        <v>85</v>
      </c>
      <c r="E50" s="86">
        <v>63</v>
      </c>
      <c r="I50" s="81"/>
      <c r="J50" s="81"/>
      <c r="K50" s="81"/>
      <c r="L50" s="81"/>
    </row>
    <row r="51" spans="2:12" x14ac:dyDescent="0.25">
      <c r="B51" s="85" t="s">
        <v>39</v>
      </c>
      <c r="C51" s="89">
        <v>4</v>
      </c>
      <c r="D51" s="89">
        <v>1</v>
      </c>
      <c r="E51" s="89">
        <v>0</v>
      </c>
      <c r="I51" s="81"/>
      <c r="J51" s="81"/>
      <c r="K51" s="81"/>
      <c r="L51" s="81"/>
    </row>
    <row r="52" spans="2:12" s="81" customFormat="1" x14ac:dyDescent="0.25">
      <c r="B52" s="25" t="s">
        <v>40</v>
      </c>
      <c r="C52" s="86">
        <v>1</v>
      </c>
      <c r="D52" s="86">
        <v>0</v>
      </c>
      <c r="E52" s="86">
        <v>0</v>
      </c>
    </row>
    <row r="53" spans="2:12" x14ac:dyDescent="0.25">
      <c r="B53" s="85" t="s">
        <v>41</v>
      </c>
      <c r="C53" s="89">
        <v>56</v>
      </c>
      <c r="D53" s="89">
        <v>4</v>
      </c>
      <c r="E53" s="89">
        <v>4</v>
      </c>
      <c r="I53" s="81"/>
      <c r="J53" s="81"/>
      <c r="K53" s="81"/>
      <c r="L53" s="81"/>
    </row>
    <row r="54" spans="2:12" ht="27.95" customHeight="1" x14ac:dyDescent="0.25">
      <c r="B54" s="125" t="s">
        <v>140</v>
      </c>
      <c r="C54" s="125"/>
      <c r="D54" s="125"/>
      <c r="E54" s="125"/>
    </row>
    <row r="58" spans="2:12" ht="32.450000000000003" customHeight="1" x14ac:dyDescent="0.25">
      <c r="B58" s="126" t="s">
        <v>144</v>
      </c>
      <c r="C58" s="126"/>
      <c r="D58" s="126"/>
      <c r="E58" s="126"/>
    </row>
    <row r="59" spans="2:12" x14ac:dyDescent="0.25">
      <c r="B59" s="124" t="s">
        <v>127</v>
      </c>
      <c r="C59" s="123" t="s">
        <v>142</v>
      </c>
      <c r="D59" s="123" t="s">
        <v>128</v>
      </c>
      <c r="E59" s="123" t="s">
        <v>143</v>
      </c>
    </row>
    <row r="60" spans="2:12" x14ac:dyDescent="0.25">
      <c r="B60" s="124"/>
      <c r="C60" s="84" t="s">
        <v>1</v>
      </c>
      <c r="D60" s="36" t="s">
        <v>1</v>
      </c>
      <c r="E60" s="36" t="s">
        <v>1</v>
      </c>
    </row>
    <row r="61" spans="2:12" x14ac:dyDescent="0.25">
      <c r="B61" s="87" t="s">
        <v>67</v>
      </c>
      <c r="C61" s="88">
        <v>8153</v>
      </c>
      <c r="D61" s="88">
        <v>7160</v>
      </c>
      <c r="E61" s="88">
        <v>6782</v>
      </c>
    </row>
    <row r="62" spans="2:12" x14ac:dyDescent="0.25">
      <c r="B62" s="25" t="s">
        <v>177</v>
      </c>
      <c r="C62" s="86">
        <v>6020</v>
      </c>
      <c r="D62" s="86">
        <v>3778</v>
      </c>
      <c r="E62" s="86">
        <v>3259</v>
      </c>
    </row>
    <row r="63" spans="2:12" x14ac:dyDescent="0.25">
      <c r="B63" s="85" t="s">
        <v>178</v>
      </c>
      <c r="C63" s="89">
        <v>283</v>
      </c>
      <c r="D63" s="89">
        <v>2410</v>
      </c>
      <c r="E63" s="89">
        <v>2463</v>
      </c>
    </row>
    <row r="64" spans="2:12" x14ac:dyDescent="0.25">
      <c r="B64" s="25" t="s">
        <v>179</v>
      </c>
      <c r="C64" s="86">
        <v>350</v>
      </c>
      <c r="D64" s="86">
        <v>236</v>
      </c>
      <c r="E64" s="86">
        <v>314</v>
      </c>
    </row>
    <row r="65" spans="2:5" x14ac:dyDescent="0.25">
      <c r="B65" s="85" t="s">
        <v>180</v>
      </c>
      <c r="C65" s="89">
        <v>434</v>
      </c>
      <c r="D65" s="89">
        <v>277</v>
      </c>
      <c r="E65" s="89">
        <v>308</v>
      </c>
    </row>
    <row r="66" spans="2:5" x14ac:dyDescent="0.25">
      <c r="B66" s="25" t="s">
        <v>181</v>
      </c>
      <c r="C66" s="86">
        <v>1</v>
      </c>
      <c r="D66" s="86">
        <v>82</v>
      </c>
      <c r="E66" s="86">
        <v>131</v>
      </c>
    </row>
    <row r="67" spans="2:5" x14ac:dyDescent="0.25">
      <c r="B67" s="85" t="s">
        <v>182</v>
      </c>
      <c r="C67" s="89">
        <v>601</v>
      </c>
      <c r="D67" s="89">
        <v>84</v>
      </c>
      <c r="E67" s="89">
        <v>55</v>
      </c>
    </row>
    <row r="68" spans="2:5" x14ac:dyDescent="0.25">
      <c r="B68" s="25" t="s">
        <v>183</v>
      </c>
      <c r="C68" s="86">
        <v>32</v>
      </c>
      <c r="D68" s="86">
        <v>25</v>
      </c>
      <c r="E68" s="86">
        <v>46</v>
      </c>
    </row>
    <row r="69" spans="2:5" x14ac:dyDescent="0.25">
      <c r="B69" s="85" t="s">
        <v>184</v>
      </c>
      <c r="C69" s="89">
        <v>152</v>
      </c>
      <c r="D69" s="89">
        <v>150</v>
      </c>
      <c r="E69" s="89">
        <v>44</v>
      </c>
    </row>
    <row r="70" spans="2:5" x14ac:dyDescent="0.25">
      <c r="B70" s="25" t="s">
        <v>185</v>
      </c>
      <c r="C70" s="86">
        <v>35</v>
      </c>
      <c r="D70" s="86">
        <v>23</v>
      </c>
      <c r="E70" s="86">
        <v>21</v>
      </c>
    </row>
    <row r="71" spans="2:5" x14ac:dyDescent="0.25">
      <c r="B71" s="85" t="s">
        <v>186</v>
      </c>
      <c r="C71" s="89">
        <v>20</v>
      </c>
      <c r="D71" s="89">
        <v>25</v>
      </c>
      <c r="E71" s="89">
        <v>21</v>
      </c>
    </row>
    <row r="72" spans="2:5" x14ac:dyDescent="0.25">
      <c r="B72" s="25" t="s">
        <v>187</v>
      </c>
      <c r="C72" s="86">
        <v>225</v>
      </c>
      <c r="D72" s="86">
        <v>70</v>
      </c>
      <c r="E72" s="86">
        <v>120</v>
      </c>
    </row>
    <row r="73" spans="2:5" ht="30" customHeight="1" x14ac:dyDescent="0.25">
      <c r="B73" s="125" t="s">
        <v>140</v>
      </c>
      <c r="C73" s="125"/>
      <c r="D73" s="125"/>
      <c r="E73" s="125"/>
    </row>
  </sheetData>
  <mergeCells count="14">
    <mergeCell ref="B18:L18"/>
    <mergeCell ref="B73:E73"/>
    <mergeCell ref="B58:E58"/>
    <mergeCell ref="B59:B60"/>
    <mergeCell ref="B54:E54"/>
    <mergeCell ref="B23:B24"/>
    <mergeCell ref="B22:E22"/>
    <mergeCell ref="C23:E23"/>
    <mergeCell ref="C59:E59"/>
    <mergeCell ref="B3:L3"/>
    <mergeCell ref="C4:F4"/>
    <mergeCell ref="G4:I4"/>
    <mergeCell ref="J4:L4"/>
    <mergeCell ref="B4:B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CGIL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Marília de Macêdo</cp:lastModifiedBy>
  <dcterms:created xsi:type="dcterms:W3CDTF">2018-08-24T12:25:30Z</dcterms:created>
  <dcterms:modified xsi:type="dcterms:W3CDTF">2020-03-13T17:12:28Z</dcterms:modified>
</cp:coreProperties>
</file>