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o\Documents\2020\OBMIGRA\RELARÓRIOS\MENSAIS\MARÇO\"/>
    </mc:Choice>
  </mc:AlternateContent>
  <bookViews>
    <workbookView xWindow="0" yWindow="0" windowWidth="19095" windowHeight="7935"/>
  </bookViews>
  <sheets>
    <sheet name="CGIL" sheetId="6" r:id="rId1"/>
    <sheet name="SisMigra" sheetId="1" r:id="rId2"/>
    <sheet name="STI" sheetId="2" r:id="rId3"/>
    <sheet name="SOLIC_REFÚGIO" sheetId="3" r:id="rId4"/>
  </sheets>
  <definedNames>
    <definedName name="_xlnm._FilterDatabase" localSheetId="0" hidden="1">CGIL!$B$18:$E$35</definedName>
  </definedName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2" l="1"/>
  <c r="H83" i="2"/>
  <c r="E83" i="2"/>
  <c r="K82" i="2"/>
  <c r="H82" i="2"/>
  <c r="H79" i="2" s="1"/>
  <c r="E82" i="2"/>
  <c r="K81" i="2"/>
  <c r="H81" i="2"/>
  <c r="E81" i="2"/>
  <c r="K80" i="2"/>
  <c r="H80" i="2"/>
  <c r="E80" i="2"/>
  <c r="J79" i="2"/>
  <c r="I79" i="2"/>
  <c r="G79" i="2"/>
  <c r="F79" i="2"/>
  <c r="D79" i="2"/>
  <c r="C79" i="2"/>
  <c r="K78" i="2"/>
  <c r="H78" i="2"/>
  <c r="E78" i="2"/>
  <c r="K77" i="2"/>
  <c r="H77" i="2"/>
  <c r="E77" i="2"/>
  <c r="K76" i="2"/>
  <c r="K75" i="2" s="1"/>
  <c r="H76" i="2"/>
  <c r="E76" i="2"/>
  <c r="J75" i="2"/>
  <c r="I75" i="2"/>
  <c r="G75" i="2"/>
  <c r="F75" i="2"/>
  <c r="D75" i="2"/>
  <c r="C75" i="2"/>
  <c r="K74" i="2"/>
  <c r="H74" i="2"/>
  <c r="E74" i="2"/>
  <c r="K73" i="2"/>
  <c r="H73" i="2"/>
  <c r="E73" i="2"/>
  <c r="K72" i="2"/>
  <c r="K70" i="2" s="1"/>
  <c r="H72" i="2"/>
  <c r="E72" i="2"/>
  <c r="K71" i="2"/>
  <c r="H71" i="2"/>
  <c r="E71" i="2"/>
  <c r="J70" i="2"/>
  <c r="I70" i="2"/>
  <c r="G70" i="2"/>
  <c r="F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K60" i="2" s="1"/>
  <c r="H64" i="2"/>
  <c r="E64" i="2"/>
  <c r="K63" i="2"/>
  <c r="H63" i="2"/>
  <c r="E63" i="2"/>
  <c r="K62" i="2"/>
  <c r="H62" i="2"/>
  <c r="E62" i="2"/>
  <c r="E60" i="2" s="1"/>
  <c r="K61" i="2"/>
  <c r="H61" i="2"/>
  <c r="E61" i="2"/>
  <c r="J60" i="2"/>
  <c r="J51" i="2" s="1"/>
  <c r="I60" i="2"/>
  <c r="G60" i="2"/>
  <c r="F60" i="2"/>
  <c r="D60" i="2"/>
  <c r="C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E52" i="2" s="1"/>
  <c r="J52" i="2"/>
  <c r="I52" i="2"/>
  <c r="I51" i="2" s="1"/>
  <c r="G52" i="2"/>
  <c r="G51" i="2" s="1"/>
  <c r="F52" i="2"/>
  <c r="F51" i="2" s="1"/>
  <c r="D52" i="2"/>
  <c r="C52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H22" i="2" s="1"/>
  <c r="E26" i="2"/>
  <c r="K25" i="2"/>
  <c r="H25" i="2"/>
  <c r="E25" i="2"/>
  <c r="K24" i="2"/>
  <c r="H24" i="2"/>
  <c r="E24" i="2"/>
  <c r="K23" i="2"/>
  <c r="K22" i="2" s="1"/>
  <c r="H23" i="2"/>
  <c r="E23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K6" i="2" s="1"/>
  <c r="H9" i="2"/>
  <c r="E9" i="2"/>
  <c r="K8" i="2"/>
  <c r="H8" i="2"/>
  <c r="E8" i="2"/>
  <c r="K7" i="2"/>
  <c r="H7" i="2"/>
  <c r="E7" i="2"/>
  <c r="J6" i="2"/>
  <c r="I6" i="2"/>
  <c r="G6" i="2"/>
  <c r="F6" i="2"/>
  <c r="D6" i="2"/>
  <c r="C6" i="2"/>
  <c r="E108" i="1"/>
  <c r="D108" i="1"/>
  <c r="C108" i="1"/>
  <c r="E96" i="1"/>
  <c r="D96" i="1"/>
  <c r="C96" i="1"/>
  <c r="E92" i="1"/>
  <c r="D92" i="1"/>
  <c r="C92" i="1"/>
  <c r="E87" i="1"/>
  <c r="D87" i="1"/>
  <c r="C87" i="1"/>
  <c r="E77" i="1"/>
  <c r="E68" i="1" s="1"/>
  <c r="D77" i="1"/>
  <c r="C77" i="1"/>
  <c r="E69" i="1"/>
  <c r="D69" i="1"/>
  <c r="C69" i="1"/>
  <c r="E55" i="1"/>
  <c r="D55" i="1"/>
  <c r="C55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I39" i="1"/>
  <c r="F39" i="1"/>
  <c r="C39" i="1"/>
  <c r="I38" i="1"/>
  <c r="F38" i="1"/>
  <c r="C38" i="1"/>
  <c r="I37" i="1"/>
  <c r="F37" i="1"/>
  <c r="C37" i="1"/>
  <c r="K36" i="1"/>
  <c r="J36" i="1"/>
  <c r="H36" i="1"/>
  <c r="G36" i="1"/>
  <c r="E36" i="1"/>
  <c r="D36" i="1"/>
  <c r="E5" i="1"/>
  <c r="D5" i="1"/>
  <c r="C5" i="1"/>
  <c r="H6" i="2" l="1"/>
  <c r="E79" i="2"/>
  <c r="C68" i="1"/>
  <c r="D68" i="1"/>
  <c r="E22" i="2"/>
  <c r="H60" i="2"/>
  <c r="E70" i="2"/>
  <c r="E51" i="2" s="1"/>
  <c r="H70" i="2"/>
  <c r="H75" i="2"/>
  <c r="K79" i="2"/>
  <c r="C36" i="1"/>
  <c r="F36" i="1"/>
  <c r="I36" i="1"/>
  <c r="E6" i="2"/>
  <c r="C51" i="2"/>
  <c r="H52" i="2"/>
  <c r="K52" i="2"/>
  <c r="E75" i="2"/>
  <c r="D51" i="2"/>
  <c r="K51" i="2" l="1"/>
  <c r="H51" i="2"/>
</calcChain>
</file>

<file path=xl/sharedStrings.xml><?xml version="1.0" encoding="utf-8"?>
<sst xmlns="http://schemas.openxmlformats.org/spreadsheetml/2006/main" count="673" uniqueCount="229">
  <si>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</si>
  <si>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</si>
  <si>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</si>
  <si>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</si>
  <si>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</si>
  <si>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</si>
  <si>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</si>
  <si>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</si>
  <si>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</si>
  <si>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</si>
  <si>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</si>
  <si>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</si>
  <si>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</si>
  <si>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</si>
  <si>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</si>
  <si>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</si>
  <si>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</si>
  <si>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</si>
  <si>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</si>
  <si>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</si>
  <si>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</si>
  <si>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</si>
  <si>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</si>
  <si>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</si>
  <si>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</si>
  <si>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</si>
  <si>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</si>
  <si>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</si>
  <si>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</si>
  <si>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</si>
  <si>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</si>
  <si>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</si>
  <si>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</si>
  <si>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</si>
  <si>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</si>
  <si>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</si>
  <si>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</si>
  <si>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</si>
  <si>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</si>
  <si>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</si>
  <si>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</si>
  <si>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</si>
  <si>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</si>
  <si>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</si>
  <si>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</si>
  <si>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</si>
  <si>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</si>
  <si>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</si>
  <si>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</si>
  <si>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</si>
  <si>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</si>
  <si>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</si>
  <si>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</si>
  <si>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</si>
  <si>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</si>
  <si>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</si>
  <si>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</si>
  <si>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</si>
  <si>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</si>
  <si>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</si>
  <si>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PERU</t>
  </si>
  <si>
    <t>PORTUGAL</t>
  </si>
  <si>
    <t>REINO UNIDO</t>
  </si>
  <si>
    <t>URUGUAI</t>
  </si>
  <si>
    <t>VENEZUELA</t>
  </si>
  <si>
    <t>OUTROS PAÍSES</t>
  </si>
  <si>
    <t>Brasil</t>
  </si>
  <si>
    <t>Escolaridade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</si>
  <si>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</si>
  <si>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</si>
  <si>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</si>
  <si>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</si>
  <si>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</si>
  <si>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</si>
  <si>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</si>
  <si>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</si>
  <si>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</si>
  <si>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</si>
  <si>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</si>
  <si>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</si>
  <si>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</si>
  <si>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ÍNDIA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</si>
  <si>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</si>
  <si>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</si>
  <si>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</si>
  <si>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</si>
  <si>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</si>
  <si>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</si>
  <si>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</si>
  <si>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</si>
  <si>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</si>
  <si>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</si>
  <si>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</si>
  <si>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</si>
  <si>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</si>
  <si>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</si>
  <si>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</si>
  <si>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</si>
  <si>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</si>
  <si>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</si>
  <si>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</si>
  <si>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SENEGAL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</si>
  <si>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</si>
  <si>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</si>
  <si>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</si>
  <si>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</si>
  <si>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</si>
  <si>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</si>
  <si>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</si>
  <si>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Grupos Ocupacionais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</si>
  <si>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</si>
  <si>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</si>
  <si>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</si>
  <si>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</si>
  <si>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</si>
  <si>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</si>
  <si>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</si>
  <si>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Não Aplicáveis</t>
  </si>
  <si>
    <t>Nulo</t>
  </si>
  <si>
    <t>AM - MANAUS</t>
  </si>
  <si>
    <t>MS - DOURADOS</t>
  </si>
  <si>
    <t>PR - CURITIBA</t>
  </si>
  <si>
    <t>RJ - MACAÉ</t>
  </si>
  <si>
    <t>RJ - RIO DE JANEIRO</t>
  </si>
  <si>
    <t>RO - GUAJARÁ-MIRIM</t>
  </si>
  <si>
    <t>RR - BOA VISTA</t>
  </si>
  <si>
    <t>RR - PACARAIMA</t>
  </si>
  <si>
    <t>RR - RORAINÓPOLIS</t>
  </si>
  <si>
    <t>SP - SÃO PAULO</t>
  </si>
  <si>
    <t>OUTROS MUNICÍPIOS</t>
  </si>
  <si>
    <t>PAÍSES BAIXOS</t>
  </si>
  <si>
    <t>PACARAIMA-RR</t>
  </si>
  <si>
    <t>BONFIM-RR</t>
  </si>
  <si>
    <t>GUARULHOS-SP</t>
  </si>
  <si>
    <t>SÃO PAULO-SP</t>
  </si>
  <si>
    <t>ASSIS BRASIL-AC</t>
  </si>
  <si>
    <t>CORUMBÁ-MS</t>
  </si>
  <si>
    <t>FOZ DO IGUAÇU-PR</t>
  </si>
  <si>
    <t>BOA VISTA-RR</t>
  </si>
  <si>
    <t>RIO DE JANEIRO-RJ</t>
  </si>
  <si>
    <t>OUTROS MUNICIPIOS</t>
  </si>
  <si>
    <t>fevereiro/20</t>
  </si>
  <si>
    <t>Fundamental</t>
  </si>
  <si>
    <t>Médio</t>
  </si>
  <si>
    <t>TRABALHADORES AGROPECUÁRIOS, FLORESTAIS E DA PESCA</t>
  </si>
  <si>
    <t>RN 03</t>
  </si>
  <si>
    <t>RN 04</t>
  </si>
  <si>
    <t>RN 06</t>
  </si>
  <si>
    <t>RN 07</t>
  </si>
  <si>
    <t>RN 10</t>
  </si>
  <si>
    <t>RN 11</t>
  </si>
  <si>
    <t>RN 13</t>
  </si>
  <si>
    <t>RN 19</t>
  </si>
  <si>
    <t>RN 26</t>
  </si>
  <si>
    <t>RN 36</t>
  </si>
  <si>
    <t>MUDANÇA DE EMPREGADOR</t>
  </si>
  <si>
    <t>RN 14</t>
  </si>
  <si>
    <t>RN 15</t>
  </si>
  <si>
    <t>RN 17</t>
  </si>
  <si>
    <t>RN 20</t>
  </si>
  <si>
    <t>RN 30</t>
  </si>
  <si>
    <t>RN 40</t>
  </si>
  <si>
    <t>Amparo</t>
  </si>
  <si>
    <t>ano de registro</t>
  </si>
  <si>
    <t>Descrição do amparo</t>
  </si>
  <si>
    <t>NIGÉRIA</t>
  </si>
  <si>
    <t>BRASÍLIA-DF</t>
  </si>
  <si>
    <t>Pricipais países</t>
  </si>
  <si>
    <t>Grupos de idade</t>
  </si>
  <si>
    <t>OUTROS AMPAROS</t>
  </si>
  <si>
    <t>Fonte: Elaborado pelo OBMigra, a partir dos dados da Coordenação Geral de Imigração Laboral/ Ministério da Justiça e Segurança Pública, março/2019 e fevereiro e março de 2020.</t>
  </si>
  <si>
    <t>Fonte:  Elaborado pelo OBMigra, a partir dos dados da Coordenação Geral de Imigração Laboral/ Ministério da Justiça e Segurança Pública, março/2019 e fevereiro e março de 2020.</t>
  </si>
  <si>
    <t>Número de autorizações concedidas para trabalhadores qualificados, por mês, segundo grupos de idade, Brasil,  março/2019 e fevereiro e março de 2020.</t>
  </si>
  <si>
    <t>Número de autorizações concedidas para trabalhadores qualificados, por mês, segundo escolaridade,  Brasil, março/2019 e fevereiro e março de 2020.</t>
  </si>
  <si>
    <t>Número de autorizações concedidas para trabalhadores qualificados, por mês, segundo grupos ocupacionais, Brasil, março/2019 e fevereiro e março de 2020.</t>
  </si>
  <si>
    <t>Número de autorizações concedidas para trabalhadores qualificados, por mês, segundo Brasil, Grandes Regiões e Unidades da Federação, março/2019 e fevereiro e março de 2020.</t>
  </si>
  <si>
    <t>Fonte: Elaborado pelo OBMigra, a partir dos dados da Polícia Federal, Sistema de Registro Nacional Migratório (SISMIGRA), março/2019 e fevereiro e março de 2020.</t>
  </si>
  <si>
    <t>Fonte: Elaborado pelo OBMigra, a partir dos dados da Polícia Federal, Solicitações de refúgio, março/2019 e fevereiro e março de 2020.</t>
  </si>
  <si>
    <t>março/19</t>
  </si>
  <si>
    <t>março/20</t>
  </si>
  <si>
    <t>Número de autorizações de Residência concedidas, por Resolução Normativa, Brasil, por mês, março/2019 e fevereiro e março de 2020.</t>
  </si>
  <si>
    <t>Fonte: Elaborada pelo OBMigra, a partir dos dados da Coordenação Geral de Imigração Laboral /Ministério da Justiça e Segurança Pública, março/2019 e fevereiro e março de 2020.</t>
  </si>
  <si>
    <t>Número de autorizações de Residência Prévia concedidas, por Resolução Normativa, Brasil, por mês, março/2019 e fevereiro e março de 2020.</t>
  </si>
  <si>
    <t>Fonte: Elaborado pelo OBMigra, a partir dos dados do Ministério da Justiça Segurança Pública, Polícia Federal, Sistema Nacional de Registro Migratório (SisMigra), março/2019 e fevereiro e março de 2020.</t>
  </si>
  <si>
    <t>PORTARIA INTERMINISTERIAL N 9/2018</t>
  </si>
  <si>
    <t>PORTARIA INTERMINISTERIAL Nº 12/2019</t>
  </si>
  <si>
    <t>ACORDO RESIDENCIA MERCOSUL E ASSOCIADOS</t>
  </si>
  <si>
    <t>ART. 37, LEI 13.445/2017.</t>
  </si>
  <si>
    <t>ART.14,I,D 13.445/17</t>
  </si>
  <si>
    <t>PORTARIA INTERMINISTERIAL Nº 10/2019</t>
  </si>
  <si>
    <t>ACORDO BRASIL/ARGENTINA DEC. 6736/09</t>
  </si>
  <si>
    <t>ACORDO DE RESIDENCIA BRASIL/URUGUAI.</t>
  </si>
  <si>
    <t>RN 05, 06 E 22/2017- CNIG - MARITMO</t>
  </si>
  <si>
    <t>Fonte: Elaborado pelo OBMigra, a partir dos dados da Polícia Federal, Sistema de Tráfego Internacional (STI), março 2019/ fevereiro e março de 2020.</t>
  </si>
  <si>
    <t>Não informado</t>
  </si>
  <si>
    <t>Número de autorizações concedidas para trabalhadores qualificados, por mês e sexo, segundo tipo de autorização de residência, Brasil, março/2019 e fevereiro e março de 2020.</t>
  </si>
  <si>
    <t>Tipo de autorização residência</t>
  </si>
  <si>
    <t>Permanente</t>
  </si>
  <si>
    <t>RN 05</t>
  </si>
  <si>
    <t>RN 12</t>
  </si>
  <si>
    <t>RN 16</t>
  </si>
  <si>
    <t>RN 09</t>
  </si>
  <si>
    <t>RN 08</t>
  </si>
  <si>
    <t>NORUEGA</t>
  </si>
  <si>
    <t>Resolução Normativa</t>
  </si>
  <si>
    <t>Tipo de autorização</t>
  </si>
  <si>
    <t>-</t>
  </si>
  <si>
    <t>Número de autorizações concedidas, por mês e sexo, segundo principais países , Brasil,  março/2019 e fevereiro e março de 2020.</t>
  </si>
  <si>
    <t>Número de autorizações concedidas, por mês, segundo grupos de idade , Brasil, março/2019 e fevereiro e março de 2020.</t>
  </si>
  <si>
    <t>Número de autorizações concedidas, por mês, segundo escolaridade , Brasil, março/2019 e fevereiro e março de 2020.</t>
  </si>
  <si>
    <t>Número de autorizações concedidas, por mês, segundo grupos ocupacionais , Brasil, março/2019 e fevereiro e março de 2020.</t>
  </si>
  <si>
    <t>Número de autorizações concedidas para trabalhadores qualificados, por mês e sexo, segundo principais países , Brasil, março/2019 e fevereiro e março de 2020.</t>
  </si>
  <si>
    <t>Entrada e saídas do território brasileiro nos pontos de fronteira, por mês, segundo tipologias de classificação, Brasil, março 2019/ fevereiro e março de 2020.</t>
  </si>
  <si>
    <t>Entrada e saídas do território brasileiro nos pontos de fronteira, por mês, segundo principais países, Brasil, março 2019/ fevereiro e março de 2020.</t>
  </si>
  <si>
    <t>Número de solicitações de refúgio, por mês e sexo, segundo principais países , Brasil, março/2019 e fevereiro e março de 2020.</t>
  </si>
  <si>
    <t>Número de solicitações de refúgio, por mês, segundo principais municípios, Brasil, março/2019 e fevereiro e março de 2020.</t>
  </si>
  <si>
    <t>Número de autorizações concedidas, por mês e sexo, segundo o tipo de autorização, Brasil, março/2019 e fevereiro e março de 2020.</t>
  </si>
  <si>
    <t>Número de registros de imigrantes, por mês de registro, segundo classificação, Brasil, março/2019 e fevereiro e março de 2020.</t>
  </si>
  <si>
    <t>Número de registros de imigrantes, por mês de registro e sexo, segundo principais países, Brasil, março/2019 e fevereiro e março de 2020.</t>
  </si>
  <si>
    <t>Número de registros de imigrantes, por mês de registro, segundo grupos de idade, Brasil, março/2019 e fevereiro e março de 2020.</t>
  </si>
  <si>
    <t>Número total de registros de imigrantes, por mês de registro, segundo amparo e descrição do amparo,  Brasil, março/2019 e fevereiro e março de 2020.</t>
  </si>
  <si>
    <t>Número de autorizações concedidas, por mês, segundo Brasil, Grandes Regiões e Unidades da Federação,  março/2019 e fevereiro e março de 2020.</t>
  </si>
  <si>
    <t>Número de registros de imigrantes, por mês de registro, segundo Brasil, Grandes Regiões e Unidades da Federação, março/2019 e fevereiro e março de 2020.</t>
  </si>
  <si>
    <t>Número de registros de imigrantes, por mês de registro, segundo principais municípios,Brasil, março/2019 e fevereiro e março de 2020.</t>
  </si>
  <si>
    <t>Entrada e saídas do território brasileiro nos pontos de fronteira, por mês, segundo Brasil, Grandes Regiões e Unidades da Federação, março 2019/ fevereiro e março de 2020.</t>
  </si>
  <si>
    <t>Número de  solicitações de refúgio, por mês, segundo Brasil, Grandes Regiões e Unidades da Federação, março/2019 e fevereiro e março de 2020.</t>
  </si>
  <si>
    <t>Mar/19</t>
  </si>
  <si>
    <t>Fev/20</t>
  </si>
  <si>
    <t>Mar/20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</si>
</sst>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</font>
    <font>
      <b/>
      <sz val="12"/>
      <color theme="1" tint="0.14999847407452621"/>
      <name val="Calibri"/>
      <family val="2"/>
    </font>
    <font>
      <b/>
      <sz val="12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rgb="FFFF8080"/>
      </patternFill>
    </fill>
    <fill>
      <patternFill patternType="solid">
        <fgColor theme="7" tint="0.59999389629810485"/>
        <bgColor rgb="FFFAEA2F"/>
      </patternFill>
    </fill>
    <fill>
      <patternFill patternType="solid">
        <fgColor theme="7" tint="0.39997558519241921"/>
        <bgColor rgb="FFF4C602"/>
      </patternFill>
    </fill>
    <fill>
      <patternFill patternType="solid">
        <fgColor rgb="FFFFF9E7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0" fillId="5" borderId="0" xfId="0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vertical="center" wrapText="1"/>
    </xf>
    <xf numFmtId="3" fontId="0" fillId="5" borderId="0" xfId="1" applyNumberFormat="1" applyFont="1" applyFill="1" applyAlignment="1">
      <alignment horizontal="center" vertical="center"/>
    </xf>
    <xf numFmtId="0" fontId="2" fillId="5" borderId="0" xfId="0" applyFont="1" applyFill="1"/>
    <xf numFmtId="0" fontId="2" fillId="5" borderId="3" xfId="0" applyFont="1" applyFill="1" applyBorder="1" applyAlignment="1">
      <alignment horizontal="center" wrapText="1"/>
    </xf>
    <xf numFmtId="3" fontId="2" fillId="5" borderId="3" xfId="1" applyNumberFormat="1" applyFont="1" applyFill="1" applyBorder="1" applyAlignment="1">
      <alignment horizontal="center" vertical="center"/>
    </xf>
    <xf numFmtId="3" fontId="1" fillId="4" borderId="3" xfId="1" applyNumberFormat="1" applyFont="1" applyFill="1" applyBorder="1" applyAlignment="1">
      <alignment horizontal="center" vertical="center"/>
    </xf>
    <xf numFmtId="3" fontId="1" fillId="13" borderId="3" xfId="1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13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2" borderId="3" xfId="0" applyFill="1" applyBorder="1"/>
    <xf numFmtId="3" fontId="0" fillId="12" borderId="3" xfId="1" applyNumberFormat="1" applyFont="1" applyFill="1" applyBorder="1" applyAlignment="1">
      <alignment horizontal="center" vertical="center"/>
    </xf>
    <xf numFmtId="0" fontId="0" fillId="3" borderId="3" xfId="0" applyFill="1" applyBorder="1"/>
    <xf numFmtId="3" fontId="0" fillId="3" borderId="3" xfId="1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3" fontId="2" fillId="13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Font="1"/>
    <xf numFmtId="0" fontId="6" fillId="5" borderId="0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center" vertical="center" wrapText="1"/>
    </xf>
    <xf numFmtId="3" fontId="0" fillId="12" borderId="3" xfId="1" applyNumberFormat="1" applyFont="1" applyFill="1" applyBorder="1" applyAlignment="1">
      <alignment horizontal="left" vertical="center"/>
    </xf>
    <xf numFmtId="3" fontId="0" fillId="3" borderId="3" xfId="1" applyNumberFormat="1" applyFont="1" applyFill="1" applyBorder="1" applyAlignment="1">
      <alignment horizontal="left" vertical="center"/>
    </xf>
    <xf numFmtId="3" fontId="4" fillId="13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49" fontId="2" fillId="11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/>
    <xf numFmtId="0" fontId="3" fillId="6" borderId="3" xfId="0" applyFont="1" applyFill="1" applyBorder="1" applyAlignment="1">
      <alignment vertical="center"/>
    </xf>
    <xf numFmtId="0" fontId="0" fillId="5" borderId="3" xfId="0" applyFill="1" applyBorder="1"/>
    <xf numFmtId="0" fontId="7" fillId="5" borderId="3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164" fontId="2" fillId="5" borderId="3" xfId="2" applyNumberFormat="1" applyFont="1" applyFill="1" applyBorder="1" applyAlignment="1">
      <alignment horizontal="center" vertical="center"/>
    </xf>
    <xf numFmtId="0" fontId="2" fillId="0" borderId="3" xfId="0" applyFont="1" applyBorder="1"/>
    <xf numFmtId="164" fontId="0" fillId="5" borderId="3" xfId="2" applyNumberFormat="1" applyFont="1" applyFill="1" applyBorder="1" applyAlignment="1">
      <alignment horizontal="center" vertical="center"/>
    </xf>
    <xf numFmtId="0" fontId="0" fillId="0" borderId="3" xfId="0" applyFont="1" applyBorder="1"/>
    <xf numFmtId="0" fontId="7" fillId="5" borderId="3" xfId="0" applyFont="1" applyFill="1" applyBorder="1" applyAlignment="1">
      <alignment horizontal="left" wrapText="1"/>
    </xf>
    <xf numFmtId="0" fontId="2" fillId="5" borderId="3" xfId="0" applyFont="1" applyFill="1" applyBorder="1"/>
    <xf numFmtId="0" fontId="6" fillId="5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0" fillId="5" borderId="3" xfId="0" applyFont="1" applyFill="1" applyBorder="1" applyAlignment="1">
      <alignment horizontal="left" wrapText="1"/>
    </xf>
    <xf numFmtId="0" fontId="0" fillId="5" borderId="3" xfId="0" applyFont="1" applyFill="1" applyBorder="1"/>
    <xf numFmtId="164" fontId="1" fillId="6" borderId="6" xfId="2" applyNumberForma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4" fontId="0" fillId="4" borderId="3" xfId="2" applyNumberFormat="1" applyFont="1" applyFill="1" applyBorder="1" applyAlignment="1">
      <alignment horizontal="left" vertical="center"/>
    </xf>
    <xf numFmtId="0" fontId="6" fillId="0" borderId="3" xfId="0" applyFont="1" applyBorder="1"/>
    <xf numFmtId="164" fontId="6" fillId="5" borderId="3" xfId="2" applyNumberFormat="1" applyFont="1" applyFill="1" applyBorder="1" applyAlignment="1">
      <alignment horizontal="center" vertical="center"/>
    </xf>
    <xf numFmtId="0" fontId="6" fillId="0" borderId="0" xfId="0" applyFont="1"/>
    <xf numFmtId="3" fontId="2" fillId="5" borderId="3" xfId="2" applyNumberFormat="1" applyFont="1" applyFill="1" applyBorder="1" applyAlignment="1">
      <alignment horizontal="center" vertical="center"/>
    </xf>
    <xf numFmtId="3" fontId="0" fillId="4" borderId="3" xfId="2" applyNumberFormat="1" applyFont="1" applyFill="1" applyBorder="1" applyAlignment="1">
      <alignment horizontal="center" vertical="center"/>
    </xf>
    <xf numFmtId="3" fontId="0" fillId="6" borderId="3" xfId="2" applyNumberFormat="1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3" fontId="10" fillId="11" borderId="3" xfId="2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49" fontId="10" fillId="11" borderId="6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wrapText="1"/>
    </xf>
    <xf numFmtId="3" fontId="10" fillId="5" borderId="3" xfId="1" applyNumberFormat="1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left" vertical="center"/>
    </xf>
    <xf numFmtId="3" fontId="11" fillId="13" borderId="3" xfId="1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3" fontId="11" fillId="4" borderId="3" xfId="1" applyNumberFormat="1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vertical="center"/>
    </xf>
    <xf numFmtId="3" fontId="11" fillId="13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3" fontId="11" fillId="4" borderId="3" xfId="0" applyNumberFormat="1" applyFont="1" applyFill="1" applyBorder="1" applyAlignment="1">
      <alignment horizontal="center" vertical="center"/>
    </xf>
    <xf numFmtId="49" fontId="10" fillId="11" borderId="3" xfId="0" applyNumberFormat="1" applyFont="1" applyFill="1" applyBorder="1" applyAlignment="1">
      <alignment horizontal="center" vertical="center"/>
    </xf>
    <xf numFmtId="3" fontId="10" fillId="5" borderId="5" xfId="1" applyNumberFormat="1" applyFont="1" applyFill="1" applyBorder="1" applyAlignment="1">
      <alignment horizontal="center" vertical="center"/>
    </xf>
    <xf numFmtId="3" fontId="12" fillId="13" borderId="3" xfId="1" applyNumberFormat="1" applyFont="1" applyFill="1" applyBorder="1" applyAlignment="1">
      <alignment horizontal="center" vertical="center"/>
    </xf>
    <xf numFmtId="3" fontId="12" fillId="4" borderId="3" xfId="1" applyNumberFormat="1" applyFont="1" applyFill="1" applyBorder="1" applyAlignment="1">
      <alignment horizontal="center" vertical="center"/>
    </xf>
    <xf numFmtId="0" fontId="11" fillId="4" borderId="3" xfId="0" applyFont="1" applyFill="1" applyBorder="1"/>
    <xf numFmtId="0" fontId="11" fillId="13" borderId="3" xfId="0" applyFont="1" applyFill="1" applyBorder="1"/>
    <xf numFmtId="0" fontId="14" fillId="8" borderId="3" xfId="0" applyFont="1" applyFill="1" applyBorder="1" applyAlignment="1">
      <alignment horizontal="center" vertical="center"/>
    </xf>
    <xf numFmtId="17" fontId="14" fillId="8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23" borderId="3" xfId="0" applyFont="1" applyFill="1" applyBorder="1" applyAlignment="1">
      <alignment horizontal="center" vertical="center" wrapText="1"/>
    </xf>
    <xf numFmtId="3" fontId="15" fillId="23" borderId="3" xfId="5" applyNumberFormat="1" applyFont="1" applyFill="1" applyBorder="1" applyAlignment="1">
      <alignment horizontal="center" vertical="center"/>
    </xf>
    <xf numFmtId="0" fontId="12" fillId="22" borderId="3" xfId="0" applyFont="1" applyFill="1" applyBorder="1" applyAlignment="1">
      <alignment vertical="center" wrapText="1"/>
    </xf>
    <xf numFmtId="3" fontId="12" fillId="22" borderId="3" xfId="5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vertical="center" wrapText="1"/>
    </xf>
    <xf numFmtId="3" fontId="12" fillId="9" borderId="3" xfId="5" applyNumberFormat="1" applyFont="1" applyFill="1" applyBorder="1" applyAlignment="1">
      <alignment horizontal="center" vertical="center"/>
    </xf>
    <xf numFmtId="3" fontId="12" fillId="23" borderId="3" xfId="5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3" xfId="0" applyFont="1" applyBorder="1" applyAlignment="1">
      <alignment horizontal="center"/>
    </xf>
    <xf numFmtId="3" fontId="15" fillId="9" borderId="3" xfId="0" applyNumberFormat="1" applyFont="1" applyFill="1" applyBorder="1" applyAlignment="1">
      <alignment horizontal="center" vertical="center"/>
    </xf>
    <xf numFmtId="3" fontId="14" fillId="20" borderId="3" xfId="0" applyNumberFormat="1" applyFont="1" applyFill="1" applyBorder="1" applyAlignment="1">
      <alignment horizontal="center" vertical="center"/>
    </xf>
    <xf numFmtId="3" fontId="15" fillId="5" borderId="3" xfId="5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vertical="center"/>
    </xf>
    <xf numFmtId="0" fontId="12" fillId="22" borderId="3" xfId="0" applyFont="1" applyFill="1" applyBorder="1" applyAlignment="1">
      <alignment vertical="center"/>
    </xf>
    <xf numFmtId="0" fontId="11" fillId="0" borderId="0" xfId="0" applyFont="1" applyFill="1"/>
    <xf numFmtId="0" fontId="13" fillId="17" borderId="3" xfId="0" applyFont="1" applyFill="1" applyBorder="1" applyAlignment="1">
      <alignment horizontal="left" vertical="center" wrapText="1"/>
    </xf>
    <xf numFmtId="0" fontId="11" fillId="5" borderId="0" xfId="0" applyFont="1" applyFill="1"/>
    <xf numFmtId="0" fontId="11" fillId="0" borderId="3" xfId="0" applyFont="1" applyBorder="1"/>
    <xf numFmtId="164" fontId="12" fillId="5" borderId="3" xfId="6" applyNumberFormat="1" applyFont="1" applyFill="1" applyBorder="1" applyAlignment="1">
      <alignment horizontal="left" vertical="center"/>
    </xf>
    <xf numFmtId="0" fontId="11" fillId="5" borderId="3" xfId="0" applyFont="1" applyFill="1" applyBorder="1"/>
    <xf numFmtId="0" fontId="16" fillId="0" borderId="3" xfId="0" applyFont="1" applyBorder="1" applyAlignment="1">
      <alignment horizontal="left" vertical="center" wrapText="1"/>
    </xf>
    <xf numFmtId="0" fontId="16" fillId="17" borderId="3" xfId="0" applyFont="1" applyFill="1" applyBorder="1" applyAlignment="1">
      <alignment horizontal="left" vertical="center" wrapText="1"/>
    </xf>
    <xf numFmtId="3" fontId="15" fillId="5" borderId="3" xfId="0" applyNumberFormat="1" applyFont="1" applyFill="1" applyBorder="1" applyAlignment="1">
      <alignment horizontal="center" vertical="center"/>
    </xf>
    <xf numFmtId="3" fontId="14" fillId="17" borderId="3" xfId="0" applyNumberFormat="1" applyFont="1" applyFill="1" applyBorder="1" applyAlignment="1">
      <alignment horizontal="center" vertical="center"/>
    </xf>
    <xf numFmtId="3" fontId="12" fillId="9" borderId="3" xfId="0" applyNumberFormat="1" applyFont="1" applyFill="1" applyBorder="1" applyAlignment="1">
      <alignment horizontal="center" vertical="center"/>
    </xf>
    <xf numFmtId="3" fontId="12" fillId="22" borderId="3" xfId="0" applyNumberFormat="1" applyFont="1" applyFill="1" applyBorder="1" applyAlignment="1">
      <alignment horizontal="center" vertical="center"/>
    </xf>
    <xf numFmtId="0" fontId="10" fillId="18" borderId="3" xfId="0" applyFont="1" applyFill="1" applyBorder="1"/>
    <xf numFmtId="3" fontId="15" fillId="5" borderId="3" xfId="6" applyNumberFormat="1" applyFont="1" applyFill="1" applyBorder="1" applyAlignment="1">
      <alignment horizontal="center" vertical="center"/>
    </xf>
    <xf numFmtId="0" fontId="10" fillId="18" borderId="3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2" fillId="9" borderId="3" xfId="0" applyFont="1" applyFill="1" applyBorder="1" applyAlignment="1">
      <alignment horizontal="center" vertical="center"/>
    </xf>
    <xf numFmtId="17" fontId="14" fillId="20" borderId="3" xfId="0" applyNumberFormat="1" applyFont="1" applyFill="1" applyBorder="1" applyAlignment="1">
      <alignment horizontal="center" vertical="center"/>
    </xf>
    <xf numFmtId="0" fontId="10" fillId="0" borderId="3" xfId="0" applyFont="1" applyBorder="1"/>
    <xf numFmtId="0" fontId="10" fillId="5" borderId="3" xfId="0" applyFont="1" applyFill="1" applyBorder="1"/>
    <xf numFmtId="0" fontId="10" fillId="0" borderId="0" xfId="0" applyFont="1"/>
    <xf numFmtId="0" fontId="15" fillId="9" borderId="3" xfId="0" applyFont="1" applyFill="1" applyBorder="1" applyAlignment="1">
      <alignment horizontal="center" vertical="center"/>
    </xf>
    <xf numFmtId="0" fontId="14" fillId="20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wrapText="1"/>
    </xf>
    <xf numFmtId="0" fontId="15" fillId="22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165" fontId="15" fillId="5" borderId="3" xfId="6" applyNumberFormat="1" applyFont="1" applyFill="1" applyBorder="1" applyAlignment="1">
      <alignment horizontal="center" vertical="center"/>
    </xf>
    <xf numFmtId="3" fontId="11" fillId="0" borderId="3" xfId="0" applyNumberFormat="1" applyFont="1" applyBorder="1"/>
    <xf numFmtId="3" fontId="12" fillId="9" borderId="3" xfId="0" applyNumberFormat="1" applyFont="1" applyFill="1" applyBorder="1" applyAlignment="1">
      <alignment vertical="center" wrapText="1"/>
    </xf>
    <xf numFmtId="3" fontId="12" fillId="22" borderId="3" xfId="0" applyNumberFormat="1" applyFont="1" applyFill="1" applyBorder="1" applyAlignment="1">
      <alignment vertical="center" wrapText="1"/>
    </xf>
    <xf numFmtId="165" fontId="12" fillId="9" borderId="3" xfId="5" applyNumberFormat="1" applyFont="1" applyFill="1" applyBorder="1" applyAlignment="1">
      <alignment horizontal="center" vertical="center"/>
    </xf>
    <xf numFmtId="165" fontId="12" fillId="22" borderId="3" xfId="5" applyNumberFormat="1" applyFont="1" applyFill="1" applyBorder="1" applyAlignment="1">
      <alignment horizontal="center" vertical="center"/>
    </xf>
    <xf numFmtId="165" fontId="15" fillId="9" borderId="3" xfId="6" applyNumberFormat="1" applyFont="1" applyFill="1" applyBorder="1" applyAlignment="1">
      <alignment horizontal="center" vertical="center"/>
    </xf>
    <xf numFmtId="165" fontId="15" fillId="22" borderId="3" xfId="5" applyNumberFormat="1" applyFont="1" applyFill="1" applyBorder="1" applyAlignment="1">
      <alignment horizontal="center" vertical="center"/>
    </xf>
    <xf numFmtId="165" fontId="15" fillId="9" borderId="3" xfId="5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/>
    </xf>
    <xf numFmtId="3" fontId="2" fillId="11" borderId="3" xfId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6" borderId="6" xfId="2" applyNumberFormat="1" applyFill="1" applyBorder="1" applyAlignment="1">
      <alignment horizontal="center" vertical="center"/>
    </xf>
    <xf numFmtId="0" fontId="0" fillId="4" borderId="3" xfId="2" applyNumberFormat="1" applyFont="1" applyFill="1" applyBorder="1" applyAlignment="1">
      <alignment horizontal="center" vertical="center"/>
    </xf>
    <xf numFmtId="0" fontId="2" fillId="5" borderId="3" xfId="2" applyNumberFormat="1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4" fillId="8" borderId="3" xfId="0" applyFont="1" applyFill="1" applyBorder="1" applyAlignment="1">
      <alignment horizontal="center" vertical="center"/>
    </xf>
    <xf numFmtId="49" fontId="14" fillId="21" borderId="3" xfId="0" applyNumberFormat="1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3" fontId="11" fillId="11" borderId="6" xfId="1" applyNumberFormat="1" applyFont="1" applyFill="1" applyBorder="1" applyAlignment="1">
      <alignment horizontal="center" vertical="center"/>
    </xf>
    <xf numFmtId="3" fontId="11" fillId="11" borderId="8" xfId="1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5" fillId="10" borderId="3" xfId="0" applyFont="1" applyFill="1" applyBorder="1" applyAlignment="1">
      <alignment horizontal="center" vertical="center" wrapText="1"/>
    </xf>
    <xf numFmtId="0" fontId="11" fillId="19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left" wrapText="1"/>
    </xf>
    <xf numFmtId="0" fontId="8" fillId="14" borderId="1" xfId="0" applyFont="1" applyFill="1" applyBorder="1" applyAlignment="1">
      <alignment horizontal="left" wrapText="1"/>
    </xf>
    <xf numFmtId="0" fontId="8" fillId="14" borderId="2" xfId="0" applyFont="1" applyFill="1" applyBorder="1" applyAlignment="1">
      <alignment horizontal="left" wrapText="1"/>
    </xf>
    <xf numFmtId="49" fontId="10" fillId="11" borderId="6" xfId="0" applyNumberFormat="1" applyFont="1" applyFill="1" applyBorder="1" applyAlignment="1">
      <alignment horizontal="center" vertical="center"/>
    </xf>
    <xf numFmtId="49" fontId="10" fillId="11" borderId="7" xfId="0" applyNumberFormat="1" applyFont="1" applyFill="1" applyBorder="1" applyAlignment="1">
      <alignment horizontal="center" vertical="center"/>
    </xf>
    <xf numFmtId="49" fontId="10" fillId="11" borderId="8" xfId="0" applyNumberFormat="1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left"/>
    </xf>
    <xf numFmtId="0" fontId="5" fillId="1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/>
    </xf>
    <xf numFmtId="49" fontId="14" fillId="8" borderId="3" xfId="0" applyNumberFormat="1" applyFont="1" applyFill="1" applyBorder="1" applyAlignment="1">
      <alignment horizontal="center" vertical="center"/>
    </xf>
    <xf numFmtId="0" fontId="13" fillId="17" borderId="3" xfId="0" applyFont="1" applyFill="1" applyBorder="1" applyAlignment="1">
      <alignment horizontal="center" vertical="center" wrapText="1"/>
    </xf>
    <xf numFmtId="164" fontId="12" fillId="5" borderId="3" xfId="6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17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/>
    </xf>
    <xf numFmtId="164" fontId="15" fillId="5" borderId="3" xfId="6" applyNumberFormat="1" applyFont="1" applyFill="1" applyBorder="1" applyAlignment="1">
      <alignment horizontal="center" vertical="center"/>
    </xf>
  </cellXfs>
  <cellStyles count="7">
    <cellStyle name="Normal" xfId="0" builtinId="0"/>
    <cellStyle name="Vírgula" xfId="1" builtinId="3"/>
    <cellStyle name="Vírgula 2" xfId="2"/>
    <cellStyle name="Vírgula 2 2" xfId="4"/>
    <cellStyle name="Vírgula 2 3" xfId="6"/>
    <cellStyle name="Vírgula 3" xfId="3"/>
    <cellStyle name="Vírgula 4" xfId="5"/>
  </cellStyles>
  <dxfs count="0"/>
  <tableStyles count="0" defaultTableStyle="TableStyleMedium2" defaultPivotStyle="PivotStyleLight16"/>
  <colors>
    <mruColors>
      <color rgb="FFFFF9E7"/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1"/>
  <sheetViews>
    <sheetView tabSelected="1" workbookViewId="0">
      <selection activeCell="I43" sqref="I43"/>
    </sheetView>
  </sheetViews>
  <sheetFormatPr defaultColWidth="9.140625" defaultRowHeight="15" x14ac:dyDescent="0.25"/>
  <cols>
    <col min="1" max="1" width="9.140625" style="94"/>
    <col min="2" max="2" width="72.85546875" style="104" customWidth="1"/>
    <col min="3" max="3" width="16.42578125" style="138" customWidth="1"/>
    <col min="4" max="4" width="17.28515625" style="138" customWidth="1"/>
    <col min="5" max="5" width="12.140625" style="138" customWidth="1"/>
    <col min="6" max="6" width="9.140625" style="104"/>
    <col min="7" max="7" width="8.42578125" style="104" bestFit="1" customWidth="1"/>
    <col min="8" max="8" width="9.5703125" style="104" bestFit="1" customWidth="1"/>
    <col min="9" max="11" width="9.140625" style="104"/>
    <col min="12" max="16384" width="9.140625" style="94"/>
  </cols>
  <sheetData>
    <row r="1" spans="2:11" x14ac:dyDescent="0.25"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2:11" x14ac:dyDescent="0.25">
      <c r="B2" s="95"/>
      <c r="F2" s="95"/>
      <c r="G2" s="95"/>
      <c r="H2" s="95"/>
      <c r="I2" s="95"/>
      <c r="J2" s="95"/>
      <c r="K2" s="95"/>
    </row>
    <row r="3" spans="2:11" ht="42.75" customHeight="1" x14ac:dyDescent="0.25">
      <c r="B3" s="145" t="s">
        <v>216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2:11" ht="15.6" customHeight="1" x14ac:dyDescent="0.25">
      <c r="B4" s="150" t="s">
        <v>205</v>
      </c>
      <c r="C4" s="151" t="s">
        <v>178</v>
      </c>
      <c r="D4" s="151"/>
      <c r="E4" s="151" t="s">
        <v>107</v>
      </c>
      <c r="F4" s="151" t="s">
        <v>141</v>
      </c>
      <c r="G4" s="151"/>
      <c r="H4" s="151" t="s">
        <v>108</v>
      </c>
      <c r="I4" s="151" t="s">
        <v>179</v>
      </c>
      <c r="J4" s="151"/>
      <c r="K4" s="151" t="s">
        <v>108</v>
      </c>
    </row>
    <row r="5" spans="2:11" ht="15.75" x14ac:dyDescent="0.25">
      <c r="B5" s="150"/>
      <c r="C5" s="96" t="s">
        <v>1</v>
      </c>
      <c r="D5" s="96" t="s">
        <v>4</v>
      </c>
      <c r="E5" s="96" t="s">
        <v>5</v>
      </c>
      <c r="F5" s="96" t="s">
        <v>1</v>
      </c>
      <c r="G5" s="96" t="s">
        <v>4</v>
      </c>
      <c r="H5" s="96" t="s">
        <v>5</v>
      </c>
      <c r="I5" s="96" t="s">
        <v>1</v>
      </c>
      <c r="J5" s="97" t="s">
        <v>4</v>
      </c>
      <c r="K5" s="97" t="s">
        <v>5</v>
      </c>
    </row>
    <row r="6" spans="2:11" ht="15.75" x14ac:dyDescent="0.25">
      <c r="B6" s="86" t="s">
        <v>1</v>
      </c>
      <c r="C6" s="98">
        <v>2360</v>
      </c>
      <c r="D6" s="98">
        <v>2106</v>
      </c>
      <c r="E6" s="98">
        <v>254</v>
      </c>
      <c r="F6" s="98">
        <v>2303</v>
      </c>
      <c r="G6" s="98">
        <v>2132</v>
      </c>
      <c r="H6" s="98">
        <v>171</v>
      </c>
      <c r="I6" s="98">
        <v>1740</v>
      </c>
      <c r="J6" s="98">
        <v>1601</v>
      </c>
      <c r="K6" s="98">
        <v>139</v>
      </c>
    </row>
    <row r="7" spans="2:11" ht="15.75" x14ac:dyDescent="0.25">
      <c r="B7" s="99" t="s">
        <v>197</v>
      </c>
      <c r="C7" s="92">
        <v>1</v>
      </c>
      <c r="D7" s="92" t="s">
        <v>206</v>
      </c>
      <c r="E7" s="92">
        <v>1</v>
      </c>
      <c r="F7" s="92" t="s">
        <v>206</v>
      </c>
      <c r="G7" s="92" t="s">
        <v>206</v>
      </c>
      <c r="H7" s="92" t="s">
        <v>206</v>
      </c>
      <c r="I7" s="92" t="s">
        <v>206</v>
      </c>
      <c r="J7" s="92" t="s">
        <v>206</v>
      </c>
      <c r="K7" s="92" t="s">
        <v>206</v>
      </c>
    </row>
    <row r="8" spans="2:11" ht="14.45" customHeight="1" x14ac:dyDescent="0.25">
      <c r="B8" s="100" t="s">
        <v>2</v>
      </c>
      <c r="C8" s="90">
        <v>1</v>
      </c>
      <c r="D8" s="90" t="s">
        <v>206</v>
      </c>
      <c r="E8" s="90">
        <v>1</v>
      </c>
      <c r="F8" s="90" t="s">
        <v>206</v>
      </c>
      <c r="G8" s="90" t="s">
        <v>206</v>
      </c>
      <c r="H8" s="90" t="s">
        <v>206</v>
      </c>
      <c r="I8" s="90" t="s">
        <v>206</v>
      </c>
      <c r="J8" s="90" t="s">
        <v>206</v>
      </c>
      <c r="K8" s="90" t="s">
        <v>206</v>
      </c>
    </row>
    <row r="9" spans="2:11" ht="15.75" x14ac:dyDescent="0.25">
      <c r="B9" s="99" t="s">
        <v>83</v>
      </c>
      <c r="C9" s="92">
        <v>746</v>
      </c>
      <c r="D9" s="92">
        <v>600</v>
      </c>
      <c r="E9" s="92">
        <v>146</v>
      </c>
      <c r="F9" s="92">
        <v>567</v>
      </c>
      <c r="G9" s="92">
        <v>493</v>
      </c>
      <c r="H9" s="92">
        <v>74</v>
      </c>
      <c r="I9" s="92">
        <v>439</v>
      </c>
      <c r="J9" s="92">
        <v>376</v>
      </c>
      <c r="K9" s="92">
        <v>63</v>
      </c>
    </row>
    <row r="10" spans="2:11" s="101" customFormat="1" ht="15.75" x14ac:dyDescent="0.25">
      <c r="B10" s="100" t="s">
        <v>84</v>
      </c>
      <c r="C10" s="90">
        <v>1612</v>
      </c>
      <c r="D10" s="90">
        <v>1506</v>
      </c>
      <c r="E10" s="90">
        <v>106</v>
      </c>
      <c r="F10" s="90">
        <v>1736</v>
      </c>
      <c r="G10" s="90">
        <v>1639</v>
      </c>
      <c r="H10" s="90">
        <v>97</v>
      </c>
      <c r="I10" s="90">
        <v>1301</v>
      </c>
      <c r="J10" s="90">
        <v>1225</v>
      </c>
      <c r="K10" s="90">
        <v>76</v>
      </c>
    </row>
    <row r="11" spans="2:11" ht="15" customHeight="1" x14ac:dyDescent="0.25">
      <c r="B11" s="147" t="s">
        <v>170</v>
      </c>
      <c r="C11" s="148"/>
      <c r="D11" s="148"/>
      <c r="E11" s="148"/>
      <c r="F11" s="148"/>
      <c r="G11" s="148"/>
      <c r="H11" s="148"/>
      <c r="I11" s="148"/>
      <c r="J11" s="148"/>
      <c r="K11" s="148"/>
    </row>
    <row r="12" spans="2:11" s="103" customFormat="1" ht="23.1" customHeight="1" x14ac:dyDescent="0.25">
      <c r="B12" s="102"/>
      <c r="C12" s="186"/>
      <c r="D12" s="186"/>
      <c r="E12" s="186"/>
      <c r="F12" s="102"/>
      <c r="G12" s="102"/>
      <c r="H12" s="102"/>
      <c r="I12" s="102"/>
      <c r="J12" s="102"/>
      <c r="K12" s="102"/>
    </row>
    <row r="13" spans="2:11" s="103" customFormat="1" ht="23.1" customHeight="1" x14ac:dyDescent="0.25">
      <c r="B13" s="102"/>
      <c r="C13" s="186"/>
      <c r="D13" s="186"/>
      <c r="E13" s="186"/>
      <c r="F13" s="102"/>
      <c r="G13" s="102"/>
      <c r="H13" s="102"/>
      <c r="I13" s="102"/>
      <c r="J13" s="102"/>
      <c r="K13" s="102"/>
    </row>
    <row r="15" spans="2:11" ht="32.450000000000003" customHeight="1" x14ac:dyDescent="0.25">
      <c r="B15" s="145" t="s">
        <v>182</v>
      </c>
      <c r="C15" s="146"/>
      <c r="D15" s="146"/>
      <c r="E15" s="146"/>
    </row>
    <row r="16" spans="2:11" ht="15.75" x14ac:dyDescent="0.25">
      <c r="B16" s="84" t="s">
        <v>204</v>
      </c>
      <c r="C16" s="185" t="s">
        <v>226</v>
      </c>
      <c r="D16" s="185" t="s">
        <v>227</v>
      </c>
      <c r="E16" s="185" t="s">
        <v>228</v>
      </c>
    </row>
    <row r="17" spans="2:5" ht="15.75" x14ac:dyDescent="0.25">
      <c r="B17" s="86" t="s">
        <v>1</v>
      </c>
      <c r="C17" s="114">
        <v>1612</v>
      </c>
      <c r="D17" s="114">
        <v>1736</v>
      </c>
      <c r="E17" s="114">
        <v>1301</v>
      </c>
    </row>
    <row r="18" spans="2:5" ht="15.75" x14ac:dyDescent="0.25">
      <c r="B18" s="99" t="s">
        <v>110</v>
      </c>
      <c r="C18" s="92">
        <v>133</v>
      </c>
      <c r="D18" s="92">
        <v>106</v>
      </c>
      <c r="E18" s="92">
        <v>109</v>
      </c>
    </row>
    <row r="19" spans="2:5" ht="15.75" x14ac:dyDescent="0.25">
      <c r="B19" s="100" t="s">
        <v>145</v>
      </c>
      <c r="C19" s="90">
        <v>829</v>
      </c>
      <c r="D19" s="90">
        <v>698</v>
      </c>
      <c r="E19" s="90">
        <v>511</v>
      </c>
    </row>
    <row r="20" spans="2:5" ht="15.75" x14ac:dyDescent="0.25">
      <c r="B20" s="99" t="s">
        <v>146</v>
      </c>
      <c r="C20" s="92">
        <v>73</v>
      </c>
      <c r="D20" s="92">
        <v>86</v>
      </c>
      <c r="E20" s="92">
        <v>54</v>
      </c>
    </row>
    <row r="21" spans="2:5" ht="15.75" x14ac:dyDescent="0.25">
      <c r="B21" s="100" t="s">
        <v>198</v>
      </c>
      <c r="C21" s="90">
        <v>8</v>
      </c>
      <c r="D21" s="90">
        <v>32</v>
      </c>
      <c r="E21" s="90">
        <v>34</v>
      </c>
    </row>
    <row r="22" spans="2:5" ht="15.75" x14ac:dyDescent="0.25">
      <c r="B22" s="99" t="s">
        <v>147</v>
      </c>
      <c r="C22" s="92">
        <v>435</v>
      </c>
      <c r="D22" s="92">
        <v>704</v>
      </c>
      <c r="E22" s="92">
        <v>512</v>
      </c>
    </row>
    <row r="23" spans="2:5" ht="15.75" x14ac:dyDescent="0.25">
      <c r="B23" s="100" t="s">
        <v>148</v>
      </c>
      <c r="C23" s="90">
        <v>16</v>
      </c>
      <c r="D23" s="90">
        <v>2</v>
      </c>
      <c r="E23" s="90">
        <v>3</v>
      </c>
    </row>
    <row r="24" spans="2:5" ht="15.75" x14ac:dyDescent="0.25">
      <c r="B24" s="99" t="s">
        <v>201</v>
      </c>
      <c r="C24" s="92">
        <v>1</v>
      </c>
      <c r="D24" s="92" t="s">
        <v>206</v>
      </c>
      <c r="E24" s="92" t="s">
        <v>206</v>
      </c>
    </row>
    <row r="25" spans="2:5" ht="15.75" x14ac:dyDescent="0.25">
      <c r="B25" s="100" t="s">
        <v>150</v>
      </c>
      <c r="C25" s="90">
        <v>70</v>
      </c>
      <c r="D25" s="90">
        <v>47</v>
      </c>
      <c r="E25" s="90">
        <v>44</v>
      </c>
    </row>
    <row r="26" spans="2:5" ht="15.75" x14ac:dyDescent="0.25">
      <c r="B26" s="99" t="s">
        <v>199</v>
      </c>
      <c r="C26" s="92" t="s">
        <v>206</v>
      </c>
      <c r="D26" s="92" t="s">
        <v>206</v>
      </c>
      <c r="E26" s="92">
        <v>2</v>
      </c>
    </row>
    <row r="27" spans="2:5" ht="15.75" x14ac:dyDescent="0.25">
      <c r="B27" s="100" t="s">
        <v>151</v>
      </c>
      <c r="C27" s="90">
        <v>9</v>
      </c>
      <c r="D27" s="90">
        <v>15</v>
      </c>
      <c r="E27" s="90">
        <v>10</v>
      </c>
    </row>
    <row r="28" spans="2:5" ht="15.75" x14ac:dyDescent="0.25">
      <c r="B28" s="99" t="s">
        <v>156</v>
      </c>
      <c r="C28" s="92">
        <v>1</v>
      </c>
      <c r="D28" s="92" t="s">
        <v>206</v>
      </c>
      <c r="E28" s="92" t="s">
        <v>206</v>
      </c>
    </row>
    <row r="29" spans="2:5" ht="15.75" x14ac:dyDescent="0.25">
      <c r="B29" s="100" t="s">
        <v>200</v>
      </c>
      <c r="C29" s="90">
        <v>2</v>
      </c>
      <c r="D29" s="90">
        <v>5</v>
      </c>
      <c r="E29" s="90">
        <v>2</v>
      </c>
    </row>
    <row r="30" spans="2:5" ht="15.75" x14ac:dyDescent="0.25">
      <c r="B30" s="99" t="s">
        <v>152</v>
      </c>
      <c r="C30" s="92">
        <v>20</v>
      </c>
      <c r="D30" s="92">
        <v>29</v>
      </c>
      <c r="E30" s="92">
        <v>14</v>
      </c>
    </row>
    <row r="31" spans="2:5" ht="15.75" x14ac:dyDescent="0.25">
      <c r="B31" s="100" t="s">
        <v>111</v>
      </c>
      <c r="C31" s="90">
        <v>9</v>
      </c>
      <c r="D31" s="90">
        <v>1</v>
      </c>
      <c r="E31" s="90">
        <v>5</v>
      </c>
    </row>
    <row r="32" spans="2:5" ht="15.75" x14ac:dyDescent="0.25">
      <c r="B32" s="99" t="s">
        <v>112</v>
      </c>
      <c r="C32" s="92">
        <v>4</v>
      </c>
      <c r="D32" s="92">
        <v>9</v>
      </c>
      <c r="E32" s="92" t="s">
        <v>206</v>
      </c>
    </row>
    <row r="33" spans="2:11" ht="15.75" x14ac:dyDescent="0.25">
      <c r="B33" s="100" t="s">
        <v>153</v>
      </c>
      <c r="C33" s="90">
        <v>1</v>
      </c>
      <c r="D33" s="90" t="s">
        <v>206</v>
      </c>
      <c r="E33" s="90" t="s">
        <v>206</v>
      </c>
    </row>
    <row r="34" spans="2:11" ht="15.75" x14ac:dyDescent="0.25">
      <c r="B34" s="99" t="s">
        <v>160</v>
      </c>
      <c r="C34" s="92">
        <v>1</v>
      </c>
      <c r="D34" s="92" t="s">
        <v>206</v>
      </c>
      <c r="E34" s="92" t="s">
        <v>206</v>
      </c>
    </row>
    <row r="35" spans="2:11" ht="15.75" x14ac:dyDescent="0.25">
      <c r="B35" s="100" t="s">
        <v>154</v>
      </c>
      <c r="C35" s="90" t="s">
        <v>206</v>
      </c>
      <c r="D35" s="90">
        <v>2</v>
      </c>
      <c r="E35" s="90">
        <v>1</v>
      </c>
    </row>
    <row r="36" spans="2:11" ht="30" customHeight="1" x14ac:dyDescent="0.25">
      <c r="B36" s="142" t="s">
        <v>181</v>
      </c>
      <c r="C36" s="143"/>
      <c r="D36" s="143"/>
      <c r="E36" s="143"/>
    </row>
    <row r="37" spans="2:11" s="103" customFormat="1" ht="15.75" x14ac:dyDescent="0.25">
      <c r="B37" s="105"/>
      <c r="C37" s="187"/>
      <c r="D37" s="187"/>
      <c r="E37" s="187"/>
      <c r="F37" s="106"/>
      <c r="G37" s="106"/>
      <c r="H37" s="106"/>
      <c r="I37" s="106"/>
      <c r="J37" s="106"/>
      <c r="K37" s="106"/>
    </row>
    <row r="38" spans="2:11" s="103" customFormat="1" ht="15.75" x14ac:dyDescent="0.25">
      <c r="B38" s="105"/>
      <c r="C38" s="187"/>
      <c r="D38" s="187"/>
      <c r="E38" s="187"/>
      <c r="F38" s="106"/>
      <c r="G38" s="106"/>
      <c r="H38" s="106"/>
      <c r="I38" s="106"/>
      <c r="J38" s="106"/>
      <c r="K38" s="106"/>
    </row>
    <row r="39" spans="2:11" x14ac:dyDescent="0.25">
      <c r="B39" s="107"/>
      <c r="C39" s="188"/>
      <c r="D39" s="188"/>
    </row>
    <row r="40" spans="2:11" ht="33.6" customHeight="1" x14ac:dyDescent="0.25">
      <c r="B40" s="145" t="s">
        <v>180</v>
      </c>
      <c r="C40" s="146"/>
      <c r="D40" s="146"/>
      <c r="E40" s="146"/>
    </row>
    <row r="41" spans="2:11" ht="15.75" x14ac:dyDescent="0.25">
      <c r="B41" s="84" t="s">
        <v>204</v>
      </c>
      <c r="C41" s="185" t="s">
        <v>226</v>
      </c>
      <c r="D41" s="185" t="s">
        <v>227</v>
      </c>
      <c r="E41" s="185" t="s">
        <v>228</v>
      </c>
    </row>
    <row r="42" spans="2:11" ht="15.75" x14ac:dyDescent="0.25">
      <c r="B42" s="86" t="s">
        <v>1</v>
      </c>
      <c r="C42" s="114">
        <v>746</v>
      </c>
      <c r="D42" s="114">
        <v>567</v>
      </c>
      <c r="E42" s="114">
        <v>439</v>
      </c>
    </row>
    <row r="43" spans="2:11" ht="15.75" x14ac:dyDescent="0.25">
      <c r="B43" s="99" t="s">
        <v>155</v>
      </c>
      <c r="C43" s="92" t="s">
        <v>206</v>
      </c>
      <c r="D43" s="92" t="s">
        <v>206</v>
      </c>
      <c r="E43" s="92">
        <v>2</v>
      </c>
    </row>
    <row r="44" spans="2:11" ht="15.75" x14ac:dyDescent="0.25">
      <c r="B44" s="100" t="s">
        <v>110</v>
      </c>
      <c r="C44" s="90">
        <v>131</v>
      </c>
      <c r="D44" s="90">
        <v>48</v>
      </c>
      <c r="E44" s="90">
        <v>54</v>
      </c>
    </row>
    <row r="45" spans="2:11" ht="15.75" x14ac:dyDescent="0.25">
      <c r="B45" s="99" t="s">
        <v>145</v>
      </c>
      <c r="C45" s="92">
        <v>52</v>
      </c>
      <c r="D45" s="92">
        <v>11</v>
      </c>
      <c r="E45" s="92">
        <v>4</v>
      </c>
    </row>
    <row r="46" spans="2:11" ht="15.75" x14ac:dyDescent="0.25">
      <c r="B46" s="100" t="s">
        <v>146</v>
      </c>
      <c r="C46" s="90">
        <v>7</v>
      </c>
      <c r="D46" s="90">
        <v>3</v>
      </c>
      <c r="E46" s="90">
        <v>2</v>
      </c>
    </row>
    <row r="47" spans="2:11" ht="15.75" x14ac:dyDescent="0.25">
      <c r="B47" s="99" t="s">
        <v>147</v>
      </c>
      <c r="C47" s="92">
        <v>46</v>
      </c>
      <c r="D47" s="92">
        <v>54</v>
      </c>
      <c r="E47" s="92">
        <v>40</v>
      </c>
    </row>
    <row r="48" spans="2:11" ht="15.75" x14ac:dyDescent="0.25">
      <c r="B48" s="100" t="s">
        <v>148</v>
      </c>
      <c r="C48" s="90">
        <v>7</v>
      </c>
      <c r="D48" s="90" t="s">
        <v>206</v>
      </c>
      <c r="E48" s="90" t="s">
        <v>206</v>
      </c>
    </row>
    <row r="49" spans="2:11" ht="15.75" x14ac:dyDescent="0.25">
      <c r="B49" s="99" t="s">
        <v>202</v>
      </c>
      <c r="C49" s="92">
        <v>5</v>
      </c>
      <c r="D49" s="92" t="s">
        <v>206</v>
      </c>
      <c r="E49" s="92" t="s">
        <v>206</v>
      </c>
    </row>
    <row r="50" spans="2:11" ht="15.75" x14ac:dyDescent="0.25">
      <c r="B50" s="100" t="s">
        <v>149</v>
      </c>
      <c r="C50" s="90" t="s">
        <v>206</v>
      </c>
      <c r="D50" s="90" t="s">
        <v>206</v>
      </c>
      <c r="E50" s="90">
        <v>1</v>
      </c>
    </row>
    <row r="51" spans="2:11" ht="15.75" x14ac:dyDescent="0.25">
      <c r="B51" s="99" t="s">
        <v>150</v>
      </c>
      <c r="C51" s="92">
        <v>61</v>
      </c>
      <c r="D51" s="92">
        <v>38</v>
      </c>
      <c r="E51" s="92">
        <v>30</v>
      </c>
    </row>
    <row r="52" spans="2:11" ht="15.75" x14ac:dyDescent="0.25">
      <c r="B52" s="100" t="s">
        <v>151</v>
      </c>
      <c r="C52" s="90">
        <v>45</v>
      </c>
      <c r="D52" s="90">
        <v>6</v>
      </c>
      <c r="E52" s="90">
        <v>6</v>
      </c>
    </row>
    <row r="53" spans="2:11" ht="15.75" x14ac:dyDescent="0.25">
      <c r="B53" s="99" t="s">
        <v>156</v>
      </c>
      <c r="C53" s="92">
        <v>205</v>
      </c>
      <c r="D53" s="92">
        <v>79</v>
      </c>
      <c r="E53" s="92">
        <v>88</v>
      </c>
    </row>
    <row r="54" spans="2:11" ht="15.75" x14ac:dyDescent="0.25">
      <c r="B54" s="100" t="s">
        <v>157</v>
      </c>
      <c r="C54" s="90">
        <v>3</v>
      </c>
      <c r="D54" s="90">
        <v>2</v>
      </c>
      <c r="E54" s="90">
        <v>4</v>
      </c>
    </row>
    <row r="55" spans="2:11" ht="15.75" x14ac:dyDescent="0.25">
      <c r="B55" s="99" t="s">
        <v>158</v>
      </c>
      <c r="C55" s="92">
        <v>3</v>
      </c>
      <c r="D55" s="92" t="s">
        <v>206</v>
      </c>
      <c r="E55" s="92">
        <v>1</v>
      </c>
    </row>
    <row r="56" spans="2:11" ht="15.75" x14ac:dyDescent="0.25">
      <c r="B56" s="100" t="s">
        <v>152</v>
      </c>
      <c r="C56" s="90">
        <v>4</v>
      </c>
      <c r="D56" s="90">
        <v>5</v>
      </c>
      <c r="E56" s="90">
        <v>2</v>
      </c>
    </row>
    <row r="57" spans="2:11" ht="15.75" x14ac:dyDescent="0.25">
      <c r="B57" s="99" t="s">
        <v>159</v>
      </c>
      <c r="C57" s="92">
        <v>20</v>
      </c>
      <c r="D57" s="92">
        <v>9</v>
      </c>
      <c r="E57" s="92">
        <v>3</v>
      </c>
    </row>
    <row r="58" spans="2:11" ht="15.75" x14ac:dyDescent="0.25">
      <c r="B58" s="100" t="s">
        <v>111</v>
      </c>
      <c r="C58" s="90">
        <v>2</v>
      </c>
      <c r="D58" s="90">
        <v>4</v>
      </c>
      <c r="E58" s="90">
        <v>4</v>
      </c>
    </row>
    <row r="59" spans="2:11" ht="15.75" x14ac:dyDescent="0.25">
      <c r="B59" s="99" t="s">
        <v>112</v>
      </c>
      <c r="C59" s="92">
        <v>7</v>
      </c>
      <c r="D59" s="92">
        <v>1</v>
      </c>
      <c r="E59" s="92">
        <v>1</v>
      </c>
    </row>
    <row r="60" spans="2:11" ht="15.75" x14ac:dyDescent="0.25">
      <c r="B60" s="100" t="s">
        <v>153</v>
      </c>
      <c r="C60" s="90">
        <v>2</v>
      </c>
      <c r="D60" s="90">
        <v>1</v>
      </c>
      <c r="E60" s="90">
        <v>1</v>
      </c>
    </row>
    <row r="61" spans="2:11" ht="15.75" x14ac:dyDescent="0.25">
      <c r="B61" s="99" t="s">
        <v>160</v>
      </c>
      <c r="C61" s="92">
        <v>146</v>
      </c>
      <c r="D61" s="92">
        <v>302</v>
      </c>
      <c r="E61" s="92">
        <v>193</v>
      </c>
    </row>
    <row r="62" spans="2:11" ht="15.75" x14ac:dyDescent="0.25">
      <c r="B62" s="100" t="s">
        <v>154</v>
      </c>
      <c r="C62" s="90" t="s">
        <v>206</v>
      </c>
      <c r="D62" s="90">
        <v>1</v>
      </c>
      <c r="E62" s="90">
        <v>1</v>
      </c>
    </row>
    <row r="63" spans="2:11" ht="15.75" x14ac:dyDescent="0.25">
      <c r="B63" s="99" t="s">
        <v>161</v>
      </c>
      <c r="C63" s="92" t="s">
        <v>206</v>
      </c>
      <c r="D63" s="92">
        <v>3</v>
      </c>
      <c r="E63" s="92">
        <v>2</v>
      </c>
    </row>
    <row r="64" spans="2:11" s="103" customFormat="1" ht="27" customHeight="1" x14ac:dyDescent="0.25">
      <c r="B64" s="142" t="s">
        <v>181</v>
      </c>
      <c r="C64" s="143"/>
      <c r="D64" s="143"/>
      <c r="E64" s="143"/>
      <c r="F64" s="106"/>
      <c r="G64" s="106"/>
      <c r="H64" s="106"/>
      <c r="I64" s="106"/>
      <c r="J64" s="106"/>
      <c r="K64" s="106"/>
    </row>
    <row r="65" spans="2:11" s="103" customFormat="1" ht="27" customHeight="1" x14ac:dyDescent="0.25">
      <c r="B65" s="102"/>
      <c r="C65" s="186"/>
      <c r="D65" s="186"/>
      <c r="E65" s="186"/>
      <c r="F65" s="106"/>
      <c r="G65" s="106"/>
      <c r="H65" s="106"/>
      <c r="I65" s="106"/>
      <c r="J65" s="106"/>
      <c r="K65" s="106"/>
    </row>
    <row r="66" spans="2:11" s="103" customFormat="1" x14ac:dyDescent="0.25">
      <c r="B66" s="108"/>
      <c r="C66" s="189"/>
      <c r="D66" s="189"/>
      <c r="E66" s="190"/>
      <c r="F66" s="106"/>
      <c r="G66" s="106"/>
      <c r="H66" s="106"/>
      <c r="I66" s="106"/>
      <c r="J66" s="106"/>
      <c r="K66" s="106"/>
    </row>
    <row r="67" spans="2:11" s="103" customFormat="1" x14ac:dyDescent="0.25">
      <c r="B67" s="108"/>
      <c r="C67" s="189"/>
      <c r="D67" s="189"/>
      <c r="E67" s="190"/>
      <c r="F67" s="106"/>
      <c r="G67" s="106"/>
      <c r="H67" s="106"/>
      <c r="I67" s="106"/>
      <c r="J67" s="106"/>
      <c r="K67" s="106"/>
    </row>
    <row r="68" spans="2:11" ht="47.25" customHeight="1" x14ac:dyDescent="0.25">
      <c r="B68" s="145" t="s">
        <v>207</v>
      </c>
      <c r="C68" s="146"/>
      <c r="D68" s="146"/>
      <c r="E68" s="146"/>
      <c r="F68" s="146"/>
      <c r="G68" s="146"/>
      <c r="H68" s="146"/>
      <c r="I68" s="146"/>
      <c r="J68" s="146"/>
      <c r="K68" s="153"/>
    </row>
    <row r="69" spans="2:11" ht="15.75" customHeight="1" x14ac:dyDescent="0.25">
      <c r="B69" s="150" t="s">
        <v>167</v>
      </c>
      <c r="C69" s="151" t="s">
        <v>178</v>
      </c>
      <c r="D69" s="151"/>
      <c r="E69" s="151" t="s">
        <v>107</v>
      </c>
      <c r="F69" s="151" t="s">
        <v>141</v>
      </c>
      <c r="G69" s="151"/>
      <c r="H69" s="151" t="s">
        <v>108</v>
      </c>
      <c r="I69" s="151" t="s">
        <v>179</v>
      </c>
      <c r="J69" s="151"/>
      <c r="K69" s="151" t="s">
        <v>108</v>
      </c>
    </row>
    <row r="70" spans="2:11" ht="15.75" x14ac:dyDescent="0.25">
      <c r="B70" s="150"/>
      <c r="C70" s="96" t="s">
        <v>1</v>
      </c>
      <c r="D70" s="96" t="s">
        <v>4</v>
      </c>
      <c r="E70" s="96" t="s">
        <v>5</v>
      </c>
      <c r="F70" s="96" t="s">
        <v>1</v>
      </c>
      <c r="G70" s="96" t="s">
        <v>4</v>
      </c>
      <c r="H70" s="96" t="s">
        <v>5</v>
      </c>
      <c r="I70" s="96" t="s">
        <v>1</v>
      </c>
      <c r="J70" s="97" t="s">
        <v>4</v>
      </c>
      <c r="K70" s="97" t="s">
        <v>5</v>
      </c>
    </row>
    <row r="71" spans="2:11" s="103" customFormat="1" ht="15.75" x14ac:dyDescent="0.25">
      <c r="B71" s="86" t="s">
        <v>1</v>
      </c>
      <c r="C71" s="109">
        <v>2360</v>
      </c>
      <c r="D71" s="109">
        <v>2106</v>
      </c>
      <c r="E71" s="109">
        <v>254</v>
      </c>
      <c r="F71" s="109">
        <v>2303</v>
      </c>
      <c r="G71" s="109">
        <v>2132</v>
      </c>
      <c r="H71" s="109">
        <v>171</v>
      </c>
      <c r="I71" s="109">
        <v>1740</v>
      </c>
      <c r="J71" s="110">
        <v>1601</v>
      </c>
      <c r="K71" s="110">
        <v>139</v>
      </c>
    </row>
    <row r="72" spans="2:11" ht="15.75" x14ac:dyDescent="0.25">
      <c r="B72" s="99" t="s">
        <v>54</v>
      </c>
      <c r="C72" s="92">
        <v>153</v>
      </c>
      <c r="D72" s="92">
        <v>144</v>
      </c>
      <c r="E72" s="92">
        <v>9</v>
      </c>
      <c r="F72" s="111">
        <v>375</v>
      </c>
      <c r="G72" s="92">
        <v>374</v>
      </c>
      <c r="H72" s="92">
        <v>1</v>
      </c>
      <c r="I72" s="92">
        <v>281</v>
      </c>
      <c r="J72" s="111">
        <v>270</v>
      </c>
      <c r="K72" s="92">
        <v>11</v>
      </c>
    </row>
    <row r="73" spans="2:11" ht="15.75" x14ac:dyDescent="0.25">
      <c r="B73" s="100" t="s">
        <v>53</v>
      </c>
      <c r="C73" s="90">
        <v>298</v>
      </c>
      <c r="D73" s="90">
        <v>228</v>
      </c>
      <c r="E73" s="90">
        <v>70</v>
      </c>
      <c r="F73" s="112">
        <v>178</v>
      </c>
      <c r="G73" s="90">
        <v>146</v>
      </c>
      <c r="H73" s="90">
        <v>32</v>
      </c>
      <c r="I73" s="90">
        <v>148</v>
      </c>
      <c r="J73" s="112">
        <v>128</v>
      </c>
      <c r="K73" s="90">
        <v>20</v>
      </c>
    </row>
    <row r="74" spans="2:11" ht="15.75" x14ac:dyDescent="0.25">
      <c r="B74" s="99" t="s">
        <v>81</v>
      </c>
      <c r="C74" s="92">
        <v>110</v>
      </c>
      <c r="D74" s="92">
        <v>105</v>
      </c>
      <c r="E74" s="92">
        <v>5</v>
      </c>
      <c r="F74" s="111">
        <v>201</v>
      </c>
      <c r="G74" s="92">
        <v>193</v>
      </c>
      <c r="H74" s="92">
        <v>8</v>
      </c>
      <c r="I74" s="92">
        <v>131</v>
      </c>
      <c r="J74" s="111">
        <v>123</v>
      </c>
      <c r="K74" s="92">
        <v>8</v>
      </c>
    </row>
    <row r="75" spans="2:11" ht="15.75" x14ac:dyDescent="0.25">
      <c r="B75" s="100" t="s">
        <v>57</v>
      </c>
      <c r="C75" s="90">
        <v>122</v>
      </c>
      <c r="D75" s="90">
        <v>121</v>
      </c>
      <c r="E75" s="90">
        <v>1</v>
      </c>
      <c r="F75" s="112">
        <v>117</v>
      </c>
      <c r="G75" s="90">
        <v>112</v>
      </c>
      <c r="H75" s="90">
        <v>5</v>
      </c>
      <c r="I75" s="90">
        <v>153</v>
      </c>
      <c r="J75" s="112">
        <v>153</v>
      </c>
      <c r="K75" s="90" t="s">
        <v>206</v>
      </c>
    </row>
    <row r="76" spans="2:11" ht="15.75" x14ac:dyDescent="0.25">
      <c r="B76" s="99" t="s">
        <v>50</v>
      </c>
      <c r="C76" s="92">
        <v>183</v>
      </c>
      <c r="D76" s="92">
        <v>154</v>
      </c>
      <c r="E76" s="92">
        <v>29</v>
      </c>
      <c r="F76" s="111">
        <v>82</v>
      </c>
      <c r="G76" s="92">
        <v>62</v>
      </c>
      <c r="H76" s="92">
        <v>20</v>
      </c>
      <c r="I76" s="92">
        <v>111</v>
      </c>
      <c r="J76" s="111">
        <v>104</v>
      </c>
      <c r="K76" s="92">
        <v>7</v>
      </c>
    </row>
    <row r="77" spans="2:11" ht="15.75" x14ac:dyDescent="0.25">
      <c r="B77" s="100" t="s">
        <v>62</v>
      </c>
      <c r="C77" s="90">
        <v>114</v>
      </c>
      <c r="D77" s="90">
        <v>105</v>
      </c>
      <c r="E77" s="90">
        <v>9</v>
      </c>
      <c r="F77" s="112">
        <v>147</v>
      </c>
      <c r="G77" s="90">
        <v>139</v>
      </c>
      <c r="H77" s="90">
        <v>8</v>
      </c>
      <c r="I77" s="90">
        <v>97</v>
      </c>
      <c r="J77" s="112">
        <v>95</v>
      </c>
      <c r="K77" s="90">
        <v>2</v>
      </c>
    </row>
    <row r="78" spans="2:11" ht="15.75" x14ac:dyDescent="0.25">
      <c r="B78" s="99" t="s">
        <v>46</v>
      </c>
      <c r="C78" s="92">
        <v>152</v>
      </c>
      <c r="D78" s="92">
        <v>143</v>
      </c>
      <c r="E78" s="92">
        <v>9</v>
      </c>
      <c r="F78" s="111">
        <v>112</v>
      </c>
      <c r="G78" s="92">
        <v>106</v>
      </c>
      <c r="H78" s="92">
        <v>6</v>
      </c>
      <c r="I78" s="92">
        <v>69</v>
      </c>
      <c r="J78" s="111">
        <v>64</v>
      </c>
      <c r="K78" s="92">
        <v>5</v>
      </c>
    </row>
    <row r="79" spans="2:11" ht="15.75" x14ac:dyDescent="0.25">
      <c r="B79" s="100" t="s">
        <v>56</v>
      </c>
      <c r="C79" s="90">
        <v>133</v>
      </c>
      <c r="D79" s="90">
        <v>121</v>
      </c>
      <c r="E79" s="90">
        <v>12</v>
      </c>
      <c r="F79" s="112">
        <v>122</v>
      </c>
      <c r="G79" s="90">
        <v>107</v>
      </c>
      <c r="H79" s="90">
        <v>15</v>
      </c>
      <c r="I79" s="90">
        <v>77</v>
      </c>
      <c r="J79" s="112">
        <v>68</v>
      </c>
      <c r="K79" s="90">
        <v>9</v>
      </c>
    </row>
    <row r="80" spans="2:11" ht="15.75" x14ac:dyDescent="0.25">
      <c r="B80" s="99" t="s">
        <v>55</v>
      </c>
      <c r="C80" s="92">
        <v>117</v>
      </c>
      <c r="D80" s="92">
        <v>105</v>
      </c>
      <c r="E80" s="92">
        <v>12</v>
      </c>
      <c r="F80" s="111">
        <v>107</v>
      </c>
      <c r="G80" s="92">
        <v>100</v>
      </c>
      <c r="H80" s="92">
        <v>7</v>
      </c>
      <c r="I80" s="92">
        <v>95</v>
      </c>
      <c r="J80" s="111">
        <v>66</v>
      </c>
      <c r="K80" s="92">
        <v>29</v>
      </c>
    </row>
    <row r="81" spans="2:11" ht="15.75" x14ac:dyDescent="0.25">
      <c r="B81" s="100" t="s">
        <v>203</v>
      </c>
      <c r="C81" s="90">
        <v>73</v>
      </c>
      <c r="D81" s="90">
        <v>68</v>
      </c>
      <c r="E81" s="90">
        <v>5</v>
      </c>
      <c r="F81" s="112">
        <v>73</v>
      </c>
      <c r="G81" s="90">
        <v>73</v>
      </c>
      <c r="H81" s="90"/>
      <c r="I81" s="90">
        <v>55</v>
      </c>
      <c r="J81" s="112">
        <v>53</v>
      </c>
      <c r="K81" s="90">
        <v>2</v>
      </c>
    </row>
    <row r="82" spans="2:11" ht="15.75" x14ac:dyDescent="0.25">
      <c r="B82" s="99" t="s">
        <v>65</v>
      </c>
      <c r="C82" s="92">
        <v>905</v>
      </c>
      <c r="D82" s="92">
        <v>812</v>
      </c>
      <c r="E82" s="92">
        <v>93</v>
      </c>
      <c r="F82" s="111">
        <v>789</v>
      </c>
      <c r="G82" s="92">
        <v>720</v>
      </c>
      <c r="H82" s="92">
        <v>69</v>
      </c>
      <c r="I82" s="92">
        <v>523</v>
      </c>
      <c r="J82" s="111">
        <v>477</v>
      </c>
      <c r="K82" s="92">
        <v>46</v>
      </c>
    </row>
    <row r="83" spans="2:11" ht="26.1" customHeight="1" x14ac:dyDescent="0.25">
      <c r="B83" s="147" t="s">
        <v>170</v>
      </c>
      <c r="C83" s="148"/>
      <c r="D83" s="148"/>
      <c r="E83" s="148"/>
      <c r="F83" s="148"/>
      <c r="G83" s="148"/>
      <c r="H83" s="148"/>
      <c r="I83" s="148"/>
      <c r="J83" s="148"/>
      <c r="K83" s="148"/>
    </row>
    <row r="84" spans="2:11" s="103" customFormat="1" x14ac:dyDescent="0.25">
      <c r="B84" s="102"/>
      <c r="C84" s="186"/>
      <c r="D84" s="186"/>
      <c r="E84" s="186"/>
      <c r="F84" s="106"/>
      <c r="G84" s="106"/>
      <c r="H84" s="106"/>
      <c r="I84" s="106"/>
      <c r="J84" s="106"/>
      <c r="K84" s="106"/>
    </row>
    <row r="87" spans="2:11" ht="48" customHeight="1" x14ac:dyDescent="0.25">
      <c r="B87" s="144" t="s">
        <v>208</v>
      </c>
      <c r="C87" s="144"/>
      <c r="D87" s="144"/>
      <c r="E87" s="144"/>
    </row>
    <row r="88" spans="2:11" ht="15.75" customHeight="1" x14ac:dyDescent="0.25">
      <c r="B88" s="84" t="s">
        <v>168</v>
      </c>
      <c r="C88" s="85">
        <v>43525</v>
      </c>
      <c r="D88" s="85">
        <v>43862</v>
      </c>
      <c r="E88" s="85">
        <v>43891</v>
      </c>
      <c r="G88" s="113"/>
      <c r="H88" s="113"/>
      <c r="I88" s="113"/>
      <c r="J88" s="113"/>
    </row>
    <row r="89" spans="2:11" ht="15.75" x14ac:dyDescent="0.25">
      <c r="B89" s="86" t="s">
        <v>1</v>
      </c>
      <c r="C89" s="114">
        <v>2360</v>
      </c>
      <c r="D89" s="114">
        <v>2303</v>
      </c>
      <c r="E89" s="114">
        <v>1740</v>
      </c>
      <c r="G89" s="115"/>
      <c r="H89" s="113"/>
      <c r="I89" s="113"/>
      <c r="J89" s="113"/>
    </row>
    <row r="90" spans="2:11" ht="15.75" x14ac:dyDescent="0.25">
      <c r="B90" s="99" t="s">
        <v>68</v>
      </c>
      <c r="C90" s="92">
        <v>80</v>
      </c>
      <c r="D90" s="92">
        <v>20</v>
      </c>
      <c r="E90" s="92">
        <v>35</v>
      </c>
      <c r="G90" s="116"/>
      <c r="H90" s="106"/>
      <c r="I90" s="106"/>
      <c r="J90" s="106"/>
    </row>
    <row r="91" spans="2:11" ht="15.75" x14ac:dyDescent="0.25">
      <c r="B91" s="100" t="s">
        <v>69</v>
      </c>
      <c r="C91" s="90">
        <v>800</v>
      </c>
      <c r="D91" s="90">
        <v>805</v>
      </c>
      <c r="E91" s="90">
        <v>606</v>
      </c>
      <c r="G91" s="116"/>
      <c r="H91" s="106"/>
      <c r="I91" s="106"/>
      <c r="J91" s="106"/>
    </row>
    <row r="92" spans="2:11" ht="15.75" x14ac:dyDescent="0.25">
      <c r="B92" s="99" t="s">
        <v>70</v>
      </c>
      <c r="C92" s="92">
        <v>952</v>
      </c>
      <c r="D92" s="92">
        <v>966</v>
      </c>
      <c r="E92" s="92">
        <v>708</v>
      </c>
      <c r="G92" s="116"/>
      <c r="H92" s="106"/>
      <c r="I92" s="106"/>
      <c r="J92" s="106"/>
    </row>
    <row r="93" spans="2:11" ht="15.75" x14ac:dyDescent="0.25">
      <c r="B93" s="100" t="s">
        <v>71</v>
      </c>
      <c r="C93" s="90">
        <v>503</v>
      </c>
      <c r="D93" s="90">
        <v>478</v>
      </c>
      <c r="E93" s="90">
        <v>369</v>
      </c>
      <c r="G93" s="116"/>
      <c r="H93" s="106"/>
      <c r="I93" s="106"/>
      <c r="J93" s="106"/>
    </row>
    <row r="94" spans="2:11" ht="15.75" x14ac:dyDescent="0.25">
      <c r="B94" s="99" t="s">
        <v>72</v>
      </c>
      <c r="C94" s="92">
        <v>23</v>
      </c>
      <c r="D94" s="92">
        <v>31</v>
      </c>
      <c r="E94" s="92">
        <v>22</v>
      </c>
      <c r="G94" s="116"/>
      <c r="H94" s="106"/>
      <c r="I94" s="106"/>
      <c r="J94" s="106"/>
    </row>
    <row r="95" spans="2:11" ht="15.75" x14ac:dyDescent="0.25">
      <c r="B95" s="100" t="s">
        <v>7</v>
      </c>
      <c r="C95" s="90">
        <v>2</v>
      </c>
      <c r="D95" s="90">
        <v>3</v>
      </c>
      <c r="E95" s="90" t="s">
        <v>206</v>
      </c>
      <c r="G95" s="116"/>
      <c r="H95" s="106"/>
      <c r="I95" s="106"/>
      <c r="J95" s="106"/>
    </row>
    <row r="96" spans="2:11" ht="26.1" customHeight="1" x14ac:dyDescent="0.25">
      <c r="B96" s="142" t="s">
        <v>171</v>
      </c>
      <c r="C96" s="143"/>
      <c r="D96" s="143"/>
      <c r="E96" s="143"/>
    </row>
    <row r="100" spans="2:10" ht="45" customHeight="1" x14ac:dyDescent="0.25">
      <c r="B100" s="144" t="s">
        <v>209</v>
      </c>
      <c r="C100" s="144"/>
      <c r="D100" s="144"/>
      <c r="E100" s="144"/>
    </row>
    <row r="101" spans="2:10" ht="15.75" customHeight="1" x14ac:dyDescent="0.25">
      <c r="B101" s="84" t="s">
        <v>67</v>
      </c>
      <c r="C101" s="85">
        <v>43525</v>
      </c>
      <c r="D101" s="85">
        <v>43862</v>
      </c>
      <c r="E101" s="85">
        <v>43891</v>
      </c>
      <c r="G101" s="113"/>
      <c r="H101" s="113"/>
      <c r="I101" s="113"/>
      <c r="J101" s="113"/>
    </row>
    <row r="102" spans="2:10" ht="15.75" x14ac:dyDescent="0.25">
      <c r="B102" s="86" t="s">
        <v>1</v>
      </c>
      <c r="C102" s="114">
        <v>2360</v>
      </c>
      <c r="D102" s="114">
        <v>2303</v>
      </c>
      <c r="E102" s="114">
        <v>1740</v>
      </c>
      <c r="G102" s="115"/>
      <c r="H102" s="113"/>
      <c r="I102" s="113"/>
      <c r="J102" s="113"/>
    </row>
    <row r="103" spans="2:10" ht="15.75" x14ac:dyDescent="0.25">
      <c r="B103" s="99" t="s">
        <v>88</v>
      </c>
      <c r="C103" s="92">
        <v>1</v>
      </c>
      <c r="D103" s="92">
        <v>1</v>
      </c>
      <c r="E103" s="92">
        <v>1</v>
      </c>
      <c r="G103" s="116"/>
      <c r="H103" s="106"/>
      <c r="I103" s="106"/>
      <c r="J103" s="106"/>
    </row>
    <row r="104" spans="2:10" ht="15.75" x14ac:dyDescent="0.25">
      <c r="B104" s="100" t="s">
        <v>142</v>
      </c>
      <c r="C104" s="90">
        <v>24</v>
      </c>
      <c r="D104" s="90">
        <v>12</v>
      </c>
      <c r="E104" s="90">
        <v>9</v>
      </c>
      <c r="G104" s="116"/>
      <c r="H104" s="106"/>
      <c r="I104" s="106"/>
      <c r="J104" s="106"/>
    </row>
    <row r="105" spans="2:10" ht="15.75" x14ac:dyDescent="0.25">
      <c r="B105" s="99" t="s">
        <v>143</v>
      </c>
      <c r="C105" s="92">
        <v>891</v>
      </c>
      <c r="D105" s="92">
        <v>624</v>
      </c>
      <c r="E105" s="92">
        <v>515</v>
      </c>
      <c r="G105" s="116"/>
      <c r="H105" s="106"/>
      <c r="I105" s="106"/>
      <c r="J105" s="106"/>
    </row>
    <row r="106" spans="2:10" ht="15.75" x14ac:dyDescent="0.25">
      <c r="B106" s="100" t="s">
        <v>114</v>
      </c>
      <c r="C106" s="90">
        <v>1232</v>
      </c>
      <c r="D106" s="90">
        <v>1453</v>
      </c>
      <c r="E106" s="90">
        <v>1057</v>
      </c>
      <c r="G106" s="116"/>
      <c r="H106" s="106"/>
      <c r="I106" s="106"/>
      <c r="J106" s="106"/>
    </row>
    <row r="107" spans="2:10" ht="15.75" x14ac:dyDescent="0.25">
      <c r="B107" s="99" t="s">
        <v>115</v>
      </c>
      <c r="C107" s="92">
        <v>38</v>
      </c>
      <c r="D107" s="92">
        <v>37</v>
      </c>
      <c r="E107" s="92">
        <v>29</v>
      </c>
      <c r="G107" s="116"/>
      <c r="H107" s="106"/>
      <c r="I107" s="106"/>
      <c r="J107" s="106"/>
    </row>
    <row r="108" spans="2:10" ht="15.75" x14ac:dyDescent="0.25">
      <c r="B108" s="100" t="s">
        <v>89</v>
      </c>
      <c r="C108" s="90">
        <v>133</v>
      </c>
      <c r="D108" s="90">
        <v>139</v>
      </c>
      <c r="E108" s="90">
        <v>120</v>
      </c>
      <c r="G108" s="116"/>
      <c r="H108" s="106"/>
      <c r="I108" s="106"/>
      <c r="J108" s="106"/>
    </row>
    <row r="109" spans="2:10" ht="15.75" x14ac:dyDescent="0.25">
      <c r="B109" s="99" t="s">
        <v>90</v>
      </c>
      <c r="C109" s="117">
        <v>41</v>
      </c>
      <c r="D109" s="117">
        <v>37</v>
      </c>
      <c r="E109" s="117">
        <v>9</v>
      </c>
      <c r="G109" s="116"/>
      <c r="H109" s="106"/>
      <c r="I109" s="106"/>
      <c r="J109" s="106"/>
    </row>
    <row r="110" spans="2:10" ht="26.1" customHeight="1" x14ac:dyDescent="0.25">
      <c r="B110" s="142" t="s">
        <v>171</v>
      </c>
      <c r="C110" s="143"/>
      <c r="D110" s="143"/>
      <c r="E110" s="143"/>
      <c r="G110" s="116"/>
      <c r="H110" s="106"/>
      <c r="I110" s="106"/>
      <c r="J110" s="106"/>
    </row>
    <row r="111" spans="2:10" x14ac:dyDescent="0.25">
      <c r="G111" s="116"/>
      <c r="H111" s="106"/>
      <c r="I111" s="106"/>
      <c r="J111" s="106"/>
    </row>
    <row r="112" spans="2:10" x14ac:dyDescent="0.25">
      <c r="G112" s="116"/>
      <c r="H112" s="106"/>
      <c r="I112" s="106"/>
      <c r="J112" s="106"/>
    </row>
    <row r="113" spans="2:11" x14ac:dyDescent="0.25">
      <c r="G113" s="116"/>
      <c r="H113" s="106"/>
      <c r="I113" s="106"/>
      <c r="J113" s="106"/>
    </row>
    <row r="114" spans="2:11" ht="30.6" customHeight="1" x14ac:dyDescent="0.25">
      <c r="B114" s="144" t="s">
        <v>210</v>
      </c>
      <c r="C114" s="144"/>
      <c r="D114" s="144"/>
      <c r="E114" s="144"/>
      <c r="G114" s="106"/>
      <c r="H114" s="106"/>
      <c r="I114" s="106"/>
      <c r="J114" s="106"/>
    </row>
    <row r="115" spans="2:11" ht="15.75" x14ac:dyDescent="0.25">
      <c r="B115" s="84" t="s">
        <v>109</v>
      </c>
      <c r="C115" s="118">
        <v>43525</v>
      </c>
      <c r="D115" s="118">
        <v>43862</v>
      </c>
      <c r="E115" s="118">
        <v>43891</v>
      </c>
      <c r="G115" s="113"/>
      <c r="H115" s="113"/>
      <c r="I115" s="113"/>
      <c r="J115" s="113"/>
    </row>
    <row r="116" spans="2:11" ht="15.75" customHeight="1" x14ac:dyDescent="0.25">
      <c r="B116" s="86" t="s">
        <v>1</v>
      </c>
      <c r="C116" s="114">
        <v>2360</v>
      </c>
      <c r="D116" s="114">
        <v>2303</v>
      </c>
      <c r="E116" s="114">
        <v>1740</v>
      </c>
      <c r="G116" s="86"/>
      <c r="H116" s="113"/>
      <c r="I116" s="113"/>
      <c r="J116" s="113"/>
    </row>
    <row r="117" spans="2:11" ht="15.75" x14ac:dyDescent="0.25">
      <c r="B117" s="91" t="s">
        <v>73</v>
      </c>
      <c r="C117" s="92">
        <v>934</v>
      </c>
      <c r="D117" s="92">
        <v>892</v>
      </c>
      <c r="E117" s="92">
        <v>657</v>
      </c>
      <c r="G117" s="116"/>
      <c r="H117" s="106"/>
      <c r="I117" s="106"/>
      <c r="J117" s="106"/>
    </row>
    <row r="118" spans="2:11" ht="15.75" x14ac:dyDescent="0.25">
      <c r="B118" s="89" t="s">
        <v>74</v>
      </c>
      <c r="C118" s="90">
        <v>811</v>
      </c>
      <c r="D118" s="90">
        <v>719</v>
      </c>
      <c r="E118" s="90">
        <v>586</v>
      </c>
      <c r="G118" s="116"/>
      <c r="H118" s="106"/>
      <c r="I118" s="106"/>
      <c r="J118" s="106"/>
    </row>
    <row r="119" spans="2:11" ht="15.75" x14ac:dyDescent="0.25">
      <c r="B119" s="91" t="s">
        <v>75</v>
      </c>
      <c r="C119" s="92">
        <v>247</v>
      </c>
      <c r="D119" s="92">
        <v>322</v>
      </c>
      <c r="E119" s="92">
        <v>173</v>
      </c>
      <c r="G119" s="116"/>
      <c r="H119" s="106"/>
      <c r="I119" s="106"/>
      <c r="J119" s="106"/>
    </row>
    <row r="120" spans="2:11" ht="31.5" x14ac:dyDescent="0.25">
      <c r="B120" s="89" t="s">
        <v>76</v>
      </c>
      <c r="C120" s="90">
        <v>236</v>
      </c>
      <c r="D120" s="90">
        <v>167</v>
      </c>
      <c r="E120" s="90">
        <v>172</v>
      </c>
      <c r="G120" s="116"/>
      <c r="H120" s="106"/>
      <c r="I120" s="106"/>
      <c r="J120" s="106"/>
    </row>
    <row r="121" spans="2:11" ht="15.75" x14ac:dyDescent="0.25">
      <c r="B121" s="91" t="s">
        <v>77</v>
      </c>
      <c r="C121" s="92">
        <v>59</v>
      </c>
      <c r="D121" s="92">
        <v>100</v>
      </c>
      <c r="E121" s="92">
        <v>80</v>
      </c>
      <c r="G121" s="116"/>
      <c r="H121" s="106"/>
      <c r="I121" s="106"/>
      <c r="J121" s="106"/>
    </row>
    <row r="122" spans="2:11" ht="31.5" x14ac:dyDescent="0.25">
      <c r="B122" s="89" t="s">
        <v>78</v>
      </c>
      <c r="C122" s="90">
        <v>53</v>
      </c>
      <c r="D122" s="90">
        <v>81</v>
      </c>
      <c r="E122" s="90">
        <v>55</v>
      </c>
      <c r="G122" s="116"/>
      <c r="H122" s="106"/>
      <c r="I122" s="106"/>
      <c r="J122" s="106"/>
    </row>
    <row r="123" spans="2:11" ht="15.75" x14ac:dyDescent="0.25">
      <c r="B123" s="91" t="s">
        <v>79</v>
      </c>
      <c r="C123" s="92">
        <v>12</v>
      </c>
      <c r="D123" s="92">
        <v>22</v>
      </c>
      <c r="E123" s="92">
        <v>16</v>
      </c>
      <c r="G123" s="116"/>
      <c r="H123" s="106"/>
      <c r="I123" s="106"/>
      <c r="J123" s="106"/>
    </row>
    <row r="124" spans="2:11" ht="15.75" x14ac:dyDescent="0.25">
      <c r="B124" s="89" t="s">
        <v>144</v>
      </c>
      <c r="C124" s="90">
        <v>2</v>
      </c>
      <c r="D124" s="90" t="s">
        <v>206</v>
      </c>
      <c r="E124" s="90">
        <v>1</v>
      </c>
      <c r="G124" s="116"/>
      <c r="H124" s="106"/>
      <c r="I124" s="106"/>
      <c r="J124" s="106"/>
    </row>
    <row r="125" spans="2:11" ht="36.950000000000003" customHeight="1" x14ac:dyDescent="0.25">
      <c r="B125" s="91" t="s">
        <v>80</v>
      </c>
      <c r="C125" s="92">
        <v>6</v>
      </c>
      <c r="D125" s="92" t="s">
        <v>206</v>
      </c>
      <c r="E125" s="92" t="s">
        <v>206</v>
      </c>
      <c r="G125" s="106"/>
      <c r="H125" s="106"/>
      <c r="I125" s="106"/>
      <c r="J125" s="106"/>
    </row>
    <row r="126" spans="2:11" ht="24.95" customHeight="1" x14ac:dyDescent="0.25">
      <c r="B126" s="142" t="s">
        <v>171</v>
      </c>
      <c r="C126" s="143"/>
      <c r="D126" s="143"/>
      <c r="E126" s="143"/>
      <c r="F126" s="106"/>
      <c r="G126" s="106"/>
      <c r="H126" s="106"/>
      <c r="I126" s="106"/>
      <c r="J126" s="106"/>
      <c r="K126" s="106"/>
    </row>
    <row r="127" spans="2:11" x14ac:dyDescent="0.25">
      <c r="B127" s="102"/>
      <c r="C127" s="186"/>
      <c r="D127" s="186"/>
      <c r="E127" s="186"/>
      <c r="F127" s="106"/>
      <c r="G127" s="106"/>
      <c r="H127" s="106"/>
      <c r="I127" s="106"/>
      <c r="J127" s="106"/>
      <c r="K127" s="106"/>
    </row>
    <row r="128" spans="2:11" x14ac:dyDescent="0.25">
      <c r="B128" s="102"/>
      <c r="C128" s="186"/>
      <c r="D128" s="186"/>
      <c r="E128" s="186"/>
      <c r="F128" s="106"/>
      <c r="G128" s="106"/>
      <c r="H128" s="106"/>
      <c r="I128" s="106"/>
      <c r="J128" s="106"/>
      <c r="K128" s="106"/>
    </row>
    <row r="129" spans="2:11" ht="24.6" customHeight="1" x14ac:dyDescent="0.25">
      <c r="G129" s="106"/>
      <c r="H129" s="106"/>
      <c r="I129" s="106"/>
      <c r="J129" s="106"/>
    </row>
    <row r="130" spans="2:11" s="103" customFormat="1" ht="30.95" customHeight="1" x14ac:dyDescent="0.25">
      <c r="B130" s="144" t="s">
        <v>221</v>
      </c>
      <c r="C130" s="144"/>
      <c r="D130" s="144"/>
      <c r="E130" s="144"/>
      <c r="F130" s="104"/>
      <c r="G130" s="106"/>
      <c r="H130" s="106"/>
      <c r="I130" s="106"/>
      <c r="J130" s="106"/>
      <c r="K130" s="104"/>
    </row>
    <row r="131" spans="2:11" s="103" customFormat="1" ht="15.75" x14ac:dyDescent="0.25">
      <c r="B131" s="84" t="s">
        <v>102</v>
      </c>
      <c r="C131" s="85">
        <v>43525</v>
      </c>
      <c r="D131" s="85">
        <v>43862</v>
      </c>
      <c r="E131" s="85">
        <v>43891</v>
      </c>
      <c r="F131" s="104"/>
      <c r="G131" s="113"/>
      <c r="H131" s="113"/>
      <c r="I131" s="113"/>
      <c r="J131" s="113"/>
      <c r="K131" s="104"/>
    </row>
    <row r="132" spans="2:11" ht="15.75" x14ac:dyDescent="0.25">
      <c r="B132" s="86" t="s">
        <v>66</v>
      </c>
      <c r="C132" s="191">
        <v>2360</v>
      </c>
      <c r="D132" s="191">
        <v>2303</v>
      </c>
      <c r="E132" s="191">
        <v>1740</v>
      </c>
      <c r="G132" s="86"/>
      <c r="H132" s="113"/>
      <c r="I132" s="113"/>
      <c r="J132" s="113"/>
    </row>
    <row r="133" spans="2:11" s="121" customFormat="1" ht="15.75" x14ac:dyDescent="0.25">
      <c r="B133" s="87" t="s">
        <v>9</v>
      </c>
      <c r="C133" s="88">
        <v>97</v>
      </c>
      <c r="D133" s="88">
        <v>54</v>
      </c>
      <c r="E133" s="88">
        <v>41</v>
      </c>
      <c r="F133" s="119"/>
      <c r="G133" s="86"/>
      <c r="H133" s="120"/>
      <c r="I133" s="120"/>
      <c r="J133" s="120"/>
      <c r="K133" s="119"/>
    </row>
    <row r="134" spans="2:11" ht="15.75" customHeight="1" x14ac:dyDescent="0.25">
      <c r="B134" s="89" t="s">
        <v>10</v>
      </c>
      <c r="C134" s="90">
        <v>3</v>
      </c>
      <c r="D134" s="90">
        <v>1</v>
      </c>
      <c r="E134" s="90" t="s">
        <v>206</v>
      </c>
      <c r="G134" s="116"/>
      <c r="H134" s="106"/>
      <c r="I134" s="106"/>
      <c r="J134" s="106"/>
    </row>
    <row r="135" spans="2:11" ht="15.75" x14ac:dyDescent="0.25">
      <c r="B135" s="91" t="s">
        <v>12</v>
      </c>
      <c r="C135" s="92">
        <v>26</v>
      </c>
      <c r="D135" s="92">
        <v>31</v>
      </c>
      <c r="E135" s="92">
        <v>19</v>
      </c>
      <c r="G135" s="116"/>
      <c r="H135" s="106"/>
      <c r="I135" s="106"/>
      <c r="J135" s="106"/>
    </row>
    <row r="136" spans="2:11" ht="15.75" x14ac:dyDescent="0.25">
      <c r="B136" s="89" t="s">
        <v>13</v>
      </c>
      <c r="C136" s="90">
        <v>1</v>
      </c>
      <c r="D136" s="90" t="s">
        <v>206</v>
      </c>
      <c r="E136" s="90">
        <v>1</v>
      </c>
      <c r="G136" s="116"/>
      <c r="H136" s="106"/>
      <c r="I136" s="106"/>
      <c r="J136" s="106"/>
    </row>
    <row r="137" spans="2:11" ht="15.75" x14ac:dyDescent="0.25">
      <c r="B137" s="91" t="s">
        <v>14</v>
      </c>
      <c r="C137" s="92">
        <v>63</v>
      </c>
      <c r="D137" s="92">
        <v>22</v>
      </c>
      <c r="E137" s="92">
        <v>21</v>
      </c>
      <c r="G137" s="116"/>
      <c r="H137" s="106"/>
      <c r="I137" s="106"/>
      <c r="J137" s="106"/>
    </row>
    <row r="138" spans="2:11" ht="15.75" x14ac:dyDescent="0.25">
      <c r="B138" s="89" t="s">
        <v>16</v>
      </c>
      <c r="C138" s="90">
        <v>4</v>
      </c>
      <c r="D138" s="90" t="s">
        <v>206</v>
      </c>
      <c r="E138" s="90" t="s">
        <v>206</v>
      </c>
      <c r="G138" s="116"/>
      <c r="H138" s="106"/>
      <c r="I138" s="106"/>
      <c r="J138" s="106"/>
    </row>
    <row r="139" spans="2:11" s="121" customFormat="1" ht="15.75" x14ac:dyDescent="0.25">
      <c r="B139" s="87" t="s">
        <v>17</v>
      </c>
      <c r="C139" s="88">
        <v>193</v>
      </c>
      <c r="D139" s="88">
        <v>114</v>
      </c>
      <c r="E139" s="88">
        <v>165</v>
      </c>
      <c r="F139" s="119"/>
      <c r="G139" s="86"/>
      <c r="H139" s="120"/>
      <c r="I139" s="120"/>
      <c r="J139" s="120"/>
      <c r="K139" s="119"/>
    </row>
    <row r="140" spans="2:11" ht="15.75" x14ac:dyDescent="0.25">
      <c r="B140" s="89" t="s">
        <v>18</v>
      </c>
      <c r="C140" s="90">
        <v>9</v>
      </c>
      <c r="D140" s="90">
        <v>11</v>
      </c>
      <c r="E140" s="90">
        <v>3</v>
      </c>
      <c r="G140" s="86"/>
      <c r="H140" s="106"/>
      <c r="I140" s="106"/>
      <c r="J140" s="106"/>
    </row>
    <row r="141" spans="2:11" ht="15.75" x14ac:dyDescent="0.25">
      <c r="B141" s="91" t="s">
        <v>19</v>
      </c>
      <c r="C141" s="92">
        <v>4</v>
      </c>
      <c r="D141" s="92">
        <v>1</v>
      </c>
      <c r="E141" s="92">
        <v>2</v>
      </c>
      <c r="G141" s="116"/>
      <c r="H141" s="106"/>
      <c r="I141" s="106"/>
      <c r="J141" s="106"/>
    </row>
    <row r="142" spans="2:11" ht="15.75" x14ac:dyDescent="0.25">
      <c r="B142" s="89" t="s">
        <v>20</v>
      </c>
      <c r="C142" s="90">
        <v>36</v>
      </c>
      <c r="D142" s="90">
        <v>31</v>
      </c>
      <c r="E142" s="90">
        <v>88</v>
      </c>
      <c r="G142" s="116"/>
      <c r="H142" s="106"/>
      <c r="I142" s="106"/>
      <c r="J142" s="106"/>
    </row>
    <row r="143" spans="2:11" ht="15.75" x14ac:dyDescent="0.25">
      <c r="B143" s="91" t="s">
        <v>21</v>
      </c>
      <c r="C143" s="92">
        <v>14</v>
      </c>
      <c r="D143" s="92">
        <v>3</v>
      </c>
      <c r="E143" s="92">
        <v>4</v>
      </c>
      <c r="G143" s="116"/>
      <c r="H143" s="106"/>
      <c r="I143" s="106"/>
      <c r="J143" s="106"/>
    </row>
    <row r="144" spans="2:11" ht="15.75" x14ac:dyDescent="0.25">
      <c r="B144" s="89" t="s">
        <v>22</v>
      </c>
      <c r="C144" s="90">
        <v>14</v>
      </c>
      <c r="D144" s="90">
        <v>4</v>
      </c>
      <c r="E144" s="90">
        <v>4</v>
      </c>
      <c r="G144" s="116"/>
      <c r="H144" s="106"/>
      <c r="I144" s="106"/>
      <c r="J144" s="106"/>
    </row>
    <row r="145" spans="2:11" ht="15.75" x14ac:dyDescent="0.25">
      <c r="B145" s="91" t="s">
        <v>23</v>
      </c>
      <c r="C145" s="92">
        <v>42</v>
      </c>
      <c r="D145" s="92">
        <v>39</v>
      </c>
      <c r="E145" s="92">
        <v>31</v>
      </c>
      <c r="G145" s="116"/>
      <c r="H145" s="106"/>
      <c r="I145" s="106"/>
      <c r="J145" s="106"/>
    </row>
    <row r="146" spans="2:11" ht="15.75" x14ac:dyDescent="0.25">
      <c r="B146" s="89" t="s">
        <v>24</v>
      </c>
      <c r="C146" s="90">
        <v>3</v>
      </c>
      <c r="D146" s="90">
        <v>1</v>
      </c>
      <c r="E146" s="90" t="s">
        <v>206</v>
      </c>
      <c r="G146" s="116"/>
      <c r="H146" s="106"/>
      <c r="I146" s="106"/>
      <c r="J146" s="106"/>
    </row>
    <row r="147" spans="2:11" ht="15.75" x14ac:dyDescent="0.25">
      <c r="B147" s="91" t="s">
        <v>25</v>
      </c>
      <c r="C147" s="92">
        <v>17</v>
      </c>
      <c r="D147" s="92">
        <v>1</v>
      </c>
      <c r="E147" s="92">
        <v>4</v>
      </c>
      <c r="G147" s="116"/>
      <c r="H147" s="106"/>
      <c r="I147" s="106"/>
      <c r="J147" s="106"/>
    </row>
    <row r="148" spans="2:11" ht="15.75" x14ac:dyDescent="0.25">
      <c r="B148" s="89" t="s">
        <v>26</v>
      </c>
      <c r="C148" s="90">
        <v>54</v>
      </c>
      <c r="D148" s="90">
        <v>23</v>
      </c>
      <c r="E148" s="90">
        <v>29</v>
      </c>
      <c r="G148" s="116"/>
      <c r="H148" s="106"/>
      <c r="I148" s="106"/>
      <c r="J148" s="106"/>
    </row>
    <row r="149" spans="2:11" ht="15.75" x14ac:dyDescent="0.25">
      <c r="B149" s="87" t="s">
        <v>27</v>
      </c>
      <c r="C149" s="93">
        <v>1819</v>
      </c>
      <c r="D149" s="93">
        <v>2038</v>
      </c>
      <c r="E149" s="93">
        <v>1416</v>
      </c>
      <c r="G149" s="86"/>
      <c r="H149" s="106"/>
      <c r="I149" s="106"/>
      <c r="J149" s="106"/>
    </row>
    <row r="150" spans="2:11" ht="15.75" x14ac:dyDescent="0.25">
      <c r="B150" s="89" t="s">
        <v>28</v>
      </c>
      <c r="C150" s="90">
        <v>112</v>
      </c>
      <c r="D150" s="90">
        <v>125</v>
      </c>
      <c r="E150" s="90">
        <v>76</v>
      </c>
      <c r="G150" s="86"/>
      <c r="H150" s="106"/>
      <c r="I150" s="106"/>
      <c r="J150" s="106"/>
    </row>
    <row r="151" spans="2:11" ht="15.75" x14ac:dyDescent="0.25">
      <c r="B151" s="91" t="s">
        <v>29</v>
      </c>
      <c r="C151" s="92">
        <v>20</v>
      </c>
      <c r="D151" s="92">
        <v>28</v>
      </c>
      <c r="E151" s="92">
        <v>30</v>
      </c>
      <c r="G151" s="116"/>
      <c r="H151" s="106"/>
      <c r="I151" s="106"/>
      <c r="J151" s="106"/>
    </row>
    <row r="152" spans="2:11" ht="15.75" x14ac:dyDescent="0.25">
      <c r="B152" s="89" t="s">
        <v>30</v>
      </c>
      <c r="C152" s="90">
        <v>855</v>
      </c>
      <c r="D152" s="90">
        <v>1263</v>
      </c>
      <c r="E152" s="90">
        <v>857</v>
      </c>
      <c r="G152" s="116"/>
      <c r="H152" s="106"/>
      <c r="I152" s="106"/>
      <c r="J152" s="106"/>
    </row>
    <row r="153" spans="2:11" ht="15.75" x14ac:dyDescent="0.25">
      <c r="B153" s="91" t="s">
        <v>31</v>
      </c>
      <c r="C153" s="92">
        <v>832</v>
      </c>
      <c r="D153" s="92">
        <v>622</v>
      </c>
      <c r="E153" s="92">
        <v>453</v>
      </c>
      <c r="G153" s="116"/>
      <c r="H153" s="106"/>
      <c r="I153" s="106"/>
      <c r="J153" s="106"/>
    </row>
    <row r="154" spans="2:11" s="121" customFormat="1" ht="15.75" x14ac:dyDescent="0.25">
      <c r="B154" s="87" t="s">
        <v>32</v>
      </c>
      <c r="C154" s="88">
        <v>206</v>
      </c>
      <c r="D154" s="88">
        <v>74</v>
      </c>
      <c r="E154" s="88">
        <v>88</v>
      </c>
      <c r="F154" s="119"/>
      <c r="G154" s="86"/>
      <c r="H154" s="120"/>
      <c r="I154" s="120"/>
      <c r="J154" s="120"/>
      <c r="K154" s="119"/>
    </row>
    <row r="155" spans="2:11" ht="15.75" x14ac:dyDescent="0.25">
      <c r="B155" s="91" t="s">
        <v>33</v>
      </c>
      <c r="C155" s="92">
        <v>75</v>
      </c>
      <c r="D155" s="92">
        <v>44</v>
      </c>
      <c r="E155" s="92">
        <v>43</v>
      </c>
      <c r="G155" s="86"/>
      <c r="H155" s="106"/>
      <c r="I155" s="106"/>
      <c r="J155" s="106"/>
    </row>
    <row r="156" spans="2:11" ht="15.75" x14ac:dyDescent="0.25">
      <c r="B156" s="89" t="s">
        <v>34</v>
      </c>
      <c r="C156" s="90">
        <v>28</v>
      </c>
      <c r="D156" s="90">
        <v>15</v>
      </c>
      <c r="E156" s="90">
        <v>25</v>
      </c>
      <c r="G156" s="116"/>
      <c r="H156" s="106"/>
      <c r="I156" s="106"/>
      <c r="J156" s="106"/>
    </row>
    <row r="157" spans="2:11" ht="15.75" x14ac:dyDescent="0.25">
      <c r="B157" s="91" t="s">
        <v>35</v>
      </c>
      <c r="C157" s="92">
        <v>103</v>
      </c>
      <c r="D157" s="92">
        <v>15</v>
      </c>
      <c r="E157" s="92">
        <v>20</v>
      </c>
      <c r="G157" s="116"/>
      <c r="H157" s="106"/>
      <c r="I157" s="106"/>
      <c r="J157" s="106"/>
    </row>
    <row r="158" spans="2:11" s="121" customFormat="1" ht="15.75" x14ac:dyDescent="0.25">
      <c r="B158" s="87" t="s">
        <v>36</v>
      </c>
      <c r="C158" s="88">
        <v>45</v>
      </c>
      <c r="D158" s="88">
        <v>23</v>
      </c>
      <c r="E158" s="88">
        <v>30</v>
      </c>
      <c r="F158" s="119"/>
      <c r="G158" s="86"/>
      <c r="H158" s="120"/>
      <c r="I158" s="120"/>
      <c r="J158" s="120"/>
      <c r="K158" s="119"/>
    </row>
    <row r="159" spans="2:11" ht="15.75" x14ac:dyDescent="0.25">
      <c r="B159" s="91" t="s">
        <v>37</v>
      </c>
      <c r="C159" s="92">
        <v>10</v>
      </c>
      <c r="D159" s="92">
        <v>4</v>
      </c>
      <c r="E159" s="92">
        <v>4</v>
      </c>
      <c r="G159" s="86"/>
      <c r="H159" s="106"/>
      <c r="I159" s="106"/>
      <c r="J159" s="106"/>
    </row>
    <row r="160" spans="2:11" ht="15.75" x14ac:dyDescent="0.25">
      <c r="B160" s="89" t="s">
        <v>82</v>
      </c>
      <c r="C160" s="90">
        <v>3</v>
      </c>
      <c r="D160" s="90">
        <v>1</v>
      </c>
      <c r="E160" s="90" t="s">
        <v>206</v>
      </c>
      <c r="G160" s="116"/>
      <c r="H160" s="106"/>
      <c r="I160" s="106"/>
      <c r="J160" s="106"/>
    </row>
    <row r="161" spans="2:11" ht="15.75" x14ac:dyDescent="0.25">
      <c r="B161" s="91" t="s">
        <v>39</v>
      </c>
      <c r="C161" s="92">
        <v>11</v>
      </c>
      <c r="D161" s="92">
        <v>2</v>
      </c>
      <c r="E161" s="92">
        <v>6</v>
      </c>
      <c r="G161" s="116"/>
      <c r="H161" s="106"/>
      <c r="I161" s="106"/>
      <c r="J161" s="106"/>
    </row>
    <row r="162" spans="2:11" ht="15.75" x14ac:dyDescent="0.25">
      <c r="B162" s="89" t="s">
        <v>40</v>
      </c>
      <c r="C162" s="90">
        <v>21</v>
      </c>
      <c r="D162" s="90">
        <v>16</v>
      </c>
      <c r="E162" s="90">
        <v>20</v>
      </c>
      <c r="G162" s="116"/>
      <c r="H162" s="106"/>
      <c r="I162" s="106"/>
      <c r="J162" s="106"/>
    </row>
    <row r="163" spans="2:11" ht="25.5" customHeight="1" x14ac:dyDescent="0.25">
      <c r="B163" s="142" t="s">
        <v>171</v>
      </c>
      <c r="C163" s="143"/>
      <c r="D163" s="143"/>
      <c r="E163" s="143"/>
    </row>
    <row r="164" spans="2:11" x14ac:dyDescent="0.25">
      <c r="B164" s="102"/>
      <c r="C164" s="186"/>
      <c r="D164" s="186"/>
      <c r="E164" s="186"/>
      <c r="F164" s="106"/>
      <c r="G164" s="106"/>
      <c r="H164" s="106"/>
      <c r="I164" s="106"/>
      <c r="J164" s="106"/>
      <c r="K164" s="106"/>
    </row>
    <row r="165" spans="2:11" x14ac:dyDescent="0.25">
      <c r="B165" s="102"/>
      <c r="C165" s="186"/>
      <c r="D165" s="186"/>
      <c r="E165" s="186"/>
      <c r="F165" s="106"/>
      <c r="G165" s="106"/>
      <c r="H165" s="106"/>
      <c r="I165" s="106"/>
      <c r="J165" s="106"/>
      <c r="K165" s="106"/>
    </row>
    <row r="166" spans="2:11" x14ac:dyDescent="0.25">
      <c r="B166" s="102"/>
      <c r="C166" s="186"/>
      <c r="D166" s="186"/>
      <c r="E166" s="186"/>
      <c r="F166" s="106"/>
      <c r="G166" s="106"/>
      <c r="H166" s="106"/>
      <c r="I166" s="106"/>
      <c r="J166" s="106"/>
      <c r="K166" s="106"/>
    </row>
    <row r="167" spans="2:11" ht="32.1" customHeight="1" x14ac:dyDescent="0.25">
      <c r="B167" s="144" t="s">
        <v>195</v>
      </c>
      <c r="C167" s="144"/>
      <c r="D167" s="144"/>
      <c r="E167" s="144"/>
      <c r="F167" s="144"/>
      <c r="G167" s="144"/>
      <c r="H167" s="144"/>
      <c r="I167" s="144"/>
      <c r="J167" s="144"/>
      <c r="K167" s="144"/>
    </row>
    <row r="168" spans="2:11" ht="15.6" customHeight="1" x14ac:dyDescent="0.25">
      <c r="B168" s="152" t="s">
        <v>196</v>
      </c>
      <c r="C168" s="151" t="s">
        <v>178</v>
      </c>
      <c r="D168" s="151"/>
      <c r="E168" s="151" t="s">
        <v>107</v>
      </c>
      <c r="F168" s="151" t="s">
        <v>141</v>
      </c>
      <c r="G168" s="151"/>
      <c r="H168" s="151" t="s">
        <v>108</v>
      </c>
      <c r="I168" s="151" t="s">
        <v>179</v>
      </c>
      <c r="J168" s="151"/>
      <c r="K168" s="151" t="s">
        <v>108</v>
      </c>
    </row>
    <row r="169" spans="2:11" s="103" customFormat="1" ht="15.75" x14ac:dyDescent="0.25">
      <c r="B169" s="152"/>
      <c r="C169" s="122" t="s">
        <v>1</v>
      </c>
      <c r="D169" s="122" t="s">
        <v>4</v>
      </c>
      <c r="E169" s="122" t="s">
        <v>5</v>
      </c>
      <c r="F169" s="122" t="s">
        <v>1</v>
      </c>
      <c r="G169" s="122" t="s">
        <v>4</v>
      </c>
      <c r="H169" s="122" t="s">
        <v>5</v>
      </c>
      <c r="I169" s="122" t="s">
        <v>1</v>
      </c>
      <c r="J169" s="123" t="s">
        <v>4</v>
      </c>
      <c r="K169" s="123" t="s">
        <v>5</v>
      </c>
    </row>
    <row r="170" spans="2:11" s="103" customFormat="1" ht="15.75" x14ac:dyDescent="0.25">
      <c r="B170" s="86" t="s">
        <v>1</v>
      </c>
      <c r="C170" s="127">
        <v>237</v>
      </c>
      <c r="D170" s="127">
        <v>171</v>
      </c>
      <c r="E170" s="127">
        <v>66</v>
      </c>
      <c r="F170" s="127">
        <v>150</v>
      </c>
      <c r="G170" s="127">
        <v>115</v>
      </c>
      <c r="H170" s="127">
        <v>35</v>
      </c>
      <c r="I170" s="127">
        <v>141</v>
      </c>
      <c r="J170" s="127">
        <v>110</v>
      </c>
      <c r="K170" s="127">
        <v>31</v>
      </c>
    </row>
    <row r="171" spans="2:11" s="103" customFormat="1" ht="15.75" x14ac:dyDescent="0.25">
      <c r="B171" s="91" t="s">
        <v>110</v>
      </c>
      <c r="C171" s="92">
        <v>223</v>
      </c>
      <c r="D171" s="92">
        <v>160</v>
      </c>
      <c r="E171" s="92">
        <v>63</v>
      </c>
      <c r="F171" s="92">
        <v>138</v>
      </c>
      <c r="G171" s="92">
        <v>105</v>
      </c>
      <c r="H171" s="92">
        <v>33</v>
      </c>
      <c r="I171" s="92">
        <v>138</v>
      </c>
      <c r="J171" s="92">
        <v>108</v>
      </c>
      <c r="K171" s="92">
        <v>30</v>
      </c>
    </row>
    <row r="172" spans="2:11" s="103" customFormat="1" ht="15.75" x14ac:dyDescent="0.25">
      <c r="B172" s="89" t="s">
        <v>111</v>
      </c>
      <c r="C172" s="90">
        <v>3</v>
      </c>
      <c r="D172" s="90">
        <v>3</v>
      </c>
      <c r="E172" s="90" t="s">
        <v>206</v>
      </c>
      <c r="F172" s="90">
        <v>2</v>
      </c>
      <c r="G172" s="90">
        <v>2</v>
      </c>
      <c r="H172" s="90" t="s">
        <v>206</v>
      </c>
      <c r="I172" s="90">
        <v>2</v>
      </c>
      <c r="J172" s="90">
        <v>1</v>
      </c>
      <c r="K172" s="90">
        <v>1</v>
      </c>
    </row>
    <row r="173" spans="2:11" s="103" customFormat="1" ht="15.6" customHeight="1" x14ac:dyDescent="0.25">
      <c r="B173" s="91" t="s">
        <v>112</v>
      </c>
      <c r="C173" s="92">
        <v>11</v>
      </c>
      <c r="D173" s="92">
        <v>8</v>
      </c>
      <c r="E173" s="92">
        <v>3</v>
      </c>
      <c r="F173" s="92">
        <v>10</v>
      </c>
      <c r="G173" s="92">
        <v>8</v>
      </c>
      <c r="H173" s="92">
        <v>2</v>
      </c>
      <c r="I173" s="92">
        <v>1</v>
      </c>
      <c r="J173" s="92">
        <v>1</v>
      </c>
      <c r="K173" s="92" t="s">
        <v>206</v>
      </c>
    </row>
    <row r="174" spans="2:11" s="103" customFormat="1" ht="24" customHeight="1" x14ac:dyDescent="0.25">
      <c r="B174" s="147" t="s">
        <v>171</v>
      </c>
      <c r="C174" s="148"/>
      <c r="D174" s="148"/>
      <c r="E174" s="148"/>
      <c r="F174" s="148"/>
      <c r="G174" s="148"/>
      <c r="H174" s="148"/>
      <c r="I174" s="148"/>
      <c r="J174" s="148"/>
      <c r="K174" s="148"/>
    </row>
    <row r="175" spans="2:11" s="103" customFormat="1" ht="15.6" customHeight="1" x14ac:dyDescent="0.25">
      <c r="B175" s="102"/>
      <c r="C175" s="186"/>
      <c r="D175" s="186"/>
      <c r="E175" s="186"/>
      <c r="F175" s="106"/>
      <c r="G175" s="106"/>
      <c r="H175" s="106"/>
      <c r="I175" s="106"/>
      <c r="J175" s="106"/>
      <c r="K175" s="106"/>
    </row>
    <row r="176" spans="2:11" s="103" customFormat="1" ht="15.6" customHeight="1" x14ac:dyDescent="0.25">
      <c r="B176" s="102"/>
      <c r="C176" s="186"/>
      <c r="D176" s="186"/>
      <c r="E176" s="186"/>
      <c r="F176" s="106"/>
      <c r="G176" s="106"/>
      <c r="H176" s="106"/>
      <c r="I176" s="106"/>
      <c r="J176" s="106"/>
      <c r="K176" s="106"/>
    </row>
    <row r="177" spans="2:11" s="103" customFormat="1" ht="15.6" customHeight="1" x14ac:dyDescent="0.25">
      <c r="B177" s="104"/>
      <c r="C177" s="138"/>
      <c r="D177" s="138"/>
      <c r="E177" s="138"/>
      <c r="F177" s="104"/>
      <c r="G177" s="104"/>
      <c r="H177" s="104"/>
      <c r="I177" s="104"/>
      <c r="J177" s="104"/>
      <c r="K177" s="104"/>
    </row>
    <row r="178" spans="2:11" s="103" customFormat="1" ht="30" customHeight="1" x14ac:dyDescent="0.25">
      <c r="B178" s="144" t="s">
        <v>211</v>
      </c>
      <c r="C178" s="144"/>
      <c r="D178" s="144"/>
      <c r="E178" s="144"/>
      <c r="F178" s="144"/>
      <c r="G178" s="144"/>
      <c r="H178" s="144"/>
      <c r="I178" s="144"/>
      <c r="J178" s="144"/>
      <c r="K178" s="144"/>
    </row>
    <row r="179" spans="2:11" s="103" customFormat="1" ht="15.6" customHeight="1" x14ac:dyDescent="0.25">
      <c r="B179" s="150" t="s">
        <v>6</v>
      </c>
      <c r="C179" s="151" t="s">
        <v>178</v>
      </c>
      <c r="D179" s="151"/>
      <c r="E179" s="151" t="s">
        <v>107</v>
      </c>
      <c r="F179" s="151" t="s">
        <v>141</v>
      </c>
      <c r="G179" s="151"/>
      <c r="H179" s="151" t="s">
        <v>108</v>
      </c>
      <c r="I179" s="151" t="s">
        <v>179</v>
      </c>
      <c r="J179" s="151"/>
      <c r="K179" s="151" t="s">
        <v>108</v>
      </c>
    </row>
    <row r="180" spans="2:11" s="103" customFormat="1" ht="15.75" x14ac:dyDescent="0.25">
      <c r="B180" s="150"/>
      <c r="C180" s="96" t="s">
        <v>1</v>
      </c>
      <c r="D180" s="96" t="s">
        <v>4</v>
      </c>
      <c r="E180" s="96" t="s">
        <v>5</v>
      </c>
      <c r="F180" s="96" t="s">
        <v>1</v>
      </c>
      <c r="G180" s="96" t="s">
        <v>4</v>
      </c>
      <c r="H180" s="96" t="s">
        <v>5</v>
      </c>
      <c r="I180" s="96" t="s">
        <v>1</v>
      </c>
      <c r="J180" s="97" t="s">
        <v>4</v>
      </c>
      <c r="K180" s="97" t="s">
        <v>5</v>
      </c>
    </row>
    <row r="181" spans="2:11" s="103" customFormat="1" ht="15.6" customHeight="1" x14ac:dyDescent="0.25">
      <c r="B181" s="86" t="s">
        <v>1</v>
      </c>
      <c r="C181" s="114">
        <v>237</v>
      </c>
      <c r="D181" s="114">
        <v>171</v>
      </c>
      <c r="E181" s="114">
        <v>66</v>
      </c>
      <c r="F181" s="128">
        <v>150</v>
      </c>
      <c r="G181" s="128">
        <v>115</v>
      </c>
      <c r="H181" s="128">
        <v>35</v>
      </c>
      <c r="I181" s="128">
        <v>141</v>
      </c>
      <c r="J181" s="128">
        <v>110</v>
      </c>
      <c r="K181" s="128">
        <v>31</v>
      </c>
    </row>
    <row r="182" spans="2:11" ht="15.6" customHeight="1" x14ac:dyDescent="0.25">
      <c r="B182" s="91" t="s">
        <v>50</v>
      </c>
      <c r="C182" s="92">
        <v>39</v>
      </c>
      <c r="D182" s="92">
        <v>26</v>
      </c>
      <c r="E182" s="92">
        <v>13</v>
      </c>
      <c r="F182" s="129">
        <v>24</v>
      </c>
      <c r="G182" s="92">
        <v>17</v>
      </c>
      <c r="H182" s="92">
        <v>7</v>
      </c>
      <c r="I182" s="92">
        <v>9</v>
      </c>
      <c r="J182" s="129">
        <v>7</v>
      </c>
      <c r="K182" s="92">
        <v>2</v>
      </c>
    </row>
    <row r="183" spans="2:11" ht="15.75" x14ac:dyDescent="0.25">
      <c r="B183" s="89" t="s">
        <v>53</v>
      </c>
      <c r="C183" s="90">
        <v>27</v>
      </c>
      <c r="D183" s="90">
        <v>18</v>
      </c>
      <c r="E183" s="90">
        <v>9</v>
      </c>
      <c r="F183" s="130">
        <v>23</v>
      </c>
      <c r="G183" s="90">
        <v>15</v>
      </c>
      <c r="H183" s="90">
        <v>8</v>
      </c>
      <c r="I183" s="90">
        <v>21</v>
      </c>
      <c r="J183" s="130">
        <v>14</v>
      </c>
      <c r="K183" s="90">
        <v>7</v>
      </c>
    </row>
    <row r="184" spans="2:11" ht="15.75" customHeight="1" x14ac:dyDescent="0.25">
      <c r="B184" s="91" t="s">
        <v>57</v>
      </c>
      <c r="C184" s="92">
        <v>26</v>
      </c>
      <c r="D184" s="92">
        <v>26</v>
      </c>
      <c r="E184" s="92" t="s">
        <v>206</v>
      </c>
      <c r="F184" s="129">
        <v>19</v>
      </c>
      <c r="G184" s="92">
        <v>18</v>
      </c>
      <c r="H184" s="92">
        <v>1</v>
      </c>
      <c r="I184" s="92">
        <v>15</v>
      </c>
      <c r="J184" s="129">
        <v>15</v>
      </c>
      <c r="K184" s="92" t="s">
        <v>206</v>
      </c>
    </row>
    <row r="185" spans="2:11" ht="15.75" customHeight="1" x14ac:dyDescent="0.25">
      <c r="B185" s="89" t="s">
        <v>55</v>
      </c>
      <c r="C185" s="90">
        <v>16</v>
      </c>
      <c r="D185" s="90">
        <v>9</v>
      </c>
      <c r="E185" s="90">
        <v>7</v>
      </c>
      <c r="F185" s="130">
        <v>14</v>
      </c>
      <c r="G185" s="90">
        <v>12</v>
      </c>
      <c r="H185" s="90">
        <v>2</v>
      </c>
      <c r="I185" s="90">
        <v>13</v>
      </c>
      <c r="J185" s="130">
        <v>9</v>
      </c>
      <c r="K185" s="90">
        <v>4</v>
      </c>
    </row>
    <row r="186" spans="2:11" ht="15.75" x14ac:dyDescent="0.25">
      <c r="B186" s="91" t="s">
        <v>61</v>
      </c>
      <c r="C186" s="92">
        <v>14</v>
      </c>
      <c r="D186" s="92">
        <v>14</v>
      </c>
      <c r="E186" s="92" t="s">
        <v>206</v>
      </c>
      <c r="F186" s="129">
        <v>11</v>
      </c>
      <c r="G186" s="92">
        <v>8</v>
      </c>
      <c r="H186" s="92">
        <v>3</v>
      </c>
      <c r="I186" s="92">
        <v>8</v>
      </c>
      <c r="J186" s="129">
        <v>7</v>
      </c>
      <c r="K186" s="92">
        <v>1</v>
      </c>
    </row>
    <row r="187" spans="2:11" ht="15.75" x14ac:dyDescent="0.25">
      <c r="B187" s="89" t="s">
        <v>58</v>
      </c>
      <c r="C187" s="90">
        <v>14</v>
      </c>
      <c r="D187" s="90">
        <v>10</v>
      </c>
      <c r="E187" s="90">
        <v>4</v>
      </c>
      <c r="F187" s="130">
        <v>7</v>
      </c>
      <c r="G187" s="90">
        <v>4</v>
      </c>
      <c r="H187" s="90">
        <v>3</v>
      </c>
      <c r="I187" s="90">
        <v>9</v>
      </c>
      <c r="J187" s="130">
        <v>6</v>
      </c>
      <c r="K187" s="90">
        <v>3</v>
      </c>
    </row>
    <row r="188" spans="2:11" ht="15.75" x14ac:dyDescent="0.25">
      <c r="B188" s="91" t="s">
        <v>56</v>
      </c>
      <c r="C188" s="92">
        <v>16</v>
      </c>
      <c r="D188" s="92">
        <v>13</v>
      </c>
      <c r="E188" s="92">
        <v>3</v>
      </c>
      <c r="F188" s="129">
        <v>8</v>
      </c>
      <c r="G188" s="92">
        <v>5</v>
      </c>
      <c r="H188" s="92">
        <v>3</v>
      </c>
      <c r="I188" s="92">
        <v>3</v>
      </c>
      <c r="J188" s="129">
        <v>2</v>
      </c>
      <c r="K188" s="92">
        <v>1</v>
      </c>
    </row>
    <row r="189" spans="2:11" ht="15.75" x14ac:dyDescent="0.25">
      <c r="B189" s="89" t="s">
        <v>52</v>
      </c>
      <c r="C189" s="90">
        <v>13</v>
      </c>
      <c r="D189" s="90">
        <v>9</v>
      </c>
      <c r="E189" s="90">
        <v>4</v>
      </c>
      <c r="F189" s="130">
        <v>4</v>
      </c>
      <c r="G189" s="90">
        <v>4</v>
      </c>
      <c r="H189" s="90" t="s">
        <v>206</v>
      </c>
      <c r="I189" s="90">
        <v>5</v>
      </c>
      <c r="J189" s="130">
        <v>5</v>
      </c>
      <c r="K189" s="90" t="s">
        <v>206</v>
      </c>
    </row>
    <row r="190" spans="2:11" ht="15.75" x14ac:dyDescent="0.25">
      <c r="B190" s="91" t="s">
        <v>81</v>
      </c>
      <c r="C190" s="92">
        <v>9</v>
      </c>
      <c r="D190" s="92">
        <v>7</v>
      </c>
      <c r="E190" s="92">
        <v>2</v>
      </c>
      <c r="F190" s="129">
        <v>5</v>
      </c>
      <c r="G190" s="92">
        <v>5</v>
      </c>
      <c r="H190" s="92" t="s">
        <v>206</v>
      </c>
      <c r="I190" s="92">
        <v>7</v>
      </c>
      <c r="J190" s="129">
        <v>7</v>
      </c>
      <c r="K190" s="92" t="s">
        <v>206</v>
      </c>
    </row>
    <row r="191" spans="2:11" ht="15.75" x14ac:dyDescent="0.25">
      <c r="B191" s="89" t="s">
        <v>62</v>
      </c>
      <c r="C191" s="90">
        <v>8</v>
      </c>
      <c r="D191" s="90">
        <v>3</v>
      </c>
      <c r="E191" s="90">
        <v>5</v>
      </c>
      <c r="F191" s="130">
        <v>5</v>
      </c>
      <c r="G191" s="90">
        <v>4</v>
      </c>
      <c r="H191" s="90">
        <v>1</v>
      </c>
      <c r="I191" s="90">
        <v>6</v>
      </c>
      <c r="J191" s="130">
        <v>5</v>
      </c>
      <c r="K191" s="90">
        <v>1</v>
      </c>
    </row>
    <row r="192" spans="2:11" ht="15.75" x14ac:dyDescent="0.25">
      <c r="B192" s="91" t="s">
        <v>65</v>
      </c>
      <c r="C192" s="92">
        <v>55</v>
      </c>
      <c r="D192" s="92">
        <v>36</v>
      </c>
      <c r="E192" s="92">
        <v>19</v>
      </c>
      <c r="F192" s="129">
        <v>30</v>
      </c>
      <c r="G192" s="92">
        <v>23</v>
      </c>
      <c r="H192" s="92">
        <v>7</v>
      </c>
      <c r="I192" s="92">
        <v>45</v>
      </c>
      <c r="J192" s="129">
        <v>33</v>
      </c>
      <c r="K192" s="92">
        <v>12</v>
      </c>
    </row>
    <row r="193" spans="2:11" ht="24.6" customHeight="1" x14ac:dyDescent="0.25">
      <c r="B193" s="147" t="s">
        <v>170</v>
      </c>
      <c r="C193" s="148"/>
      <c r="D193" s="148"/>
      <c r="E193" s="148"/>
      <c r="F193" s="148"/>
      <c r="G193" s="148"/>
      <c r="H193" s="148"/>
      <c r="I193" s="148"/>
      <c r="J193" s="148"/>
      <c r="K193" s="148"/>
    </row>
    <row r="194" spans="2:11" x14ac:dyDescent="0.25">
      <c r="B194" s="102"/>
      <c r="C194" s="186"/>
      <c r="D194" s="186"/>
      <c r="E194" s="186"/>
      <c r="F194" s="106"/>
      <c r="G194" s="106"/>
      <c r="H194" s="106"/>
      <c r="I194" s="106"/>
      <c r="J194" s="106"/>
      <c r="K194" s="106"/>
    </row>
    <row r="195" spans="2:11" x14ac:dyDescent="0.25">
      <c r="B195" s="102"/>
      <c r="C195" s="186"/>
      <c r="D195" s="186"/>
      <c r="E195" s="186"/>
      <c r="F195" s="106"/>
      <c r="G195" s="106"/>
      <c r="H195" s="106"/>
      <c r="I195" s="106"/>
      <c r="J195" s="106"/>
      <c r="K195" s="106"/>
    </row>
    <row r="197" spans="2:11" ht="35.450000000000003" customHeight="1" x14ac:dyDescent="0.25">
      <c r="B197" s="144" t="s">
        <v>172</v>
      </c>
      <c r="C197" s="144"/>
      <c r="D197" s="144"/>
      <c r="E197" s="144"/>
    </row>
    <row r="198" spans="2:11" ht="15.75" x14ac:dyDescent="0.25">
      <c r="B198" s="84" t="s">
        <v>113</v>
      </c>
      <c r="C198" s="85">
        <v>43525</v>
      </c>
      <c r="D198" s="85">
        <v>43862</v>
      </c>
      <c r="E198" s="85">
        <v>43891</v>
      </c>
      <c r="G198" s="113"/>
      <c r="H198" s="113"/>
      <c r="I198" s="113"/>
      <c r="J198" s="113"/>
    </row>
    <row r="199" spans="2:11" s="103" customFormat="1" ht="15" customHeight="1" x14ac:dyDescent="0.25">
      <c r="B199" s="86" t="s">
        <v>1</v>
      </c>
      <c r="C199" s="127">
        <v>237</v>
      </c>
      <c r="D199" s="127">
        <v>150</v>
      </c>
      <c r="E199" s="127">
        <v>141</v>
      </c>
      <c r="F199" s="104"/>
      <c r="G199" s="115"/>
      <c r="H199" s="113"/>
      <c r="I199" s="113"/>
      <c r="J199" s="113"/>
      <c r="K199" s="104"/>
    </row>
    <row r="200" spans="2:11" s="103" customFormat="1" ht="15" customHeight="1" x14ac:dyDescent="0.25">
      <c r="B200" s="91" t="s">
        <v>69</v>
      </c>
      <c r="C200" s="131">
        <v>102</v>
      </c>
      <c r="D200" s="131">
        <v>71</v>
      </c>
      <c r="E200" s="131">
        <v>65</v>
      </c>
      <c r="F200" s="104"/>
      <c r="G200" s="116"/>
      <c r="H200" s="106"/>
      <c r="I200" s="106"/>
      <c r="J200" s="106"/>
      <c r="K200" s="104"/>
    </row>
    <row r="201" spans="2:11" ht="15.75" x14ac:dyDescent="0.25">
      <c r="B201" s="89" t="s">
        <v>70</v>
      </c>
      <c r="C201" s="132">
        <v>102</v>
      </c>
      <c r="D201" s="132">
        <v>55</v>
      </c>
      <c r="E201" s="132">
        <v>51</v>
      </c>
      <c r="G201" s="116"/>
      <c r="H201" s="106"/>
      <c r="I201" s="106"/>
      <c r="J201" s="106"/>
    </row>
    <row r="202" spans="2:11" ht="15.75" x14ac:dyDescent="0.25">
      <c r="B202" s="91" t="s">
        <v>71</v>
      </c>
      <c r="C202" s="131">
        <v>31</v>
      </c>
      <c r="D202" s="131">
        <v>21</v>
      </c>
      <c r="E202" s="131">
        <v>20</v>
      </c>
      <c r="G202" s="116"/>
      <c r="H202" s="106"/>
      <c r="I202" s="106"/>
      <c r="J202" s="106"/>
    </row>
    <row r="203" spans="2:11" ht="15.75" customHeight="1" x14ac:dyDescent="0.25">
      <c r="B203" s="89" t="s">
        <v>72</v>
      </c>
      <c r="C203" s="132">
        <v>1</v>
      </c>
      <c r="D203" s="132">
        <v>3</v>
      </c>
      <c r="E203" s="132">
        <v>5</v>
      </c>
      <c r="G203" s="116"/>
      <c r="H203" s="106"/>
      <c r="I203" s="106"/>
      <c r="J203" s="106"/>
    </row>
    <row r="204" spans="2:11" ht="15.75" x14ac:dyDescent="0.25">
      <c r="B204" s="91" t="s">
        <v>7</v>
      </c>
      <c r="C204" s="131">
        <v>1</v>
      </c>
      <c r="D204" s="131" t="s">
        <v>206</v>
      </c>
      <c r="E204" s="131" t="s">
        <v>206</v>
      </c>
      <c r="G204" s="116"/>
      <c r="H204" s="106"/>
      <c r="I204" s="106"/>
      <c r="J204" s="106"/>
    </row>
    <row r="205" spans="2:11" ht="29.45" customHeight="1" x14ac:dyDescent="0.25">
      <c r="B205" s="147" t="s">
        <v>171</v>
      </c>
      <c r="C205" s="148"/>
      <c r="D205" s="148"/>
      <c r="E205" s="148"/>
      <c r="G205" s="116"/>
      <c r="H205" s="106"/>
      <c r="I205" s="106"/>
      <c r="J205" s="106"/>
    </row>
    <row r="206" spans="2:11" x14ac:dyDescent="0.25">
      <c r="G206" s="106"/>
      <c r="H206" s="106"/>
      <c r="I206" s="106"/>
      <c r="J206" s="106"/>
    </row>
    <row r="207" spans="2:11" x14ac:dyDescent="0.25">
      <c r="G207" s="106"/>
      <c r="H207" s="106"/>
      <c r="I207" s="106"/>
      <c r="J207" s="106"/>
    </row>
    <row r="208" spans="2:11" x14ac:dyDescent="0.25">
      <c r="G208" s="106"/>
      <c r="H208" s="106"/>
      <c r="I208" s="106"/>
      <c r="J208" s="106"/>
    </row>
    <row r="209" spans="2:10" ht="30.6" customHeight="1" x14ac:dyDescent="0.25">
      <c r="B209" s="144" t="s">
        <v>173</v>
      </c>
      <c r="C209" s="144"/>
      <c r="D209" s="144"/>
      <c r="E209" s="144"/>
      <c r="G209" s="106"/>
      <c r="H209" s="106"/>
      <c r="I209" s="106"/>
      <c r="J209" s="106"/>
    </row>
    <row r="210" spans="2:10" ht="15.75" x14ac:dyDescent="0.25">
      <c r="B210" s="84" t="s">
        <v>67</v>
      </c>
      <c r="C210" s="85">
        <v>43525</v>
      </c>
      <c r="D210" s="85">
        <v>43862</v>
      </c>
      <c r="E210" s="85">
        <v>43891</v>
      </c>
      <c r="G210" s="113"/>
      <c r="H210" s="113"/>
      <c r="I210" s="113"/>
      <c r="J210" s="113"/>
    </row>
    <row r="211" spans="2:10" ht="15.75" x14ac:dyDescent="0.25">
      <c r="B211" s="86" t="s">
        <v>1</v>
      </c>
      <c r="C211" s="127">
        <v>237</v>
      </c>
      <c r="D211" s="127">
        <v>150</v>
      </c>
      <c r="E211" s="127">
        <v>141</v>
      </c>
      <c r="G211" s="115"/>
      <c r="H211" s="113"/>
      <c r="I211" s="113"/>
      <c r="J211" s="113"/>
    </row>
    <row r="212" spans="2:10" ht="15.75" x14ac:dyDescent="0.25">
      <c r="B212" s="91" t="s">
        <v>114</v>
      </c>
      <c r="C212" s="131">
        <v>153</v>
      </c>
      <c r="D212" s="131">
        <v>85</v>
      </c>
      <c r="E212" s="131">
        <v>88</v>
      </c>
      <c r="G212" s="116"/>
      <c r="H212" s="106"/>
      <c r="I212" s="106"/>
      <c r="J212" s="106"/>
    </row>
    <row r="213" spans="2:10" ht="15.75" x14ac:dyDescent="0.25">
      <c r="B213" s="89" t="s">
        <v>115</v>
      </c>
      <c r="C213" s="132">
        <v>9</v>
      </c>
      <c r="D213" s="132">
        <v>10</v>
      </c>
      <c r="E213" s="132">
        <v>5</v>
      </c>
      <c r="G213" s="116"/>
      <c r="H213" s="106"/>
      <c r="I213" s="106"/>
      <c r="J213" s="106"/>
    </row>
    <row r="214" spans="2:10" ht="15.75" x14ac:dyDescent="0.25">
      <c r="B214" s="91" t="s">
        <v>89</v>
      </c>
      <c r="C214" s="131">
        <v>61</v>
      </c>
      <c r="D214" s="131">
        <v>39</v>
      </c>
      <c r="E214" s="131">
        <v>45</v>
      </c>
      <c r="G214" s="116"/>
      <c r="H214" s="106"/>
      <c r="I214" s="106"/>
      <c r="J214" s="106"/>
    </row>
    <row r="215" spans="2:10" ht="15.75" customHeight="1" x14ac:dyDescent="0.25">
      <c r="B215" s="89" t="s">
        <v>90</v>
      </c>
      <c r="C215" s="132">
        <v>14</v>
      </c>
      <c r="D215" s="132">
        <v>16</v>
      </c>
      <c r="E215" s="132">
        <v>3</v>
      </c>
      <c r="G215" s="116"/>
      <c r="H215" s="106"/>
      <c r="I215" s="106"/>
      <c r="J215" s="106"/>
    </row>
    <row r="216" spans="2:10" ht="24" customHeight="1" x14ac:dyDescent="0.25">
      <c r="B216" s="142" t="s">
        <v>171</v>
      </c>
      <c r="C216" s="143"/>
      <c r="D216" s="143"/>
      <c r="E216" s="143"/>
      <c r="G216" s="116"/>
      <c r="H216" s="106"/>
      <c r="I216" s="106"/>
      <c r="J216" s="106"/>
    </row>
    <row r="217" spans="2:10" x14ac:dyDescent="0.25">
      <c r="G217" s="116"/>
      <c r="H217" s="106"/>
      <c r="I217" s="106"/>
      <c r="J217" s="106"/>
    </row>
    <row r="218" spans="2:10" x14ac:dyDescent="0.25">
      <c r="G218" s="116"/>
      <c r="H218" s="106"/>
      <c r="I218" s="106"/>
      <c r="J218" s="106"/>
    </row>
    <row r="219" spans="2:10" x14ac:dyDescent="0.25">
      <c r="G219" s="116"/>
      <c r="H219" s="106"/>
      <c r="I219" s="106"/>
      <c r="J219" s="106"/>
    </row>
    <row r="220" spans="2:10" ht="33" customHeight="1" x14ac:dyDescent="0.25">
      <c r="B220" s="144" t="s">
        <v>174</v>
      </c>
      <c r="C220" s="144"/>
      <c r="D220" s="144"/>
      <c r="E220" s="144"/>
      <c r="G220" s="106"/>
      <c r="H220" s="106"/>
      <c r="I220" s="106"/>
      <c r="J220" s="106"/>
    </row>
    <row r="221" spans="2:10" ht="15.75" x14ac:dyDescent="0.25">
      <c r="B221" s="84" t="s">
        <v>109</v>
      </c>
      <c r="C221" s="85">
        <v>43525</v>
      </c>
      <c r="D221" s="85">
        <v>43862</v>
      </c>
      <c r="E221" s="85">
        <v>43891</v>
      </c>
      <c r="G221" s="113"/>
      <c r="H221" s="113"/>
      <c r="I221" s="113"/>
      <c r="J221" s="113"/>
    </row>
    <row r="222" spans="2:10" ht="15.75" x14ac:dyDescent="0.25">
      <c r="B222" s="86" t="s">
        <v>1</v>
      </c>
      <c r="C222" s="127">
        <v>237</v>
      </c>
      <c r="D222" s="127">
        <v>150</v>
      </c>
      <c r="E222" s="127">
        <v>141</v>
      </c>
      <c r="G222" s="86"/>
      <c r="H222" s="113"/>
      <c r="I222" s="113"/>
      <c r="J222" s="113"/>
    </row>
    <row r="223" spans="2:10" ht="31.5" x14ac:dyDescent="0.25">
      <c r="B223" s="91" t="s">
        <v>76</v>
      </c>
      <c r="C223" s="131">
        <v>87</v>
      </c>
      <c r="D223" s="131">
        <v>61</v>
      </c>
      <c r="E223" s="131">
        <v>62</v>
      </c>
      <c r="G223" s="116"/>
      <c r="H223" s="106"/>
      <c r="I223" s="106"/>
      <c r="J223" s="106"/>
    </row>
    <row r="224" spans="2:10" ht="15.75" x14ac:dyDescent="0.25">
      <c r="B224" s="89" t="s">
        <v>74</v>
      </c>
      <c r="C224" s="132">
        <v>110</v>
      </c>
      <c r="D224" s="132">
        <v>64</v>
      </c>
      <c r="E224" s="132">
        <v>60</v>
      </c>
      <c r="G224" s="116"/>
      <c r="H224" s="106"/>
      <c r="I224" s="106"/>
      <c r="J224" s="106"/>
    </row>
    <row r="225" spans="2:10" ht="15.75" x14ac:dyDescent="0.25">
      <c r="B225" s="91" t="s">
        <v>73</v>
      </c>
      <c r="C225" s="131">
        <v>28</v>
      </c>
      <c r="D225" s="131">
        <v>16</v>
      </c>
      <c r="E225" s="131">
        <v>11</v>
      </c>
      <c r="G225" s="116"/>
      <c r="H225" s="106"/>
      <c r="I225" s="106"/>
      <c r="J225" s="106"/>
    </row>
    <row r="226" spans="2:10" ht="15.75" customHeight="1" x14ac:dyDescent="0.25">
      <c r="B226" s="89" t="s">
        <v>79</v>
      </c>
      <c r="C226" s="132">
        <v>5</v>
      </c>
      <c r="D226" s="132">
        <v>9</v>
      </c>
      <c r="E226" s="132">
        <v>5</v>
      </c>
      <c r="G226" s="116"/>
      <c r="H226" s="106"/>
      <c r="I226" s="106"/>
      <c r="J226" s="106"/>
    </row>
    <row r="227" spans="2:10" ht="31.5" x14ac:dyDescent="0.25">
      <c r="B227" s="91" t="s">
        <v>78</v>
      </c>
      <c r="C227" s="131">
        <v>3</v>
      </c>
      <c r="D227" s="131" t="s">
        <v>206</v>
      </c>
      <c r="E227" s="131">
        <v>2</v>
      </c>
      <c r="G227" s="116"/>
      <c r="H227" s="106"/>
      <c r="I227" s="106"/>
      <c r="J227" s="106"/>
    </row>
    <row r="228" spans="2:10" ht="15.75" x14ac:dyDescent="0.25">
      <c r="B228" s="89" t="s">
        <v>77</v>
      </c>
      <c r="C228" s="132">
        <v>1</v>
      </c>
      <c r="D228" s="132" t="s">
        <v>206</v>
      </c>
      <c r="E228" s="132">
        <v>1</v>
      </c>
      <c r="G228" s="116"/>
      <c r="H228" s="106"/>
      <c r="I228" s="106"/>
      <c r="J228" s="106"/>
    </row>
    <row r="229" spans="2:10" ht="15.75" x14ac:dyDescent="0.25">
      <c r="B229" s="91" t="s">
        <v>75</v>
      </c>
      <c r="C229" s="131">
        <v>3</v>
      </c>
      <c r="D229" s="131" t="s">
        <v>206</v>
      </c>
      <c r="E229" s="131" t="s">
        <v>206</v>
      </c>
      <c r="G229" s="116"/>
      <c r="H229" s="106"/>
      <c r="I229" s="106"/>
      <c r="J229" s="106"/>
    </row>
    <row r="230" spans="2:10" ht="24.95" customHeight="1" x14ac:dyDescent="0.25">
      <c r="B230" s="142" t="s">
        <v>171</v>
      </c>
      <c r="C230" s="143"/>
      <c r="D230" s="143"/>
      <c r="E230" s="143"/>
      <c r="G230" s="116"/>
      <c r="H230" s="106"/>
      <c r="I230" s="106"/>
      <c r="J230" s="106"/>
    </row>
    <row r="231" spans="2:10" x14ac:dyDescent="0.25">
      <c r="G231" s="116"/>
      <c r="H231" s="106"/>
      <c r="I231" s="106"/>
      <c r="J231" s="106"/>
    </row>
    <row r="232" spans="2:10" x14ac:dyDescent="0.25">
      <c r="G232" s="106"/>
      <c r="H232" s="106"/>
      <c r="I232" s="106"/>
      <c r="J232" s="106"/>
    </row>
    <row r="233" spans="2:10" x14ac:dyDescent="0.25">
      <c r="G233" s="106"/>
      <c r="H233" s="106"/>
      <c r="I233" s="106"/>
      <c r="J233" s="106"/>
    </row>
    <row r="234" spans="2:10" ht="44.45" customHeight="1" x14ac:dyDescent="0.25">
      <c r="B234" s="144" t="s">
        <v>175</v>
      </c>
      <c r="C234" s="144"/>
      <c r="D234" s="144"/>
      <c r="E234" s="144"/>
      <c r="G234" s="106"/>
      <c r="H234" s="106"/>
      <c r="I234" s="106"/>
      <c r="J234" s="106"/>
    </row>
    <row r="235" spans="2:10" ht="15.75" x14ac:dyDescent="0.25">
      <c r="B235" s="124" t="s">
        <v>102</v>
      </c>
      <c r="C235" s="118">
        <v>43525</v>
      </c>
      <c r="D235" s="118">
        <v>43862</v>
      </c>
      <c r="E235" s="118">
        <v>43891</v>
      </c>
      <c r="G235" s="113"/>
      <c r="H235" s="113"/>
      <c r="I235" s="113"/>
      <c r="J235" s="113"/>
    </row>
    <row r="236" spans="2:10" ht="15.75" x14ac:dyDescent="0.25">
      <c r="B236" s="86" t="s">
        <v>66</v>
      </c>
      <c r="C236" s="127">
        <v>237</v>
      </c>
      <c r="D236" s="127">
        <v>150</v>
      </c>
      <c r="E236" s="127">
        <v>141</v>
      </c>
      <c r="G236" s="86"/>
      <c r="H236" s="113"/>
      <c r="I236" s="113"/>
      <c r="J236" s="113"/>
    </row>
    <row r="237" spans="2:10" ht="15.75" x14ac:dyDescent="0.25">
      <c r="B237" s="122" t="s">
        <v>9</v>
      </c>
      <c r="C237" s="133">
        <v>3</v>
      </c>
      <c r="D237" s="133">
        <v>7</v>
      </c>
      <c r="E237" s="133">
        <v>1</v>
      </c>
      <c r="G237" s="86"/>
      <c r="H237" s="106"/>
      <c r="I237" s="106"/>
      <c r="J237" s="106"/>
    </row>
    <row r="238" spans="2:10" ht="15.75" x14ac:dyDescent="0.25">
      <c r="B238" s="89" t="s">
        <v>10</v>
      </c>
      <c r="C238" s="132">
        <v>1</v>
      </c>
      <c r="D238" s="132" t="s">
        <v>206</v>
      </c>
      <c r="E238" s="132" t="s">
        <v>206</v>
      </c>
      <c r="G238" s="116"/>
      <c r="H238" s="106"/>
      <c r="I238" s="106"/>
      <c r="J238" s="106"/>
    </row>
    <row r="239" spans="2:10" ht="15.75" x14ac:dyDescent="0.25">
      <c r="B239" s="91" t="s">
        <v>12</v>
      </c>
      <c r="C239" s="131">
        <v>2</v>
      </c>
      <c r="D239" s="131">
        <v>7</v>
      </c>
      <c r="E239" s="131">
        <v>1</v>
      </c>
      <c r="G239" s="116"/>
      <c r="H239" s="106"/>
      <c r="I239" s="106"/>
      <c r="J239" s="106"/>
    </row>
    <row r="240" spans="2:10" ht="15.75" customHeight="1" x14ac:dyDescent="0.25">
      <c r="B240" s="125" t="s">
        <v>17</v>
      </c>
      <c r="C240" s="134">
        <v>18</v>
      </c>
      <c r="D240" s="134">
        <v>12</v>
      </c>
      <c r="E240" s="134">
        <v>9</v>
      </c>
      <c r="G240" s="116"/>
      <c r="H240" s="106"/>
      <c r="I240" s="106"/>
      <c r="J240" s="106"/>
    </row>
    <row r="241" spans="2:10" ht="15.75" x14ac:dyDescent="0.25">
      <c r="B241" s="91" t="s">
        <v>18</v>
      </c>
      <c r="C241" s="131">
        <v>1</v>
      </c>
      <c r="D241" s="131" t="s">
        <v>206</v>
      </c>
      <c r="E241" s="131" t="s">
        <v>206</v>
      </c>
      <c r="G241" s="116"/>
      <c r="H241" s="106"/>
      <c r="I241" s="106"/>
      <c r="J241" s="106"/>
    </row>
    <row r="242" spans="2:10" ht="15.75" x14ac:dyDescent="0.25">
      <c r="B242" s="89" t="s">
        <v>20</v>
      </c>
      <c r="C242" s="132">
        <v>6</v>
      </c>
      <c r="D242" s="132">
        <v>5</v>
      </c>
      <c r="E242" s="132">
        <v>2</v>
      </c>
      <c r="G242" s="86"/>
      <c r="H242" s="106"/>
      <c r="I242" s="106"/>
      <c r="J242" s="106"/>
    </row>
    <row r="243" spans="2:10" ht="15.75" x14ac:dyDescent="0.25">
      <c r="B243" s="91" t="s">
        <v>21</v>
      </c>
      <c r="C243" s="131">
        <v>3</v>
      </c>
      <c r="D243" s="131" t="s">
        <v>206</v>
      </c>
      <c r="E243" s="131" t="s">
        <v>206</v>
      </c>
      <c r="G243" s="116"/>
      <c r="H243" s="106"/>
      <c r="I243" s="106"/>
      <c r="J243" s="106"/>
    </row>
    <row r="244" spans="2:10" ht="15.75" x14ac:dyDescent="0.25">
      <c r="B244" s="89" t="s">
        <v>22</v>
      </c>
      <c r="C244" s="132">
        <v>2</v>
      </c>
      <c r="D244" s="132">
        <v>1</v>
      </c>
      <c r="E244" s="132">
        <v>1</v>
      </c>
      <c r="G244" s="116"/>
      <c r="H244" s="106"/>
      <c r="I244" s="106"/>
      <c r="J244" s="106"/>
    </row>
    <row r="245" spans="2:10" ht="15.75" x14ac:dyDescent="0.25">
      <c r="B245" s="91" t="s">
        <v>23</v>
      </c>
      <c r="C245" s="131">
        <v>1</v>
      </c>
      <c r="D245" s="131">
        <v>2</v>
      </c>
      <c r="E245" s="131">
        <v>3</v>
      </c>
      <c r="G245" s="116"/>
      <c r="H245" s="106"/>
      <c r="I245" s="106"/>
      <c r="J245" s="106"/>
    </row>
    <row r="246" spans="2:10" ht="15.75" x14ac:dyDescent="0.25">
      <c r="B246" s="89" t="s">
        <v>24</v>
      </c>
      <c r="C246" s="132">
        <v>2</v>
      </c>
      <c r="D246" s="132" t="s">
        <v>206</v>
      </c>
      <c r="E246" s="132" t="s">
        <v>206</v>
      </c>
      <c r="G246" s="116"/>
      <c r="H246" s="106"/>
      <c r="I246" s="106"/>
      <c r="J246" s="106"/>
    </row>
    <row r="247" spans="2:10" ht="15.75" x14ac:dyDescent="0.25">
      <c r="B247" s="89" t="s">
        <v>25</v>
      </c>
      <c r="C247" s="132">
        <v>1</v>
      </c>
      <c r="D247" s="132" t="s">
        <v>206</v>
      </c>
      <c r="E247" s="132" t="s">
        <v>206</v>
      </c>
      <c r="G247" s="116"/>
      <c r="H247" s="106"/>
      <c r="I247" s="106"/>
      <c r="J247" s="106"/>
    </row>
    <row r="248" spans="2:10" ht="15.75" x14ac:dyDescent="0.25">
      <c r="B248" s="89" t="s">
        <v>26</v>
      </c>
      <c r="C248" s="132">
        <v>2</v>
      </c>
      <c r="D248" s="132">
        <v>4</v>
      </c>
      <c r="E248" s="132">
        <v>3</v>
      </c>
      <c r="G248" s="116"/>
      <c r="H248" s="106"/>
      <c r="I248" s="106"/>
      <c r="J248" s="106"/>
    </row>
    <row r="249" spans="2:10" ht="15.75" x14ac:dyDescent="0.25">
      <c r="B249" s="126" t="s">
        <v>27</v>
      </c>
      <c r="C249" s="135">
        <v>177</v>
      </c>
      <c r="D249" s="135">
        <v>112</v>
      </c>
      <c r="E249" s="135">
        <v>111</v>
      </c>
      <c r="G249" s="116"/>
      <c r="H249" s="106"/>
      <c r="I249" s="106"/>
      <c r="J249" s="106"/>
    </row>
    <row r="250" spans="2:10" ht="15.75" x14ac:dyDescent="0.25">
      <c r="B250" s="89" t="s">
        <v>28</v>
      </c>
      <c r="C250" s="132">
        <v>9</v>
      </c>
      <c r="D250" s="132">
        <v>10</v>
      </c>
      <c r="E250" s="132">
        <v>4</v>
      </c>
      <c r="G250" s="86"/>
      <c r="H250" s="106"/>
      <c r="I250" s="106"/>
      <c r="J250" s="106"/>
    </row>
    <row r="251" spans="2:10" ht="15.75" x14ac:dyDescent="0.25">
      <c r="B251" s="91" t="s">
        <v>29</v>
      </c>
      <c r="C251" s="131">
        <v>2</v>
      </c>
      <c r="D251" s="131">
        <v>2</v>
      </c>
      <c r="E251" s="131">
        <v>1</v>
      </c>
      <c r="G251" s="116"/>
      <c r="H251" s="106"/>
      <c r="I251" s="106"/>
      <c r="J251" s="106"/>
    </row>
    <row r="252" spans="2:10" ht="15.75" x14ac:dyDescent="0.25">
      <c r="B252" s="89" t="s">
        <v>30</v>
      </c>
      <c r="C252" s="132">
        <v>36</v>
      </c>
      <c r="D252" s="132">
        <v>35</v>
      </c>
      <c r="E252" s="132">
        <v>29</v>
      </c>
      <c r="G252" s="116"/>
      <c r="H252" s="106"/>
      <c r="I252" s="106"/>
      <c r="J252" s="106"/>
    </row>
    <row r="253" spans="2:10" ht="15.75" x14ac:dyDescent="0.25">
      <c r="B253" s="91" t="s">
        <v>31</v>
      </c>
      <c r="C253" s="131">
        <v>130</v>
      </c>
      <c r="D253" s="131">
        <v>65</v>
      </c>
      <c r="E253" s="131">
        <v>77</v>
      </c>
      <c r="G253" s="116"/>
      <c r="H253" s="106"/>
      <c r="I253" s="106"/>
      <c r="J253" s="106"/>
    </row>
    <row r="254" spans="2:10" ht="15.75" x14ac:dyDescent="0.25">
      <c r="B254" s="125" t="s">
        <v>32</v>
      </c>
      <c r="C254" s="134">
        <v>28</v>
      </c>
      <c r="D254" s="134">
        <v>9</v>
      </c>
      <c r="E254" s="134">
        <v>12</v>
      </c>
      <c r="G254" s="116"/>
      <c r="H254" s="106"/>
      <c r="I254" s="106"/>
      <c r="J254" s="106"/>
    </row>
    <row r="255" spans="2:10" ht="15.75" x14ac:dyDescent="0.25">
      <c r="B255" s="91" t="s">
        <v>33</v>
      </c>
      <c r="C255" s="131">
        <v>12</v>
      </c>
      <c r="D255" s="131">
        <v>5</v>
      </c>
      <c r="E255" s="131">
        <v>5</v>
      </c>
      <c r="G255" s="86"/>
      <c r="H255" s="106"/>
      <c r="I255" s="106"/>
      <c r="J255" s="106"/>
    </row>
    <row r="256" spans="2:10" ht="15.75" x14ac:dyDescent="0.25">
      <c r="B256" s="89" t="s">
        <v>34</v>
      </c>
      <c r="C256" s="132">
        <v>5</v>
      </c>
      <c r="D256" s="132">
        <v>2</v>
      </c>
      <c r="E256" s="132">
        <v>3</v>
      </c>
      <c r="G256" s="116"/>
      <c r="H256" s="106"/>
      <c r="I256" s="106"/>
      <c r="J256" s="106"/>
    </row>
    <row r="257" spans="2:10" ht="15.75" x14ac:dyDescent="0.25">
      <c r="B257" s="91" t="s">
        <v>35</v>
      </c>
      <c r="C257" s="131">
        <v>11</v>
      </c>
      <c r="D257" s="131">
        <v>2</v>
      </c>
      <c r="E257" s="131">
        <v>4</v>
      </c>
      <c r="G257" s="116"/>
      <c r="H257" s="106"/>
      <c r="I257" s="106"/>
      <c r="J257" s="106"/>
    </row>
    <row r="258" spans="2:10" ht="15.75" x14ac:dyDescent="0.25">
      <c r="B258" s="125" t="s">
        <v>36</v>
      </c>
      <c r="C258" s="134">
        <v>11</v>
      </c>
      <c r="D258" s="134">
        <v>10</v>
      </c>
      <c r="E258" s="134">
        <v>8</v>
      </c>
      <c r="G258" s="116"/>
      <c r="H258" s="106"/>
      <c r="I258" s="106"/>
      <c r="J258" s="106"/>
    </row>
    <row r="259" spans="2:10" ht="15.75" x14ac:dyDescent="0.25">
      <c r="B259" s="91" t="s">
        <v>39</v>
      </c>
      <c r="C259" s="131">
        <v>1</v>
      </c>
      <c r="D259" s="131">
        <v>1</v>
      </c>
      <c r="E259" s="131">
        <v>1</v>
      </c>
      <c r="G259" s="86"/>
      <c r="H259" s="106"/>
      <c r="I259" s="106"/>
      <c r="J259" s="106"/>
    </row>
    <row r="260" spans="2:10" ht="15.75" x14ac:dyDescent="0.25">
      <c r="B260" s="89" t="s">
        <v>40</v>
      </c>
      <c r="C260" s="132">
        <v>10</v>
      </c>
      <c r="D260" s="132">
        <v>9</v>
      </c>
      <c r="E260" s="132">
        <v>7</v>
      </c>
      <c r="G260" s="116"/>
      <c r="H260" s="106"/>
      <c r="I260" s="106"/>
      <c r="J260" s="106"/>
    </row>
    <row r="261" spans="2:10" ht="29.1" customHeight="1" x14ac:dyDescent="0.25">
      <c r="B261" s="142" t="s">
        <v>171</v>
      </c>
      <c r="C261" s="143"/>
      <c r="D261" s="143"/>
      <c r="E261" s="143"/>
      <c r="G261" s="116"/>
      <c r="H261" s="106"/>
      <c r="I261" s="106"/>
      <c r="J261" s="106"/>
    </row>
    <row r="271" spans="2:10" ht="24.6" customHeight="1" x14ac:dyDescent="0.25"/>
  </sheetData>
  <sortState ref="B43:E63">
    <sortCondition ref="B43:B63"/>
  </sortState>
  <mergeCells count="45">
    <mergeCell ref="B130:E130"/>
    <mergeCell ref="B163:E163"/>
    <mergeCell ref="B68:K68"/>
    <mergeCell ref="B69:B70"/>
    <mergeCell ref="B83:K83"/>
    <mergeCell ref="F69:H69"/>
    <mergeCell ref="I69:K69"/>
    <mergeCell ref="C69:E69"/>
    <mergeCell ref="B110:E110"/>
    <mergeCell ref="B87:E87"/>
    <mergeCell ref="B100:E100"/>
    <mergeCell ref="B126:E126"/>
    <mergeCell ref="B167:K167"/>
    <mergeCell ref="B168:B169"/>
    <mergeCell ref="C168:E168"/>
    <mergeCell ref="F168:H168"/>
    <mergeCell ref="I168:K168"/>
    <mergeCell ref="B261:E261"/>
    <mergeCell ref="B230:E230"/>
    <mergeCell ref="B234:E234"/>
    <mergeCell ref="B174:K174"/>
    <mergeCell ref="B178:K178"/>
    <mergeCell ref="B179:B180"/>
    <mergeCell ref="C179:E179"/>
    <mergeCell ref="F179:H179"/>
    <mergeCell ref="I179:K179"/>
    <mergeCell ref="B193:K193"/>
    <mergeCell ref="B197:E197"/>
    <mergeCell ref="B209:E209"/>
    <mergeCell ref="B216:E216"/>
    <mergeCell ref="B220:E220"/>
    <mergeCell ref="B205:E205"/>
    <mergeCell ref="B1:K1"/>
    <mergeCell ref="B3:K3"/>
    <mergeCell ref="B4:B5"/>
    <mergeCell ref="C4:E4"/>
    <mergeCell ref="F4:H4"/>
    <mergeCell ref="I4:K4"/>
    <mergeCell ref="B64:E64"/>
    <mergeCell ref="B114:E114"/>
    <mergeCell ref="B15:E15"/>
    <mergeCell ref="B40:E40"/>
    <mergeCell ref="B11:K11"/>
    <mergeCell ref="B36:E36"/>
    <mergeCell ref="B96:E9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0"/>
  <sheetViews>
    <sheetView topLeftCell="A109" workbookViewId="0">
      <selection activeCell="C110" sqref="C110"/>
    </sheetView>
  </sheetViews>
  <sheetFormatPr defaultRowHeight="15" x14ac:dyDescent="0.25"/>
  <cols>
    <col min="2" max="2" width="42.5703125" customWidth="1"/>
    <col min="3" max="3" width="41.85546875" customWidth="1"/>
    <col min="4" max="4" width="21.140625" customWidth="1"/>
    <col min="5" max="5" width="23.7109375" customWidth="1"/>
  </cols>
  <sheetData>
    <row r="2" spans="2:6" x14ac:dyDescent="0.25">
      <c r="B2" s="5"/>
      <c r="C2" s="5"/>
    </row>
    <row r="3" spans="2:6" s="2" customFormat="1" ht="30.95" customHeight="1" x14ac:dyDescent="0.25">
      <c r="B3" s="158" t="s">
        <v>217</v>
      </c>
      <c r="C3" s="158"/>
      <c r="D3" s="158"/>
      <c r="E3" s="158"/>
    </row>
    <row r="4" spans="2:6" s="2" customFormat="1" ht="18.95" customHeight="1" x14ac:dyDescent="0.25">
      <c r="B4" s="64" t="s">
        <v>0</v>
      </c>
      <c r="C4" s="65" t="s">
        <v>178</v>
      </c>
      <c r="D4" s="65" t="s">
        <v>141</v>
      </c>
      <c r="E4" s="65" t="s">
        <v>179</v>
      </c>
      <c r="F4" s="3"/>
    </row>
    <row r="5" spans="2:6" s="2" customFormat="1" x14ac:dyDescent="0.25">
      <c r="B5" s="66" t="s">
        <v>1</v>
      </c>
      <c r="C5" s="67">
        <f>SUM(C6:C9)</f>
        <v>12029</v>
      </c>
      <c r="D5" s="67">
        <f>SUM(D6:D9)</f>
        <v>16756</v>
      </c>
      <c r="E5" s="67">
        <f>SUM(E6:E9)</f>
        <v>12870</v>
      </c>
      <c r="F5" s="5"/>
    </row>
    <row r="6" spans="2:6" s="2" customFormat="1" x14ac:dyDescent="0.25">
      <c r="B6" s="82" t="s">
        <v>86</v>
      </c>
      <c r="C6" s="71">
        <v>1446</v>
      </c>
      <c r="D6" s="71">
        <v>1140</v>
      </c>
      <c r="E6" s="71">
        <v>965</v>
      </c>
      <c r="F6" s="4"/>
    </row>
    <row r="7" spans="2:6" s="2" customFormat="1" x14ac:dyDescent="0.25">
      <c r="B7" s="83" t="s">
        <v>2</v>
      </c>
      <c r="C7" s="69">
        <v>10199</v>
      </c>
      <c r="D7" s="69">
        <v>15083</v>
      </c>
      <c r="E7" s="69">
        <v>11531</v>
      </c>
      <c r="F7" s="4"/>
    </row>
    <row r="8" spans="2:6" s="2" customFormat="1" x14ac:dyDescent="0.25">
      <c r="B8" s="82" t="s">
        <v>3</v>
      </c>
      <c r="C8" s="71">
        <v>64</v>
      </c>
      <c r="D8" s="71">
        <v>102</v>
      </c>
      <c r="E8" s="71">
        <v>90</v>
      </c>
      <c r="F8" s="4"/>
    </row>
    <row r="9" spans="2:6" s="2" customFormat="1" x14ac:dyDescent="0.25">
      <c r="B9" s="83" t="s">
        <v>117</v>
      </c>
      <c r="C9" s="69">
        <v>320</v>
      </c>
      <c r="D9" s="69">
        <v>431</v>
      </c>
      <c r="E9" s="69">
        <v>284</v>
      </c>
      <c r="F9" s="4"/>
    </row>
    <row r="10" spans="2:6" s="2" customFormat="1" x14ac:dyDescent="0.25">
      <c r="B10" s="161" t="s">
        <v>176</v>
      </c>
      <c r="C10" s="161"/>
      <c r="D10" s="161"/>
      <c r="E10" s="161"/>
      <c r="F10" s="4"/>
    </row>
    <row r="11" spans="2:6" s="2" customFormat="1" ht="15.6" customHeight="1" x14ac:dyDescent="0.25">
      <c r="B11" s="162" t="s">
        <v>87</v>
      </c>
      <c r="C11" s="163"/>
      <c r="D11" s="163"/>
      <c r="E11" s="163"/>
    </row>
    <row r="12" spans="2:6" s="2" customFormat="1" ht="15.6" customHeight="1" x14ac:dyDescent="0.25">
      <c r="B12" s="25"/>
      <c r="C12" s="25"/>
      <c r="D12" s="25"/>
      <c r="E12" s="25"/>
    </row>
    <row r="13" spans="2:6" s="2" customFormat="1" ht="15.6" customHeight="1" x14ac:dyDescent="0.25">
      <c r="B13" s="25"/>
      <c r="C13" s="25"/>
      <c r="D13" s="25"/>
      <c r="E13" s="25"/>
    </row>
    <row r="14" spans="2:6" s="2" customFormat="1" ht="32.1" customHeight="1" x14ac:dyDescent="0.25">
      <c r="B14" s="158" t="s">
        <v>220</v>
      </c>
      <c r="C14" s="158"/>
      <c r="D14" s="158"/>
      <c r="E14" s="158"/>
      <c r="F14" s="158"/>
    </row>
    <row r="15" spans="2:6" s="2" customFormat="1" x14ac:dyDescent="0.25">
      <c r="B15" s="160" t="s">
        <v>162</v>
      </c>
      <c r="C15" s="160" t="s">
        <v>164</v>
      </c>
      <c r="D15" s="159" t="s">
        <v>163</v>
      </c>
      <c r="E15" s="159"/>
      <c r="F15" s="159"/>
    </row>
    <row r="16" spans="2:6" s="2" customFormat="1" x14ac:dyDescent="0.25">
      <c r="B16" s="160"/>
      <c r="C16" s="160"/>
      <c r="D16" s="78" t="s">
        <v>178</v>
      </c>
      <c r="E16" s="78" t="s">
        <v>141</v>
      </c>
      <c r="F16" s="78" t="s">
        <v>179</v>
      </c>
    </row>
    <row r="17" spans="2:6" s="2" customFormat="1" x14ac:dyDescent="0.25">
      <c r="B17" s="156" t="s">
        <v>1</v>
      </c>
      <c r="C17" s="157"/>
      <c r="D17" s="79">
        <v>12029</v>
      </c>
      <c r="E17" s="79">
        <v>16756</v>
      </c>
      <c r="F17" s="79">
        <v>12870</v>
      </c>
    </row>
    <row r="18" spans="2:6" s="2" customFormat="1" ht="15.75" x14ac:dyDescent="0.25">
      <c r="B18" s="80">
        <v>273</v>
      </c>
      <c r="C18" s="68" t="s">
        <v>184</v>
      </c>
      <c r="D18" s="69">
        <v>4782</v>
      </c>
      <c r="E18" s="69">
        <v>8292</v>
      </c>
      <c r="F18" s="69">
        <v>5809</v>
      </c>
    </row>
    <row r="19" spans="2:6" s="2" customFormat="1" ht="15.75" x14ac:dyDescent="0.25">
      <c r="B19" s="81">
        <v>279</v>
      </c>
      <c r="C19" s="70" t="s">
        <v>185</v>
      </c>
      <c r="D19" s="71">
        <v>0</v>
      </c>
      <c r="E19" s="71">
        <v>2478</v>
      </c>
      <c r="F19" s="71">
        <v>2672</v>
      </c>
    </row>
    <row r="20" spans="2:6" s="2" customFormat="1" ht="15.75" x14ac:dyDescent="0.25">
      <c r="B20" s="80">
        <v>209</v>
      </c>
      <c r="C20" s="68" t="s">
        <v>186</v>
      </c>
      <c r="D20" s="69">
        <v>1889</v>
      </c>
      <c r="E20" s="69">
        <v>1343</v>
      </c>
      <c r="F20" s="69">
        <v>943</v>
      </c>
    </row>
    <row r="21" spans="2:6" s="2" customFormat="1" ht="15.75" x14ac:dyDescent="0.25">
      <c r="B21" s="81">
        <v>286</v>
      </c>
      <c r="C21" s="70" t="s">
        <v>187</v>
      </c>
      <c r="D21" s="71">
        <v>1015</v>
      </c>
      <c r="E21" s="71">
        <v>890</v>
      </c>
      <c r="F21" s="71">
        <v>711</v>
      </c>
    </row>
    <row r="22" spans="2:6" s="2" customFormat="1" ht="15.75" x14ac:dyDescent="0.25">
      <c r="B22" s="80">
        <v>280</v>
      </c>
      <c r="C22" s="68" t="s">
        <v>188</v>
      </c>
      <c r="D22" s="69">
        <v>1101</v>
      </c>
      <c r="E22" s="69">
        <v>725</v>
      </c>
      <c r="F22" s="69">
        <v>669</v>
      </c>
    </row>
    <row r="23" spans="2:6" s="2" customFormat="1" ht="15.75" x14ac:dyDescent="0.25">
      <c r="B23" s="81">
        <v>312</v>
      </c>
      <c r="C23" s="70" t="s">
        <v>189</v>
      </c>
      <c r="D23" s="71">
        <v>0</v>
      </c>
      <c r="E23" s="71">
        <v>552</v>
      </c>
      <c r="F23" s="71">
        <v>330</v>
      </c>
    </row>
    <row r="24" spans="2:6" s="2" customFormat="1" ht="15.75" x14ac:dyDescent="0.25">
      <c r="B24" s="80">
        <v>278</v>
      </c>
      <c r="C24" s="68" t="s">
        <v>185</v>
      </c>
      <c r="D24" s="69">
        <v>0</v>
      </c>
      <c r="E24" s="69">
        <v>439</v>
      </c>
      <c r="F24" s="69">
        <v>317</v>
      </c>
    </row>
    <row r="25" spans="2:6" s="2" customFormat="1" ht="15.75" x14ac:dyDescent="0.25">
      <c r="B25" s="81">
        <v>200</v>
      </c>
      <c r="C25" s="70" t="s">
        <v>190</v>
      </c>
      <c r="D25" s="71">
        <v>248</v>
      </c>
      <c r="E25" s="71">
        <v>359</v>
      </c>
      <c r="F25" s="71">
        <v>242</v>
      </c>
    </row>
    <row r="26" spans="2:6" s="2" customFormat="1" ht="15.75" x14ac:dyDescent="0.25">
      <c r="B26" s="80">
        <v>274</v>
      </c>
      <c r="C26" s="68" t="s">
        <v>191</v>
      </c>
      <c r="D26" s="69">
        <v>328</v>
      </c>
      <c r="E26" s="69">
        <v>182</v>
      </c>
      <c r="F26" s="69">
        <v>189</v>
      </c>
    </row>
    <row r="27" spans="2:6" s="2" customFormat="1" ht="15.75" x14ac:dyDescent="0.25">
      <c r="B27" s="81">
        <v>166</v>
      </c>
      <c r="C27" s="70" t="s">
        <v>192</v>
      </c>
      <c r="D27" s="71">
        <v>184</v>
      </c>
      <c r="E27" s="71">
        <v>199</v>
      </c>
      <c r="F27" s="71">
        <v>167</v>
      </c>
    </row>
    <row r="28" spans="2:6" s="2" customFormat="1" x14ac:dyDescent="0.25">
      <c r="B28" s="154" t="s">
        <v>169</v>
      </c>
      <c r="C28" s="155"/>
      <c r="D28" s="69">
        <v>2482</v>
      </c>
      <c r="E28" s="69">
        <v>1297</v>
      </c>
      <c r="F28" s="69">
        <v>821</v>
      </c>
    </row>
    <row r="29" spans="2:6" s="2" customFormat="1" ht="26.25" customHeight="1" x14ac:dyDescent="0.25">
      <c r="B29" s="161" t="s">
        <v>183</v>
      </c>
      <c r="C29" s="161"/>
      <c r="D29" s="161"/>
      <c r="E29" s="161"/>
      <c r="F29" s="161"/>
    </row>
    <row r="30" spans="2:6" s="2" customFormat="1" x14ac:dyDescent="0.25"/>
    <row r="31" spans="2:6" s="2" customFormat="1" x14ac:dyDescent="0.25"/>
    <row r="32" spans="2:6" s="2" customFormat="1" x14ac:dyDescent="0.25"/>
    <row r="33" spans="2:11" s="2" customFormat="1" ht="29.45" customHeight="1" x14ac:dyDescent="0.25">
      <c r="B33" s="158" t="s">
        <v>218</v>
      </c>
      <c r="C33" s="158"/>
      <c r="D33" s="158"/>
      <c r="E33" s="158"/>
      <c r="F33" s="158"/>
      <c r="G33" s="158"/>
      <c r="H33" s="158"/>
      <c r="I33" s="158"/>
      <c r="J33" s="158"/>
      <c r="K33" s="158"/>
    </row>
    <row r="34" spans="2:11" s="2" customFormat="1" x14ac:dyDescent="0.25">
      <c r="B34" s="160" t="s">
        <v>6</v>
      </c>
      <c r="C34" s="164" t="s">
        <v>178</v>
      </c>
      <c r="D34" s="165"/>
      <c r="E34" s="166"/>
      <c r="F34" s="164" t="s">
        <v>141</v>
      </c>
      <c r="G34" s="165"/>
      <c r="H34" s="166"/>
      <c r="I34" s="164" t="s">
        <v>179</v>
      </c>
      <c r="J34" s="165"/>
      <c r="K34" s="166"/>
    </row>
    <row r="35" spans="2:11" s="2" customFormat="1" x14ac:dyDescent="0.25">
      <c r="B35" s="160"/>
      <c r="C35" s="72" t="s">
        <v>1</v>
      </c>
      <c r="D35" s="73" t="s">
        <v>4</v>
      </c>
      <c r="E35" s="73" t="s">
        <v>5</v>
      </c>
      <c r="F35" s="72" t="s">
        <v>1</v>
      </c>
      <c r="G35" s="73" t="s">
        <v>4</v>
      </c>
      <c r="H35" s="73" t="s">
        <v>5</v>
      </c>
      <c r="I35" s="72" t="s">
        <v>1</v>
      </c>
      <c r="J35" s="73" t="s">
        <v>4</v>
      </c>
      <c r="K35" s="73" t="s">
        <v>5</v>
      </c>
    </row>
    <row r="36" spans="2:11" s="2" customFormat="1" x14ac:dyDescent="0.25">
      <c r="B36" s="66" t="s">
        <v>1</v>
      </c>
      <c r="C36" s="67">
        <f>SUM(C37:C48)</f>
        <v>12026</v>
      </c>
      <c r="D36" s="67">
        <f t="shared" ref="D36:K36" si="0">SUM(D37:D48)</f>
        <v>6770</v>
      </c>
      <c r="E36" s="67">
        <f t="shared" si="0"/>
        <v>5256</v>
      </c>
      <c r="F36" s="67">
        <f t="shared" si="0"/>
        <v>16752</v>
      </c>
      <c r="G36" s="67">
        <f t="shared" si="0"/>
        <v>9573</v>
      </c>
      <c r="H36" s="67">
        <f t="shared" si="0"/>
        <v>7179</v>
      </c>
      <c r="I36" s="67">
        <f t="shared" si="0"/>
        <v>12869</v>
      </c>
      <c r="J36" s="67">
        <f t="shared" si="0"/>
        <v>7292</v>
      </c>
      <c r="K36" s="67">
        <f t="shared" si="0"/>
        <v>5577</v>
      </c>
    </row>
    <row r="37" spans="2:11" s="2" customFormat="1" x14ac:dyDescent="0.25">
      <c r="B37" s="74" t="s">
        <v>47</v>
      </c>
      <c r="C37" s="75">
        <f>D37+E37</f>
        <v>419</v>
      </c>
      <c r="D37" s="75">
        <v>221</v>
      </c>
      <c r="E37" s="75">
        <v>198</v>
      </c>
      <c r="F37" s="75">
        <f t="shared" ref="F37:F48" si="1">G37+H37</f>
        <v>462</v>
      </c>
      <c r="G37" s="75">
        <v>258</v>
      </c>
      <c r="H37" s="75">
        <v>204</v>
      </c>
      <c r="I37" s="75">
        <f t="shared" ref="I37:I48" si="2">J37+K37</f>
        <v>344</v>
      </c>
      <c r="J37" s="75">
        <v>188</v>
      </c>
      <c r="K37" s="75">
        <v>156</v>
      </c>
    </row>
    <row r="38" spans="2:11" s="2" customFormat="1" x14ac:dyDescent="0.25">
      <c r="B38" s="76" t="s">
        <v>48</v>
      </c>
      <c r="C38" s="77">
        <f t="shared" ref="C38:C48" si="3">D38+E38</f>
        <v>726</v>
      </c>
      <c r="D38" s="77">
        <v>369</v>
      </c>
      <c r="E38" s="77">
        <v>357</v>
      </c>
      <c r="F38" s="77">
        <f t="shared" si="1"/>
        <v>364</v>
      </c>
      <c r="G38" s="77">
        <v>175</v>
      </c>
      <c r="H38" s="77">
        <v>189</v>
      </c>
      <c r="I38" s="77">
        <f t="shared" si="2"/>
        <v>235</v>
      </c>
      <c r="J38" s="77">
        <v>125</v>
      </c>
      <c r="K38" s="77">
        <v>110</v>
      </c>
    </row>
    <row r="39" spans="2:11" s="2" customFormat="1" x14ac:dyDescent="0.25">
      <c r="B39" s="74" t="s">
        <v>50</v>
      </c>
      <c r="C39" s="75">
        <f t="shared" si="3"/>
        <v>294</v>
      </c>
      <c r="D39" s="75">
        <v>203</v>
      </c>
      <c r="E39" s="75">
        <v>91</v>
      </c>
      <c r="F39" s="75">
        <f t="shared" si="1"/>
        <v>146</v>
      </c>
      <c r="G39" s="75">
        <v>91</v>
      </c>
      <c r="H39" s="75">
        <v>55</v>
      </c>
      <c r="I39" s="75">
        <f t="shared" si="2"/>
        <v>108</v>
      </c>
      <c r="J39" s="75">
        <v>68</v>
      </c>
      <c r="K39" s="75">
        <v>40</v>
      </c>
    </row>
    <row r="40" spans="2:11" s="2" customFormat="1" x14ac:dyDescent="0.25">
      <c r="B40" s="76" t="s">
        <v>51</v>
      </c>
      <c r="C40" s="77">
        <f t="shared" si="3"/>
        <v>786</v>
      </c>
      <c r="D40" s="77">
        <v>496</v>
      </c>
      <c r="E40" s="77">
        <v>290</v>
      </c>
      <c r="F40" s="77">
        <f t="shared" si="1"/>
        <v>635</v>
      </c>
      <c r="G40" s="77">
        <v>403</v>
      </c>
      <c r="H40" s="77">
        <v>232</v>
      </c>
      <c r="I40" s="77">
        <f t="shared" si="2"/>
        <v>533</v>
      </c>
      <c r="J40" s="77">
        <v>338</v>
      </c>
      <c r="K40" s="77">
        <v>195</v>
      </c>
    </row>
    <row r="41" spans="2:11" s="2" customFormat="1" x14ac:dyDescent="0.25">
      <c r="B41" s="74" t="s">
        <v>97</v>
      </c>
      <c r="C41" s="75">
        <f t="shared" si="3"/>
        <v>53</v>
      </c>
      <c r="D41" s="75">
        <v>34</v>
      </c>
      <c r="E41" s="75">
        <v>19</v>
      </c>
      <c r="F41" s="75">
        <f t="shared" si="1"/>
        <v>73</v>
      </c>
      <c r="G41" s="75">
        <v>41</v>
      </c>
      <c r="H41" s="75">
        <v>32</v>
      </c>
      <c r="I41" s="75">
        <f t="shared" si="2"/>
        <v>71</v>
      </c>
      <c r="J41" s="75">
        <v>38</v>
      </c>
      <c r="K41" s="75">
        <v>33</v>
      </c>
    </row>
    <row r="42" spans="2:11" s="2" customFormat="1" x14ac:dyDescent="0.25">
      <c r="B42" s="76" t="s">
        <v>55</v>
      </c>
      <c r="C42" s="77">
        <f t="shared" si="3"/>
        <v>247</v>
      </c>
      <c r="D42" s="77">
        <v>127</v>
      </c>
      <c r="E42" s="77">
        <v>120</v>
      </c>
      <c r="F42" s="77">
        <f t="shared" si="1"/>
        <v>149</v>
      </c>
      <c r="G42" s="77">
        <v>78</v>
      </c>
      <c r="H42" s="77">
        <v>71</v>
      </c>
      <c r="I42" s="77">
        <f t="shared" si="2"/>
        <v>132</v>
      </c>
      <c r="J42" s="77">
        <v>75</v>
      </c>
      <c r="K42" s="77">
        <v>57</v>
      </c>
    </row>
    <row r="43" spans="2:11" s="2" customFormat="1" x14ac:dyDescent="0.25">
      <c r="B43" s="74" t="s">
        <v>98</v>
      </c>
      <c r="C43" s="75">
        <f t="shared" si="3"/>
        <v>1557</v>
      </c>
      <c r="D43" s="75">
        <v>862</v>
      </c>
      <c r="E43" s="75">
        <v>695</v>
      </c>
      <c r="F43" s="75">
        <f t="shared" si="1"/>
        <v>3080</v>
      </c>
      <c r="G43" s="75">
        <v>1746</v>
      </c>
      <c r="H43" s="75">
        <v>1334</v>
      </c>
      <c r="I43" s="75">
        <f t="shared" si="2"/>
        <v>3173</v>
      </c>
      <c r="J43" s="75">
        <v>1817</v>
      </c>
      <c r="K43" s="75">
        <v>1356</v>
      </c>
    </row>
    <row r="44" spans="2:11" s="2" customFormat="1" x14ac:dyDescent="0.25">
      <c r="B44" s="76" t="s">
        <v>59</v>
      </c>
      <c r="C44" s="77">
        <f t="shared" si="3"/>
        <v>283</v>
      </c>
      <c r="D44" s="77">
        <v>151</v>
      </c>
      <c r="E44" s="77">
        <v>132</v>
      </c>
      <c r="F44" s="77">
        <f t="shared" si="1"/>
        <v>218</v>
      </c>
      <c r="G44" s="77">
        <v>109</v>
      </c>
      <c r="H44" s="77">
        <v>109</v>
      </c>
      <c r="I44" s="77">
        <f t="shared" si="2"/>
        <v>165</v>
      </c>
      <c r="J44" s="77">
        <v>83</v>
      </c>
      <c r="K44" s="77">
        <v>82</v>
      </c>
    </row>
    <row r="45" spans="2:11" s="2" customFormat="1" x14ac:dyDescent="0.25">
      <c r="B45" s="74" t="s">
        <v>60</v>
      </c>
      <c r="C45" s="75">
        <f t="shared" si="3"/>
        <v>275</v>
      </c>
      <c r="D45" s="75">
        <v>147</v>
      </c>
      <c r="E45" s="75">
        <v>128</v>
      </c>
      <c r="F45" s="75">
        <f t="shared" si="1"/>
        <v>244</v>
      </c>
      <c r="G45" s="75">
        <v>147</v>
      </c>
      <c r="H45" s="75">
        <v>97</v>
      </c>
      <c r="I45" s="75">
        <f t="shared" si="2"/>
        <v>174</v>
      </c>
      <c r="J45" s="75">
        <v>97</v>
      </c>
      <c r="K45" s="75">
        <v>77</v>
      </c>
    </row>
    <row r="46" spans="2:11" s="2" customFormat="1" x14ac:dyDescent="0.25">
      <c r="B46" s="76" t="s">
        <v>63</v>
      </c>
      <c r="C46" s="77">
        <f t="shared" si="3"/>
        <v>382</v>
      </c>
      <c r="D46" s="77">
        <v>229</v>
      </c>
      <c r="E46" s="77">
        <v>153</v>
      </c>
      <c r="F46" s="77">
        <f t="shared" si="1"/>
        <v>224</v>
      </c>
      <c r="G46" s="77">
        <v>130</v>
      </c>
      <c r="H46" s="77">
        <v>94</v>
      </c>
      <c r="I46" s="77">
        <f t="shared" si="2"/>
        <v>237</v>
      </c>
      <c r="J46" s="77">
        <v>149</v>
      </c>
      <c r="K46" s="77">
        <v>88</v>
      </c>
    </row>
    <row r="47" spans="2:11" s="2" customFormat="1" x14ac:dyDescent="0.25">
      <c r="B47" s="74" t="s">
        <v>64</v>
      </c>
      <c r="C47" s="75">
        <f t="shared" si="3"/>
        <v>4796</v>
      </c>
      <c r="D47" s="75">
        <v>2534</v>
      </c>
      <c r="E47" s="75">
        <v>2262</v>
      </c>
      <c r="F47" s="75">
        <f t="shared" si="1"/>
        <v>8335</v>
      </c>
      <c r="G47" s="75">
        <v>4337</v>
      </c>
      <c r="H47" s="75">
        <v>3998</v>
      </c>
      <c r="I47" s="75">
        <f t="shared" si="2"/>
        <v>5857</v>
      </c>
      <c r="J47" s="75">
        <v>3026</v>
      </c>
      <c r="K47" s="75">
        <v>2831</v>
      </c>
    </row>
    <row r="48" spans="2:11" s="2" customFormat="1" x14ac:dyDescent="0.25">
      <c r="B48" s="76" t="s">
        <v>8</v>
      </c>
      <c r="C48" s="77">
        <f t="shared" si="3"/>
        <v>2208</v>
      </c>
      <c r="D48" s="77">
        <v>1397</v>
      </c>
      <c r="E48" s="77">
        <v>811</v>
      </c>
      <c r="F48" s="77">
        <f t="shared" si="1"/>
        <v>2822</v>
      </c>
      <c r="G48" s="77">
        <v>2058</v>
      </c>
      <c r="H48" s="77">
        <v>764</v>
      </c>
      <c r="I48" s="77">
        <f t="shared" si="2"/>
        <v>1840</v>
      </c>
      <c r="J48" s="77">
        <v>1288</v>
      </c>
      <c r="K48" s="77">
        <v>552</v>
      </c>
    </row>
    <row r="49" spans="2:11" s="48" customFormat="1" ht="14.25" customHeight="1" x14ac:dyDescent="0.2">
      <c r="B49" s="161" t="s">
        <v>176</v>
      </c>
      <c r="C49" s="161"/>
      <c r="D49" s="161"/>
      <c r="E49" s="161"/>
      <c r="F49" s="161"/>
      <c r="G49" s="161"/>
      <c r="H49" s="161"/>
      <c r="I49" s="161"/>
      <c r="J49" s="161"/>
      <c r="K49" s="161"/>
    </row>
    <row r="50" spans="2:11" s="2" customFormat="1" x14ac:dyDescent="0.25">
      <c r="D50" s="4"/>
      <c r="E50" s="4"/>
      <c r="F50" s="4"/>
    </row>
    <row r="51" spans="2:11" s="2" customFormat="1" x14ac:dyDescent="0.25">
      <c r="D51" s="4"/>
      <c r="E51" s="4"/>
      <c r="F51" s="4"/>
    </row>
    <row r="52" spans="2:11" s="2" customFormat="1" x14ac:dyDescent="0.25">
      <c r="B52" s="1"/>
      <c r="C52" s="1"/>
      <c r="D52" s="1"/>
      <c r="E52" s="1"/>
      <c r="F52" s="1"/>
    </row>
    <row r="53" spans="2:11" s="2" customFormat="1" ht="28.5" customHeight="1" x14ac:dyDescent="0.25">
      <c r="B53" s="158" t="s">
        <v>219</v>
      </c>
      <c r="C53" s="158"/>
      <c r="D53" s="158"/>
      <c r="E53" s="158"/>
      <c r="F53" s="1"/>
    </row>
    <row r="54" spans="2:11" s="2" customFormat="1" x14ac:dyDescent="0.25">
      <c r="B54" s="26" t="s">
        <v>103</v>
      </c>
      <c r="C54" s="32" t="s">
        <v>178</v>
      </c>
      <c r="D54" s="32" t="s">
        <v>141</v>
      </c>
      <c r="E54" s="32" t="s">
        <v>179</v>
      </c>
      <c r="F54" s="1"/>
    </row>
    <row r="55" spans="2:11" s="2" customFormat="1" x14ac:dyDescent="0.25">
      <c r="B55" s="6" t="s">
        <v>1</v>
      </c>
      <c r="C55" s="7">
        <f>SUM(C56:C61)</f>
        <v>12029</v>
      </c>
      <c r="D55" s="7">
        <f t="shared" ref="D55:E55" si="4">SUM(D56:D61)</f>
        <v>16756</v>
      </c>
      <c r="E55" s="7">
        <f t="shared" si="4"/>
        <v>12870</v>
      </c>
      <c r="F55" s="1"/>
    </row>
    <row r="56" spans="2:11" s="2" customFormat="1" x14ac:dyDescent="0.25">
      <c r="B56" s="11" t="s">
        <v>41</v>
      </c>
      <c r="C56" s="9">
        <v>1062</v>
      </c>
      <c r="D56" s="9">
        <v>2964</v>
      </c>
      <c r="E56" s="9">
        <v>2202</v>
      </c>
      <c r="F56" s="1"/>
    </row>
    <row r="57" spans="2:11" s="2" customFormat="1" x14ac:dyDescent="0.25">
      <c r="B57" s="10" t="s">
        <v>42</v>
      </c>
      <c r="C57" s="8">
        <v>3608</v>
      </c>
      <c r="D57" s="8">
        <v>4381</v>
      </c>
      <c r="E57" s="8">
        <v>3383</v>
      </c>
      <c r="F57" s="1"/>
    </row>
    <row r="58" spans="2:11" s="2" customFormat="1" x14ac:dyDescent="0.25">
      <c r="B58" s="11" t="s">
        <v>43</v>
      </c>
      <c r="C58" s="9">
        <v>4955</v>
      </c>
      <c r="D58" s="9">
        <v>6166</v>
      </c>
      <c r="E58" s="9">
        <v>5026</v>
      </c>
      <c r="F58" s="1"/>
    </row>
    <row r="59" spans="2:11" s="2" customFormat="1" x14ac:dyDescent="0.25">
      <c r="B59" s="10" t="s">
        <v>44</v>
      </c>
      <c r="C59" s="8">
        <v>2187</v>
      </c>
      <c r="D59" s="8">
        <v>2822</v>
      </c>
      <c r="E59" s="8">
        <v>1973</v>
      </c>
      <c r="F59" s="1"/>
    </row>
    <row r="60" spans="2:11" s="2" customFormat="1" x14ac:dyDescent="0.25">
      <c r="B60" s="11" t="s">
        <v>45</v>
      </c>
      <c r="C60" s="9">
        <v>186</v>
      </c>
      <c r="D60" s="9">
        <v>265</v>
      </c>
      <c r="E60" s="9">
        <v>213</v>
      </c>
      <c r="F60" s="1"/>
    </row>
    <row r="61" spans="2:11" s="2" customFormat="1" x14ac:dyDescent="0.25">
      <c r="B61" s="10" t="s">
        <v>118</v>
      </c>
      <c r="C61" s="8">
        <v>31</v>
      </c>
      <c r="D61" s="8">
        <v>158</v>
      </c>
      <c r="E61" s="8">
        <v>73</v>
      </c>
      <c r="F61" s="1"/>
    </row>
    <row r="62" spans="2:11" s="48" customFormat="1" ht="15" customHeight="1" x14ac:dyDescent="0.2">
      <c r="B62" s="161" t="s">
        <v>176</v>
      </c>
      <c r="C62" s="161"/>
      <c r="D62" s="161"/>
      <c r="E62" s="161"/>
      <c r="F62" s="49"/>
    </row>
    <row r="63" spans="2:11" s="2" customFormat="1" x14ac:dyDescent="0.25">
      <c r="B63" s="25"/>
      <c r="C63" s="25"/>
      <c r="D63" s="25"/>
      <c r="E63" s="25"/>
      <c r="F63" s="1"/>
    </row>
    <row r="64" spans="2:11" s="2" customFormat="1" x14ac:dyDescent="0.25">
      <c r="B64" s="25"/>
      <c r="C64" s="25"/>
      <c r="D64" s="25"/>
      <c r="E64" s="25"/>
      <c r="F64" s="1"/>
    </row>
    <row r="65" spans="2:6" s="2" customFormat="1" x14ac:dyDescent="0.25">
      <c r="B65" s="1"/>
      <c r="C65" s="1"/>
      <c r="D65" s="1"/>
      <c r="E65" s="1"/>
      <c r="F65" s="1"/>
    </row>
    <row r="66" spans="2:6" s="2" customFormat="1" ht="47.1" customHeight="1" x14ac:dyDescent="0.25">
      <c r="B66" s="158" t="s">
        <v>222</v>
      </c>
      <c r="C66" s="158"/>
      <c r="D66" s="158"/>
      <c r="E66" s="158"/>
    </row>
    <row r="67" spans="2:6" s="2" customFormat="1" ht="27.95" customHeight="1" x14ac:dyDescent="0.25">
      <c r="B67" s="26" t="s">
        <v>102</v>
      </c>
      <c r="C67" s="32" t="s">
        <v>178</v>
      </c>
      <c r="D67" s="32" t="s">
        <v>141</v>
      </c>
      <c r="E67" s="32" t="s">
        <v>179</v>
      </c>
      <c r="F67" s="3"/>
    </row>
    <row r="68" spans="2:6" s="2" customFormat="1" x14ac:dyDescent="0.25">
      <c r="B68" s="6" t="s">
        <v>66</v>
      </c>
      <c r="C68" s="7">
        <f>C69+C77+C87+C92+C96+C101</f>
        <v>12029</v>
      </c>
      <c r="D68" s="7">
        <f t="shared" ref="D68:E68" si="5">D69+D77+D87+D92+D96+D101</f>
        <v>16756</v>
      </c>
      <c r="E68" s="7">
        <f t="shared" si="5"/>
        <v>12870</v>
      </c>
      <c r="F68" s="5"/>
    </row>
    <row r="69" spans="2:6" s="2" customFormat="1" x14ac:dyDescent="0.25">
      <c r="B69" s="20" t="s">
        <v>9</v>
      </c>
      <c r="C69" s="21">
        <f>SUM(C70:C76)</f>
        <v>4348</v>
      </c>
      <c r="D69" s="21">
        <f t="shared" ref="D69:E69" si="6">SUM(D70:D76)</f>
        <v>6215</v>
      </c>
      <c r="E69" s="21">
        <f t="shared" si="6"/>
        <v>4516</v>
      </c>
      <c r="F69" s="4"/>
    </row>
    <row r="70" spans="2:6" s="2" customFormat="1" x14ac:dyDescent="0.25">
      <c r="B70" s="10" t="s">
        <v>10</v>
      </c>
      <c r="C70" s="8">
        <v>73</v>
      </c>
      <c r="D70" s="8">
        <v>103</v>
      </c>
      <c r="E70" s="8">
        <v>81</v>
      </c>
      <c r="F70" s="4"/>
    </row>
    <row r="71" spans="2:6" s="2" customFormat="1" x14ac:dyDescent="0.25">
      <c r="B71" s="11" t="s">
        <v>11</v>
      </c>
      <c r="C71" s="9">
        <v>8</v>
      </c>
      <c r="D71" s="9">
        <v>40</v>
      </c>
      <c r="E71" s="9">
        <v>22</v>
      </c>
      <c r="F71" s="4"/>
    </row>
    <row r="72" spans="2:6" s="2" customFormat="1" x14ac:dyDescent="0.25">
      <c r="B72" s="10" t="s">
        <v>12</v>
      </c>
      <c r="C72" s="8">
        <v>687</v>
      </c>
      <c r="D72" s="8">
        <v>2243</v>
      </c>
      <c r="E72" s="8">
        <v>1789</v>
      </c>
      <c r="F72" s="4"/>
    </row>
    <row r="73" spans="2:6" s="2" customFormat="1" x14ac:dyDescent="0.25">
      <c r="B73" s="11" t="s">
        <v>13</v>
      </c>
      <c r="C73" s="9">
        <v>3490</v>
      </c>
      <c r="D73" s="9">
        <v>3746</v>
      </c>
      <c r="E73" s="9">
        <v>2544</v>
      </c>
      <c r="F73" s="4"/>
    </row>
    <row r="74" spans="2:6" s="2" customFormat="1" x14ac:dyDescent="0.25">
      <c r="B74" s="10" t="s">
        <v>14</v>
      </c>
      <c r="C74" s="8">
        <v>63</v>
      </c>
      <c r="D74" s="8">
        <v>63</v>
      </c>
      <c r="E74" s="8">
        <v>61</v>
      </c>
      <c r="F74" s="4"/>
    </row>
    <row r="75" spans="2:6" s="2" customFormat="1" x14ac:dyDescent="0.25">
      <c r="B75" s="11" t="s">
        <v>15</v>
      </c>
      <c r="C75" s="9">
        <v>15</v>
      </c>
      <c r="D75" s="9">
        <v>15</v>
      </c>
      <c r="E75" s="9">
        <v>14</v>
      </c>
      <c r="F75" s="4"/>
    </row>
    <row r="76" spans="2:6" s="2" customFormat="1" x14ac:dyDescent="0.25">
      <c r="B76" s="10" t="s">
        <v>16</v>
      </c>
      <c r="C76" s="8">
        <v>12</v>
      </c>
      <c r="D76" s="8">
        <v>5</v>
      </c>
      <c r="E76" s="8">
        <v>5</v>
      </c>
      <c r="F76" s="4"/>
    </row>
    <row r="77" spans="2:6" s="2" customFormat="1" x14ac:dyDescent="0.25">
      <c r="B77" s="20" t="s">
        <v>17</v>
      </c>
      <c r="C77" s="21">
        <f>SUM(C78:C86)</f>
        <v>600</v>
      </c>
      <c r="D77" s="21">
        <f t="shared" ref="D77:E77" si="7">SUM(D78:D86)</f>
        <v>744</v>
      </c>
      <c r="E77" s="21">
        <f t="shared" si="7"/>
        <v>437</v>
      </c>
      <c r="F77" s="4"/>
    </row>
    <row r="78" spans="2:6" s="2" customFormat="1" x14ac:dyDescent="0.25">
      <c r="B78" s="10" t="s">
        <v>18</v>
      </c>
      <c r="C78" s="8">
        <v>38</v>
      </c>
      <c r="D78" s="8">
        <v>32</v>
      </c>
      <c r="E78" s="8">
        <v>27</v>
      </c>
      <c r="F78" s="4"/>
    </row>
    <row r="79" spans="2:6" s="2" customFormat="1" x14ac:dyDescent="0.25">
      <c r="B79" s="11" t="s">
        <v>19</v>
      </c>
      <c r="C79" s="9">
        <v>7</v>
      </c>
      <c r="D79" s="9">
        <v>24</v>
      </c>
      <c r="E79" s="9">
        <v>7</v>
      </c>
      <c r="F79" s="4"/>
    </row>
    <row r="80" spans="2:6" s="2" customFormat="1" x14ac:dyDescent="0.25">
      <c r="B80" s="10" t="s">
        <v>20</v>
      </c>
      <c r="C80" s="8">
        <v>84</v>
      </c>
      <c r="D80" s="8">
        <v>227</v>
      </c>
      <c r="E80" s="8">
        <v>73</v>
      </c>
      <c r="F80" s="4"/>
    </row>
    <row r="81" spans="2:6" s="2" customFormat="1" x14ac:dyDescent="0.25">
      <c r="B81" s="11" t="s">
        <v>21</v>
      </c>
      <c r="C81" s="9">
        <v>55</v>
      </c>
      <c r="D81" s="9">
        <v>80</v>
      </c>
      <c r="E81" s="9">
        <v>64</v>
      </c>
      <c r="F81" s="4"/>
    </row>
    <row r="82" spans="2:6" s="2" customFormat="1" x14ac:dyDescent="0.25">
      <c r="B82" s="10" t="s">
        <v>22</v>
      </c>
      <c r="C82" s="8">
        <v>38</v>
      </c>
      <c r="D82" s="8">
        <v>46</v>
      </c>
      <c r="E82" s="8">
        <v>39</v>
      </c>
      <c r="F82" s="4"/>
    </row>
    <row r="83" spans="2:6" s="2" customFormat="1" x14ac:dyDescent="0.25">
      <c r="B83" s="11" t="s">
        <v>23</v>
      </c>
      <c r="C83" s="9">
        <v>132</v>
      </c>
      <c r="D83" s="9">
        <v>105</v>
      </c>
      <c r="E83" s="9">
        <v>80</v>
      </c>
      <c r="F83" s="4"/>
    </row>
    <row r="84" spans="2:6" s="2" customFormat="1" x14ac:dyDescent="0.25">
      <c r="B84" s="10" t="s">
        <v>24</v>
      </c>
      <c r="C84" s="8">
        <v>27</v>
      </c>
      <c r="D84" s="8">
        <v>24</v>
      </c>
      <c r="E84" s="8">
        <v>17</v>
      </c>
      <c r="F84" s="4"/>
    </row>
    <row r="85" spans="2:6" s="2" customFormat="1" x14ac:dyDescent="0.25">
      <c r="B85" s="11" t="s">
        <v>25</v>
      </c>
      <c r="C85" s="9">
        <v>31</v>
      </c>
      <c r="D85" s="9">
        <v>9</v>
      </c>
      <c r="E85" s="9">
        <v>18</v>
      </c>
      <c r="F85" s="4"/>
    </row>
    <row r="86" spans="2:6" s="2" customFormat="1" x14ac:dyDescent="0.25">
      <c r="B86" s="10" t="s">
        <v>26</v>
      </c>
      <c r="C86" s="8">
        <v>188</v>
      </c>
      <c r="D86" s="8">
        <v>197</v>
      </c>
      <c r="E86" s="8">
        <v>112</v>
      </c>
      <c r="F86" s="4"/>
    </row>
    <row r="87" spans="2:6" s="2" customFormat="1" x14ac:dyDescent="0.25">
      <c r="B87" s="20" t="s">
        <v>27</v>
      </c>
      <c r="C87" s="29">
        <f>SUM(C88:C91)</f>
        <v>3912</v>
      </c>
      <c r="D87" s="29">
        <f t="shared" ref="D87:E87" si="8">SUM(D88:D91)</f>
        <v>4493</v>
      </c>
      <c r="E87" s="29">
        <f t="shared" si="8"/>
        <v>3395</v>
      </c>
      <c r="F87" s="4"/>
    </row>
    <row r="88" spans="2:6" s="2" customFormat="1" x14ac:dyDescent="0.25">
      <c r="B88" s="10" t="s">
        <v>28</v>
      </c>
      <c r="C88" s="8">
        <v>486</v>
      </c>
      <c r="D88" s="8">
        <v>484</v>
      </c>
      <c r="E88" s="8">
        <v>493</v>
      </c>
      <c r="F88" s="4"/>
    </row>
    <row r="89" spans="2:6" s="2" customFormat="1" x14ac:dyDescent="0.25">
      <c r="B89" s="11" t="s">
        <v>29</v>
      </c>
      <c r="C89" s="9">
        <v>58</v>
      </c>
      <c r="D89" s="9">
        <v>70</v>
      </c>
      <c r="E89" s="9">
        <v>77</v>
      </c>
      <c r="F89" s="4"/>
    </row>
    <row r="90" spans="2:6" s="2" customFormat="1" x14ac:dyDescent="0.25">
      <c r="B90" s="10" t="s">
        <v>30</v>
      </c>
      <c r="C90" s="8">
        <v>625</v>
      </c>
      <c r="D90" s="8">
        <v>746</v>
      </c>
      <c r="E90" s="8">
        <v>352</v>
      </c>
      <c r="F90" s="4"/>
    </row>
    <row r="91" spans="2:6" s="2" customFormat="1" x14ac:dyDescent="0.25">
      <c r="B91" s="11" t="s">
        <v>31</v>
      </c>
      <c r="C91" s="9">
        <v>2743</v>
      </c>
      <c r="D91" s="9">
        <v>3193</v>
      </c>
      <c r="E91" s="9">
        <v>2473</v>
      </c>
      <c r="F91" s="4"/>
    </row>
    <row r="92" spans="2:6" s="2" customFormat="1" x14ac:dyDescent="0.25">
      <c r="B92" s="19" t="s">
        <v>32</v>
      </c>
      <c r="C92" s="22">
        <f>SUM(C93:C95)</f>
        <v>2496</v>
      </c>
      <c r="D92" s="22">
        <f t="shared" ref="D92:E92" si="9">SUM(D93:D95)</f>
        <v>4194</v>
      </c>
      <c r="E92" s="22">
        <f t="shared" si="9"/>
        <v>3554</v>
      </c>
      <c r="F92" s="4"/>
    </row>
    <row r="93" spans="2:6" s="2" customFormat="1" x14ac:dyDescent="0.25">
      <c r="B93" s="11" t="s">
        <v>33</v>
      </c>
      <c r="C93" s="9">
        <v>918</v>
      </c>
      <c r="D93" s="9">
        <v>1517</v>
      </c>
      <c r="E93" s="9">
        <v>1055</v>
      </c>
      <c r="F93" s="4"/>
    </row>
    <row r="94" spans="2:6" s="2" customFormat="1" x14ac:dyDescent="0.25">
      <c r="B94" s="10" t="s">
        <v>34</v>
      </c>
      <c r="C94" s="8">
        <v>722</v>
      </c>
      <c r="D94" s="8">
        <v>1383</v>
      </c>
      <c r="E94" s="8">
        <v>1098</v>
      </c>
      <c r="F94" s="4"/>
    </row>
    <row r="95" spans="2:6" s="2" customFormat="1" x14ac:dyDescent="0.25">
      <c r="B95" s="11" t="s">
        <v>35</v>
      </c>
      <c r="C95" s="9">
        <v>856</v>
      </c>
      <c r="D95" s="9">
        <v>1294</v>
      </c>
      <c r="E95" s="9">
        <v>1401</v>
      </c>
      <c r="F95" s="4"/>
    </row>
    <row r="96" spans="2:6" s="2" customFormat="1" x14ac:dyDescent="0.25">
      <c r="B96" s="19" t="s">
        <v>36</v>
      </c>
      <c r="C96" s="22">
        <f>SUM(C97:C100)</f>
        <v>628</v>
      </c>
      <c r="D96" s="22">
        <f>SUM(D97:D100)</f>
        <v>1034</v>
      </c>
      <c r="E96" s="22">
        <f t="shared" ref="E96" si="10">SUM(E97:E100)</f>
        <v>908</v>
      </c>
      <c r="F96" s="4"/>
    </row>
    <row r="97" spans="2:6" s="2" customFormat="1" x14ac:dyDescent="0.25">
      <c r="B97" s="11" t="s">
        <v>37</v>
      </c>
      <c r="C97" s="9">
        <v>152</v>
      </c>
      <c r="D97" s="9">
        <v>274</v>
      </c>
      <c r="E97" s="9">
        <v>207</v>
      </c>
      <c r="F97" s="4"/>
    </row>
    <row r="98" spans="2:6" s="2" customFormat="1" x14ac:dyDescent="0.25">
      <c r="B98" s="10" t="s">
        <v>38</v>
      </c>
      <c r="C98" s="8">
        <v>131</v>
      </c>
      <c r="D98" s="8">
        <v>347</v>
      </c>
      <c r="E98" s="8">
        <v>368</v>
      </c>
      <c r="F98" s="4"/>
    </row>
    <row r="99" spans="2:6" s="2" customFormat="1" x14ac:dyDescent="0.25">
      <c r="B99" s="11" t="s">
        <v>39</v>
      </c>
      <c r="C99" s="9">
        <v>119</v>
      </c>
      <c r="D99" s="9">
        <v>197</v>
      </c>
      <c r="E99" s="9">
        <v>166</v>
      </c>
      <c r="F99" s="4"/>
    </row>
    <row r="100" spans="2:6" s="2" customFormat="1" x14ac:dyDescent="0.25">
      <c r="B100" s="10" t="s">
        <v>40</v>
      </c>
      <c r="C100" s="8">
        <v>226</v>
      </c>
      <c r="D100" s="8">
        <v>216</v>
      </c>
      <c r="E100" s="8">
        <v>167</v>
      </c>
      <c r="F100" s="4"/>
    </row>
    <row r="101" spans="2:6" s="2" customFormat="1" x14ac:dyDescent="0.25">
      <c r="B101" s="11" t="s">
        <v>7</v>
      </c>
      <c r="C101" s="9">
        <v>45</v>
      </c>
      <c r="D101" s="9">
        <v>76</v>
      </c>
      <c r="E101" s="9">
        <v>60</v>
      </c>
      <c r="F101" s="4"/>
    </row>
    <row r="102" spans="2:6" s="2" customFormat="1" x14ac:dyDescent="0.25">
      <c r="B102" s="161" t="s">
        <v>176</v>
      </c>
      <c r="C102" s="161"/>
      <c r="D102" s="161"/>
      <c r="E102" s="161"/>
      <c r="F102" s="4"/>
    </row>
    <row r="103" spans="2:6" s="2" customFormat="1" x14ac:dyDescent="0.25">
      <c r="B103" s="25"/>
      <c r="C103" s="25"/>
      <c r="D103" s="25"/>
      <c r="E103" s="25"/>
      <c r="F103" s="4"/>
    </row>
    <row r="104" spans="2:6" s="2" customFormat="1" x14ac:dyDescent="0.25">
      <c r="B104" s="1"/>
      <c r="C104" s="1"/>
      <c r="D104" s="4"/>
      <c r="E104" s="4"/>
      <c r="F104" s="4"/>
    </row>
    <row r="105" spans="2:6" s="2" customFormat="1" x14ac:dyDescent="0.25">
      <c r="F105" s="1"/>
    </row>
    <row r="106" spans="2:6" ht="32.1" customHeight="1" x14ac:dyDescent="0.25">
      <c r="B106" s="158" t="s">
        <v>223</v>
      </c>
      <c r="C106" s="158"/>
      <c r="D106" s="158"/>
      <c r="E106" s="158"/>
    </row>
    <row r="107" spans="2:6" x14ac:dyDescent="0.25">
      <c r="B107" s="64" t="s">
        <v>116</v>
      </c>
      <c r="C107" s="65" t="s">
        <v>178</v>
      </c>
      <c r="D107" s="65" t="s">
        <v>141</v>
      </c>
      <c r="E107" s="65" t="s">
        <v>179</v>
      </c>
    </row>
    <row r="108" spans="2:6" x14ac:dyDescent="0.25">
      <c r="B108" s="66" t="s">
        <v>66</v>
      </c>
      <c r="C108" s="67">
        <f>SUM(C109:C119)</f>
        <v>12029</v>
      </c>
      <c r="D108" s="67">
        <f t="shared" ref="D108:E108" si="11">SUM(D109:D119)</f>
        <v>16756</v>
      </c>
      <c r="E108" s="67">
        <f t="shared" si="11"/>
        <v>12870</v>
      </c>
    </row>
    <row r="109" spans="2:6" x14ac:dyDescent="0.25">
      <c r="B109" s="68" t="s">
        <v>125</v>
      </c>
      <c r="C109" s="69">
        <v>2913</v>
      </c>
      <c r="D109" s="69">
        <v>2970</v>
      </c>
      <c r="E109" s="69">
        <v>2013</v>
      </c>
    </row>
    <row r="110" spans="2:6" x14ac:dyDescent="0.25">
      <c r="B110" s="70" t="s">
        <v>119</v>
      </c>
      <c r="C110" s="71">
        <v>629</v>
      </c>
      <c r="D110" s="71">
        <v>2181</v>
      </c>
      <c r="E110" s="71">
        <v>1731</v>
      </c>
    </row>
    <row r="111" spans="2:6" x14ac:dyDescent="0.25">
      <c r="B111" s="68" t="s">
        <v>126</v>
      </c>
      <c r="C111" s="69">
        <v>293</v>
      </c>
      <c r="D111" s="69">
        <v>351</v>
      </c>
      <c r="E111" s="69">
        <v>175</v>
      </c>
    </row>
    <row r="112" spans="2:6" x14ac:dyDescent="0.25">
      <c r="B112" s="70" t="s">
        <v>128</v>
      </c>
      <c r="C112" s="71">
        <v>1481</v>
      </c>
      <c r="D112" s="71">
        <v>1943</v>
      </c>
      <c r="E112" s="71">
        <v>1423</v>
      </c>
    </row>
    <row r="113" spans="2:5" x14ac:dyDescent="0.25">
      <c r="B113" s="68" t="s">
        <v>123</v>
      </c>
      <c r="C113" s="69">
        <v>379</v>
      </c>
      <c r="D113" s="69">
        <v>425</v>
      </c>
      <c r="E113" s="69">
        <v>189</v>
      </c>
    </row>
    <row r="114" spans="2:5" x14ac:dyDescent="0.25">
      <c r="B114" s="70" t="s">
        <v>121</v>
      </c>
      <c r="C114" s="71">
        <v>339</v>
      </c>
      <c r="D114" s="71">
        <v>567</v>
      </c>
      <c r="E114" s="71">
        <v>369</v>
      </c>
    </row>
    <row r="115" spans="2:5" x14ac:dyDescent="0.25">
      <c r="B115" s="68" t="s">
        <v>122</v>
      </c>
      <c r="C115" s="69">
        <v>62</v>
      </c>
      <c r="D115" s="69">
        <v>120</v>
      </c>
      <c r="E115" s="69">
        <v>34</v>
      </c>
    </row>
    <row r="116" spans="2:5" x14ac:dyDescent="0.25">
      <c r="B116" s="70" t="s">
        <v>120</v>
      </c>
      <c r="C116" s="71">
        <v>25</v>
      </c>
      <c r="D116" s="71">
        <v>111</v>
      </c>
      <c r="E116" s="71">
        <v>65</v>
      </c>
    </row>
    <row r="117" spans="2:5" x14ac:dyDescent="0.25">
      <c r="B117" s="68" t="s">
        <v>124</v>
      </c>
      <c r="C117" s="69">
        <v>21</v>
      </c>
      <c r="D117" s="69">
        <v>7</v>
      </c>
      <c r="E117" s="69">
        <v>1</v>
      </c>
    </row>
    <row r="118" spans="2:5" x14ac:dyDescent="0.25">
      <c r="B118" s="70" t="s">
        <v>127</v>
      </c>
      <c r="C118" s="71">
        <v>55</v>
      </c>
      <c r="D118" s="71">
        <v>60</v>
      </c>
      <c r="E118" s="71">
        <v>39</v>
      </c>
    </row>
    <row r="119" spans="2:5" x14ac:dyDescent="0.25">
      <c r="B119" s="68" t="s">
        <v>129</v>
      </c>
      <c r="C119" s="69">
        <v>5832</v>
      </c>
      <c r="D119" s="69">
        <v>8021</v>
      </c>
      <c r="E119" s="69">
        <v>6831</v>
      </c>
    </row>
    <row r="120" spans="2:5" ht="18" customHeight="1" x14ac:dyDescent="0.25">
      <c r="B120" s="161" t="s">
        <v>176</v>
      </c>
      <c r="C120" s="161"/>
      <c r="D120" s="161"/>
      <c r="E120" s="161"/>
    </row>
  </sheetData>
  <sortState ref="B38:K48">
    <sortCondition descending="1" ref="I38:I48"/>
  </sortState>
  <mergeCells count="22">
    <mergeCell ref="B49:K49"/>
    <mergeCell ref="B3:E3"/>
    <mergeCell ref="B120:E120"/>
    <mergeCell ref="B53:E53"/>
    <mergeCell ref="B62:E62"/>
    <mergeCell ref="B102:E102"/>
    <mergeCell ref="B66:E66"/>
    <mergeCell ref="B106:E106"/>
    <mergeCell ref="B11:E11"/>
    <mergeCell ref="B34:B35"/>
    <mergeCell ref="B33:K33"/>
    <mergeCell ref="C34:E34"/>
    <mergeCell ref="F34:H34"/>
    <mergeCell ref="I34:K34"/>
    <mergeCell ref="B10:E10"/>
    <mergeCell ref="B29:F29"/>
    <mergeCell ref="B28:C28"/>
    <mergeCell ref="B17:C17"/>
    <mergeCell ref="B14:F14"/>
    <mergeCell ref="D15:F15"/>
    <mergeCell ref="B15:B16"/>
    <mergeCell ref="C15:C1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4"/>
  <sheetViews>
    <sheetView topLeftCell="A46" workbookViewId="0">
      <selection activeCell="B48" sqref="B48:K48"/>
    </sheetView>
  </sheetViews>
  <sheetFormatPr defaultColWidth="8.7109375" defaultRowHeight="15" x14ac:dyDescent="0.25"/>
  <cols>
    <col min="1" max="1" width="8.7109375" style="34"/>
    <col min="2" max="2" width="45" style="34" customWidth="1"/>
    <col min="3" max="11" width="12.28515625" style="34" customWidth="1"/>
    <col min="12" max="13" width="8.7109375" style="34"/>
    <col min="14" max="16384" width="8.7109375" style="31"/>
  </cols>
  <sheetData>
    <row r="2" spans="1:13" s="2" customFormat="1" x14ac:dyDescent="0.25">
      <c r="A2" s="36"/>
      <c r="B2" s="45"/>
      <c r="C2" s="45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30.75" customHeight="1" x14ac:dyDescent="0.25">
      <c r="B3" s="169" t="s">
        <v>212</v>
      </c>
      <c r="C3" s="169"/>
      <c r="D3" s="169"/>
      <c r="E3" s="169"/>
      <c r="F3" s="169"/>
      <c r="G3" s="169"/>
      <c r="H3" s="169"/>
      <c r="I3" s="169"/>
      <c r="J3" s="169"/>
      <c r="K3" s="169"/>
    </row>
    <row r="4" spans="1:13" x14ac:dyDescent="0.25">
      <c r="B4" s="170" t="s">
        <v>96</v>
      </c>
      <c r="C4" s="167" t="s">
        <v>178</v>
      </c>
      <c r="D4" s="167"/>
      <c r="E4" s="167"/>
      <c r="F4" s="167" t="s">
        <v>141</v>
      </c>
      <c r="G4" s="167"/>
      <c r="H4" s="167"/>
      <c r="I4" s="167" t="s">
        <v>179</v>
      </c>
      <c r="J4" s="167"/>
      <c r="K4" s="167"/>
    </row>
    <row r="5" spans="1:13" x14ac:dyDescent="0.25">
      <c r="B5" s="170"/>
      <c r="C5" s="12" t="s">
        <v>104</v>
      </c>
      <c r="D5" s="13" t="s">
        <v>105</v>
      </c>
      <c r="E5" s="13" t="s">
        <v>85</v>
      </c>
      <c r="F5" s="12" t="s">
        <v>104</v>
      </c>
      <c r="G5" s="13" t="s">
        <v>105</v>
      </c>
      <c r="H5" s="13" t="s">
        <v>85</v>
      </c>
      <c r="I5" s="12" t="s">
        <v>104</v>
      </c>
      <c r="J5" s="13" t="s">
        <v>105</v>
      </c>
      <c r="K5" s="13" t="s">
        <v>85</v>
      </c>
    </row>
    <row r="6" spans="1:13" x14ac:dyDescent="0.25">
      <c r="B6" s="14" t="s">
        <v>1</v>
      </c>
      <c r="C6" s="7">
        <f>SUM(C7:C14)</f>
        <v>1235419</v>
      </c>
      <c r="D6" s="7">
        <f t="shared" ref="D6:K6" si="0">SUM(D7:D14)</f>
        <v>1334272</v>
      </c>
      <c r="E6" s="7">
        <f t="shared" si="0"/>
        <v>-98853</v>
      </c>
      <c r="F6" s="7">
        <f t="shared" si="0"/>
        <v>1412275</v>
      </c>
      <c r="G6" s="7">
        <f t="shared" si="0"/>
        <v>1471703</v>
      </c>
      <c r="H6" s="7">
        <f t="shared" si="0"/>
        <v>-59428</v>
      </c>
      <c r="I6" s="7">
        <f t="shared" si="0"/>
        <v>755421</v>
      </c>
      <c r="J6" s="7">
        <f t="shared" si="0"/>
        <v>746128</v>
      </c>
      <c r="K6" s="7">
        <f t="shared" si="0"/>
        <v>9293</v>
      </c>
    </row>
    <row r="7" spans="1:13" x14ac:dyDescent="0.25">
      <c r="B7" s="15" t="s">
        <v>91</v>
      </c>
      <c r="C7" s="16">
        <v>631685</v>
      </c>
      <c r="D7" s="16">
        <v>648409</v>
      </c>
      <c r="E7" s="16">
        <f>C7-D7</f>
        <v>-16724</v>
      </c>
      <c r="F7" s="16">
        <v>585219</v>
      </c>
      <c r="G7" s="16">
        <v>592363</v>
      </c>
      <c r="H7" s="16">
        <f t="shared" ref="H7:H14" si="1">F7-G7</f>
        <v>-7144</v>
      </c>
      <c r="I7" s="16">
        <v>408590</v>
      </c>
      <c r="J7" s="16">
        <v>262840</v>
      </c>
      <c r="K7" s="16">
        <f t="shared" ref="K7:K14" si="2">I7-J7</f>
        <v>145750</v>
      </c>
    </row>
    <row r="8" spans="1:13" x14ac:dyDescent="0.25">
      <c r="B8" s="17" t="s">
        <v>92</v>
      </c>
      <c r="C8" s="18">
        <v>43364</v>
      </c>
      <c r="D8" s="18">
        <v>42974</v>
      </c>
      <c r="E8" s="18">
        <f t="shared" ref="E8:E14" si="3">C8-D8</f>
        <v>390</v>
      </c>
      <c r="F8" s="18">
        <v>44812</v>
      </c>
      <c r="G8" s="18">
        <v>35364</v>
      </c>
      <c r="H8" s="18">
        <f t="shared" si="1"/>
        <v>9448</v>
      </c>
      <c r="I8" s="18">
        <v>28425</v>
      </c>
      <c r="J8" s="18">
        <v>23926</v>
      </c>
      <c r="K8" s="18">
        <f t="shared" si="2"/>
        <v>4499</v>
      </c>
    </row>
    <row r="9" spans="1:13" x14ac:dyDescent="0.25">
      <c r="B9" s="15" t="s">
        <v>2</v>
      </c>
      <c r="C9" s="16">
        <v>48099</v>
      </c>
      <c r="D9" s="16">
        <v>42335</v>
      </c>
      <c r="E9" s="16">
        <f t="shared" si="3"/>
        <v>5764</v>
      </c>
      <c r="F9" s="16">
        <v>36441</v>
      </c>
      <c r="G9" s="16">
        <v>31645</v>
      </c>
      <c r="H9" s="16">
        <f t="shared" si="1"/>
        <v>4796</v>
      </c>
      <c r="I9" s="16">
        <v>18187</v>
      </c>
      <c r="J9" s="16">
        <v>19533</v>
      </c>
      <c r="K9" s="16">
        <f t="shared" si="2"/>
        <v>-1346</v>
      </c>
    </row>
    <row r="10" spans="1:13" x14ac:dyDescent="0.25">
      <c r="B10" s="17" t="s">
        <v>93</v>
      </c>
      <c r="C10" s="18">
        <v>70193</v>
      </c>
      <c r="D10" s="18">
        <v>75326</v>
      </c>
      <c r="E10" s="18">
        <f t="shared" si="3"/>
        <v>-5133</v>
      </c>
      <c r="F10" s="18">
        <v>73546</v>
      </c>
      <c r="G10" s="18">
        <v>74761</v>
      </c>
      <c r="H10" s="18">
        <f t="shared" si="1"/>
        <v>-1215</v>
      </c>
      <c r="I10" s="18">
        <v>58699</v>
      </c>
      <c r="J10" s="18">
        <v>63899</v>
      </c>
      <c r="K10" s="18">
        <f t="shared" si="2"/>
        <v>-5200</v>
      </c>
    </row>
    <row r="11" spans="1:13" x14ac:dyDescent="0.25">
      <c r="B11" s="15" t="s">
        <v>3</v>
      </c>
      <c r="C11" s="16">
        <v>694</v>
      </c>
      <c r="D11" s="16">
        <v>701</v>
      </c>
      <c r="E11" s="16">
        <f t="shared" si="3"/>
        <v>-7</v>
      </c>
      <c r="F11" s="16">
        <v>211</v>
      </c>
      <c r="G11" s="16">
        <v>280</v>
      </c>
      <c r="H11" s="16">
        <f t="shared" si="1"/>
        <v>-69</v>
      </c>
      <c r="I11" s="16">
        <v>273</v>
      </c>
      <c r="J11" s="16">
        <v>296</v>
      </c>
      <c r="K11" s="16">
        <f t="shared" si="2"/>
        <v>-23</v>
      </c>
    </row>
    <row r="12" spans="1:13" x14ac:dyDescent="0.25">
      <c r="B12" s="17" t="s">
        <v>94</v>
      </c>
      <c r="C12" s="18">
        <v>2</v>
      </c>
      <c r="D12" s="18">
        <v>21</v>
      </c>
      <c r="E12" s="18">
        <f t="shared" si="3"/>
        <v>-19</v>
      </c>
      <c r="F12" s="18">
        <v>6</v>
      </c>
      <c r="G12" s="18">
        <v>26</v>
      </c>
      <c r="H12" s="18">
        <f t="shared" si="1"/>
        <v>-20</v>
      </c>
      <c r="I12" s="18">
        <v>3</v>
      </c>
      <c r="J12" s="18">
        <v>25</v>
      </c>
      <c r="K12" s="18">
        <f t="shared" si="2"/>
        <v>-22</v>
      </c>
    </row>
    <row r="13" spans="1:13" x14ac:dyDescent="0.25">
      <c r="B13" s="15" t="s">
        <v>95</v>
      </c>
      <c r="C13" s="16">
        <v>441376</v>
      </c>
      <c r="D13" s="16">
        <v>524500</v>
      </c>
      <c r="E13" s="16">
        <f t="shared" si="3"/>
        <v>-83124</v>
      </c>
      <c r="F13" s="16">
        <v>672014</v>
      </c>
      <c r="G13" s="16">
        <v>737260</v>
      </c>
      <c r="H13" s="16">
        <f t="shared" si="1"/>
        <v>-65246</v>
      </c>
      <c r="I13" s="16">
        <v>241243</v>
      </c>
      <c r="J13" s="16">
        <v>375607</v>
      </c>
      <c r="K13" s="16">
        <f t="shared" si="2"/>
        <v>-134364</v>
      </c>
    </row>
    <row r="14" spans="1:13" x14ac:dyDescent="0.25">
      <c r="B14" s="17" t="s">
        <v>106</v>
      </c>
      <c r="C14" s="23">
        <v>6</v>
      </c>
      <c r="D14" s="23">
        <v>6</v>
      </c>
      <c r="E14" s="23">
        <f t="shared" si="3"/>
        <v>0</v>
      </c>
      <c r="F14" s="23">
        <v>26</v>
      </c>
      <c r="G14" s="23">
        <v>4</v>
      </c>
      <c r="H14" s="23">
        <f t="shared" si="1"/>
        <v>22</v>
      </c>
      <c r="I14" s="23">
        <v>1</v>
      </c>
      <c r="J14" s="23">
        <v>2</v>
      </c>
      <c r="K14" s="23">
        <f t="shared" si="2"/>
        <v>-1</v>
      </c>
    </row>
    <row r="15" spans="1:13" x14ac:dyDescent="0.25">
      <c r="B15" s="168" t="s">
        <v>193</v>
      </c>
      <c r="C15" s="168"/>
      <c r="D15" s="168"/>
      <c r="E15" s="168"/>
      <c r="F15" s="168"/>
      <c r="G15" s="168"/>
      <c r="H15" s="168"/>
      <c r="I15" s="168"/>
      <c r="J15" s="168"/>
      <c r="K15" s="168"/>
    </row>
    <row r="16" spans="1:13" s="2" customFormat="1" x14ac:dyDescent="0.25">
      <c r="A16" s="3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36"/>
      <c r="M16" s="36"/>
    </row>
    <row r="19" spans="2:11" ht="35.25" customHeight="1" x14ac:dyDescent="0.25">
      <c r="B19" s="169" t="s">
        <v>213</v>
      </c>
      <c r="C19" s="169"/>
      <c r="D19" s="169"/>
      <c r="E19" s="169"/>
      <c r="F19" s="169"/>
      <c r="G19" s="169"/>
      <c r="H19" s="169"/>
      <c r="I19" s="169"/>
      <c r="J19" s="169"/>
      <c r="K19" s="169"/>
    </row>
    <row r="20" spans="2:11" x14ac:dyDescent="0.25">
      <c r="B20" s="170" t="s">
        <v>6</v>
      </c>
      <c r="C20" s="167" t="s">
        <v>178</v>
      </c>
      <c r="D20" s="167"/>
      <c r="E20" s="167"/>
      <c r="F20" s="167" t="s">
        <v>141</v>
      </c>
      <c r="G20" s="167"/>
      <c r="H20" s="167"/>
      <c r="I20" s="167" t="s">
        <v>179</v>
      </c>
      <c r="J20" s="167"/>
      <c r="K20" s="167"/>
    </row>
    <row r="21" spans="2:11" x14ac:dyDescent="0.25">
      <c r="B21" s="170"/>
      <c r="C21" s="12" t="s">
        <v>104</v>
      </c>
      <c r="D21" s="13" t="s">
        <v>105</v>
      </c>
      <c r="E21" s="13" t="s">
        <v>85</v>
      </c>
      <c r="F21" s="12" t="s">
        <v>104</v>
      </c>
      <c r="G21" s="13" t="s">
        <v>105</v>
      </c>
      <c r="H21" s="13" t="s">
        <v>85</v>
      </c>
      <c r="I21" s="12" t="s">
        <v>104</v>
      </c>
      <c r="J21" s="13" t="s">
        <v>105</v>
      </c>
      <c r="K21" s="13" t="s">
        <v>85</v>
      </c>
    </row>
    <row r="22" spans="2:11" x14ac:dyDescent="0.25">
      <c r="B22" s="14" t="s">
        <v>1</v>
      </c>
      <c r="C22" s="7">
        <f t="shared" ref="C22:K22" si="4">SUM(C23:C43)</f>
        <v>1235419</v>
      </c>
      <c r="D22" s="7">
        <f t="shared" si="4"/>
        <v>1334272</v>
      </c>
      <c r="E22" s="7">
        <f t="shared" si="4"/>
        <v>-98853</v>
      </c>
      <c r="F22" s="7">
        <f t="shared" si="4"/>
        <v>1412275</v>
      </c>
      <c r="G22" s="7">
        <f t="shared" si="4"/>
        <v>1471703</v>
      </c>
      <c r="H22" s="7">
        <f t="shared" si="4"/>
        <v>-59428</v>
      </c>
      <c r="I22" s="7">
        <f t="shared" si="4"/>
        <v>755421</v>
      </c>
      <c r="J22" s="7">
        <f t="shared" si="4"/>
        <v>746128</v>
      </c>
      <c r="K22" s="7">
        <f t="shared" si="4"/>
        <v>9293</v>
      </c>
    </row>
    <row r="23" spans="2:11" x14ac:dyDescent="0.25">
      <c r="B23" s="27" t="s">
        <v>46</v>
      </c>
      <c r="C23" s="16">
        <v>20017</v>
      </c>
      <c r="D23" s="16">
        <v>21574</v>
      </c>
      <c r="E23" s="16">
        <f>C23-D23</f>
        <v>-1557</v>
      </c>
      <c r="F23" s="16">
        <v>18937</v>
      </c>
      <c r="G23" s="16">
        <v>16752</v>
      </c>
      <c r="H23" s="16">
        <f t="shared" ref="H23:H43" si="5">F23-G23</f>
        <v>2185</v>
      </c>
      <c r="I23" s="16">
        <v>11068</v>
      </c>
      <c r="J23" s="16">
        <v>16016</v>
      </c>
      <c r="K23" s="16">
        <f t="shared" ref="K23:K43" si="6">I23-J23</f>
        <v>-4948</v>
      </c>
    </row>
    <row r="24" spans="2:11" x14ac:dyDescent="0.25">
      <c r="B24" s="28" t="s">
        <v>47</v>
      </c>
      <c r="C24" s="18">
        <v>210069</v>
      </c>
      <c r="D24" s="18">
        <v>251286</v>
      </c>
      <c r="E24" s="18">
        <f t="shared" ref="E24:E43" si="7">C24-D24</f>
        <v>-41217</v>
      </c>
      <c r="F24" s="18">
        <v>340527</v>
      </c>
      <c r="G24" s="18">
        <v>406120</v>
      </c>
      <c r="H24" s="18">
        <f t="shared" si="5"/>
        <v>-65593</v>
      </c>
      <c r="I24" s="18">
        <v>118364</v>
      </c>
      <c r="J24" s="18">
        <v>178826</v>
      </c>
      <c r="K24" s="18">
        <f t="shared" si="6"/>
        <v>-60462</v>
      </c>
    </row>
    <row r="25" spans="2:11" x14ac:dyDescent="0.25">
      <c r="B25" s="27" t="s">
        <v>48</v>
      </c>
      <c r="C25" s="16">
        <v>12635</v>
      </c>
      <c r="D25" s="16">
        <v>11899</v>
      </c>
      <c r="E25" s="16">
        <f t="shared" si="7"/>
        <v>736</v>
      </c>
      <c r="F25" s="16">
        <v>14953</v>
      </c>
      <c r="G25" s="16">
        <v>15393</v>
      </c>
      <c r="H25" s="16">
        <f t="shared" si="5"/>
        <v>-440</v>
      </c>
      <c r="I25" s="16">
        <v>7166</v>
      </c>
      <c r="J25" s="16">
        <v>6568</v>
      </c>
      <c r="K25" s="16">
        <f t="shared" si="6"/>
        <v>598</v>
      </c>
    </row>
    <row r="26" spans="2:11" x14ac:dyDescent="0.25">
      <c r="B26" s="28" t="s">
        <v>49</v>
      </c>
      <c r="C26" s="18">
        <v>31463</v>
      </c>
      <c r="D26" s="18">
        <v>36917</v>
      </c>
      <c r="E26" s="18">
        <f t="shared" si="7"/>
        <v>-5454</v>
      </c>
      <c r="F26" s="18">
        <v>56973</v>
      </c>
      <c r="G26" s="18">
        <v>63890</v>
      </c>
      <c r="H26" s="18">
        <f t="shared" si="5"/>
        <v>-6917</v>
      </c>
      <c r="I26" s="18">
        <v>19019</v>
      </c>
      <c r="J26" s="18">
        <v>27052</v>
      </c>
      <c r="K26" s="18">
        <f t="shared" si="6"/>
        <v>-8033</v>
      </c>
    </row>
    <row r="27" spans="2:11" x14ac:dyDescent="0.25">
      <c r="B27" s="27" t="s">
        <v>50</v>
      </c>
      <c r="C27" s="16">
        <v>11000</v>
      </c>
      <c r="D27" s="16">
        <v>10607</v>
      </c>
      <c r="E27" s="16">
        <f t="shared" si="7"/>
        <v>393</v>
      </c>
      <c r="F27" s="16">
        <v>5043</v>
      </c>
      <c r="G27" s="16">
        <v>3619</v>
      </c>
      <c r="H27" s="16">
        <f t="shared" si="5"/>
        <v>1424</v>
      </c>
      <c r="I27" s="16">
        <v>3525</v>
      </c>
      <c r="J27" s="16">
        <v>4362</v>
      </c>
      <c r="K27" s="16">
        <f t="shared" si="6"/>
        <v>-837</v>
      </c>
    </row>
    <row r="28" spans="2:11" x14ac:dyDescent="0.25">
      <c r="B28" s="28" t="s">
        <v>51</v>
      </c>
      <c r="C28" s="18">
        <v>11495</v>
      </c>
      <c r="D28" s="18">
        <v>11457</v>
      </c>
      <c r="E28" s="18">
        <f t="shared" si="7"/>
        <v>38</v>
      </c>
      <c r="F28" s="18">
        <v>11507</v>
      </c>
      <c r="G28" s="18">
        <v>9720</v>
      </c>
      <c r="H28" s="18">
        <f t="shared" si="5"/>
        <v>1787</v>
      </c>
      <c r="I28" s="18">
        <v>6296</v>
      </c>
      <c r="J28" s="18">
        <v>7020</v>
      </c>
      <c r="K28" s="18">
        <f t="shared" si="6"/>
        <v>-724</v>
      </c>
    </row>
    <row r="29" spans="2:11" x14ac:dyDescent="0.25">
      <c r="B29" s="27" t="s">
        <v>52</v>
      </c>
      <c r="C29" s="16">
        <v>11556</v>
      </c>
      <c r="D29" s="16">
        <v>12621</v>
      </c>
      <c r="E29" s="16">
        <f t="shared" si="7"/>
        <v>-1065</v>
      </c>
      <c r="F29" s="16">
        <v>12185</v>
      </c>
      <c r="G29" s="16">
        <v>11984</v>
      </c>
      <c r="H29" s="16">
        <f t="shared" si="5"/>
        <v>201</v>
      </c>
      <c r="I29" s="16">
        <v>6701</v>
      </c>
      <c r="J29" s="16">
        <v>8794</v>
      </c>
      <c r="K29" s="16">
        <f t="shared" si="6"/>
        <v>-2093</v>
      </c>
    </row>
    <row r="30" spans="2:11" x14ac:dyDescent="0.25">
      <c r="B30" s="28" t="s">
        <v>53</v>
      </c>
      <c r="C30" s="18">
        <v>39731</v>
      </c>
      <c r="D30" s="18">
        <v>43901</v>
      </c>
      <c r="E30" s="18">
        <f t="shared" si="7"/>
        <v>-4170</v>
      </c>
      <c r="F30" s="18">
        <v>46901</v>
      </c>
      <c r="G30" s="18">
        <v>43266</v>
      </c>
      <c r="H30" s="18">
        <f t="shared" si="5"/>
        <v>3635</v>
      </c>
      <c r="I30" s="18">
        <v>20931</v>
      </c>
      <c r="J30" s="18">
        <v>31814</v>
      </c>
      <c r="K30" s="18">
        <f t="shared" si="6"/>
        <v>-10883</v>
      </c>
    </row>
    <row r="31" spans="2:11" x14ac:dyDescent="0.25">
      <c r="B31" s="27" t="s">
        <v>54</v>
      </c>
      <c r="C31" s="16">
        <v>8375</v>
      </c>
      <c r="D31" s="16">
        <v>8263</v>
      </c>
      <c r="E31" s="16">
        <f t="shared" si="7"/>
        <v>112</v>
      </c>
      <c r="F31" s="16">
        <v>10475</v>
      </c>
      <c r="G31" s="16">
        <v>8057</v>
      </c>
      <c r="H31" s="16">
        <f t="shared" si="5"/>
        <v>2418</v>
      </c>
      <c r="I31" s="16">
        <v>7860</v>
      </c>
      <c r="J31" s="16">
        <v>8621</v>
      </c>
      <c r="K31" s="16">
        <f t="shared" si="6"/>
        <v>-761</v>
      </c>
    </row>
    <row r="32" spans="2:11" x14ac:dyDescent="0.25">
      <c r="B32" s="28" t="s">
        <v>55</v>
      </c>
      <c r="C32" s="18">
        <v>23016</v>
      </c>
      <c r="D32" s="18">
        <v>29554</v>
      </c>
      <c r="E32" s="18">
        <f t="shared" si="7"/>
        <v>-6538</v>
      </c>
      <c r="F32" s="18">
        <v>29324</v>
      </c>
      <c r="G32" s="18">
        <v>25167</v>
      </c>
      <c r="H32" s="18">
        <f t="shared" si="5"/>
        <v>4157</v>
      </c>
      <c r="I32" s="18">
        <v>12345</v>
      </c>
      <c r="J32" s="18">
        <v>20351</v>
      </c>
      <c r="K32" s="18">
        <f t="shared" si="6"/>
        <v>-8006</v>
      </c>
    </row>
    <row r="33" spans="2:11" x14ac:dyDescent="0.25">
      <c r="B33" s="27" t="s">
        <v>56</v>
      </c>
      <c r="C33" s="16">
        <v>15243</v>
      </c>
      <c r="D33" s="16">
        <v>18751</v>
      </c>
      <c r="E33" s="16">
        <f t="shared" si="7"/>
        <v>-3508</v>
      </c>
      <c r="F33" s="16">
        <v>16628</v>
      </c>
      <c r="G33" s="16">
        <v>18245</v>
      </c>
      <c r="H33" s="16">
        <f t="shared" si="5"/>
        <v>-1617</v>
      </c>
      <c r="I33" s="16">
        <v>7129</v>
      </c>
      <c r="J33" s="16">
        <v>10569</v>
      </c>
      <c r="K33" s="16">
        <f t="shared" si="6"/>
        <v>-3440</v>
      </c>
    </row>
    <row r="34" spans="2:11" x14ac:dyDescent="0.25">
      <c r="B34" s="28" t="s">
        <v>57</v>
      </c>
      <c r="C34" s="18">
        <v>5574</v>
      </c>
      <c r="D34" s="18">
        <v>6130</v>
      </c>
      <c r="E34" s="18">
        <f t="shared" si="7"/>
        <v>-556</v>
      </c>
      <c r="F34" s="18">
        <v>5612</v>
      </c>
      <c r="G34" s="18">
        <v>5347</v>
      </c>
      <c r="H34" s="18">
        <f t="shared" si="5"/>
        <v>265</v>
      </c>
      <c r="I34" s="18">
        <v>1874</v>
      </c>
      <c r="J34" s="18">
        <v>2903</v>
      </c>
      <c r="K34" s="18">
        <f t="shared" si="6"/>
        <v>-1029</v>
      </c>
    </row>
    <row r="35" spans="2:11" x14ac:dyDescent="0.25">
      <c r="B35" s="27" t="s">
        <v>58</v>
      </c>
      <c r="C35" s="16">
        <v>7153</v>
      </c>
      <c r="D35" s="16">
        <v>7430</v>
      </c>
      <c r="E35" s="16">
        <f t="shared" si="7"/>
        <v>-277</v>
      </c>
      <c r="F35" s="16">
        <v>6605</v>
      </c>
      <c r="G35" s="16">
        <v>6286</v>
      </c>
      <c r="H35" s="16">
        <f t="shared" si="5"/>
        <v>319</v>
      </c>
      <c r="I35" s="16">
        <v>3341</v>
      </c>
      <c r="J35" s="16">
        <v>4310</v>
      </c>
      <c r="K35" s="16">
        <f t="shared" si="6"/>
        <v>-969</v>
      </c>
    </row>
    <row r="36" spans="2:11" x14ac:dyDescent="0.25">
      <c r="B36" s="28" t="s">
        <v>59</v>
      </c>
      <c r="C36" s="18">
        <v>17397</v>
      </c>
      <c r="D36" s="18">
        <v>20345</v>
      </c>
      <c r="E36" s="18">
        <f t="shared" si="7"/>
        <v>-2948</v>
      </c>
      <c r="F36" s="18">
        <v>31389</v>
      </c>
      <c r="G36" s="18">
        <v>41574</v>
      </c>
      <c r="H36" s="18">
        <f t="shared" si="5"/>
        <v>-10185</v>
      </c>
      <c r="I36" s="18">
        <v>10096</v>
      </c>
      <c r="J36" s="18">
        <v>14240</v>
      </c>
      <c r="K36" s="18">
        <f t="shared" si="6"/>
        <v>-4144</v>
      </c>
    </row>
    <row r="37" spans="2:11" x14ac:dyDescent="0.25">
      <c r="B37" s="27" t="s">
        <v>130</v>
      </c>
      <c r="C37" s="16">
        <v>5237</v>
      </c>
      <c r="D37" s="16">
        <v>6124</v>
      </c>
      <c r="E37" s="16">
        <f t="shared" si="7"/>
        <v>-887</v>
      </c>
      <c r="F37" s="16">
        <v>6406</v>
      </c>
      <c r="G37" s="16">
        <v>6288</v>
      </c>
      <c r="H37" s="16">
        <f t="shared" si="5"/>
        <v>118</v>
      </c>
      <c r="I37" s="16">
        <v>3579</v>
      </c>
      <c r="J37" s="16">
        <v>5405</v>
      </c>
      <c r="K37" s="16">
        <f t="shared" si="6"/>
        <v>-1826</v>
      </c>
    </row>
    <row r="38" spans="2:11" x14ac:dyDescent="0.25">
      <c r="B38" s="28" t="s">
        <v>60</v>
      </c>
      <c r="C38" s="18">
        <v>12060</v>
      </c>
      <c r="D38" s="18">
        <v>13026</v>
      </c>
      <c r="E38" s="18">
        <f t="shared" si="7"/>
        <v>-966</v>
      </c>
      <c r="F38" s="18">
        <v>15772</v>
      </c>
      <c r="G38" s="18">
        <v>15629</v>
      </c>
      <c r="H38" s="18">
        <f t="shared" si="5"/>
        <v>143</v>
      </c>
      <c r="I38" s="18">
        <v>8601</v>
      </c>
      <c r="J38" s="18">
        <v>9697</v>
      </c>
      <c r="K38" s="18">
        <f t="shared" si="6"/>
        <v>-1096</v>
      </c>
    </row>
    <row r="39" spans="2:11" ht="15" customHeight="1" x14ac:dyDescent="0.25">
      <c r="B39" s="27" t="s">
        <v>61</v>
      </c>
      <c r="C39" s="16">
        <v>15595</v>
      </c>
      <c r="D39" s="16">
        <v>17569</v>
      </c>
      <c r="E39" s="16">
        <f t="shared" si="7"/>
        <v>-1974</v>
      </c>
      <c r="F39" s="16">
        <v>16590</v>
      </c>
      <c r="G39" s="16">
        <v>16745</v>
      </c>
      <c r="H39" s="16">
        <f t="shared" si="5"/>
        <v>-155</v>
      </c>
      <c r="I39" s="16">
        <v>9332</v>
      </c>
      <c r="J39" s="16">
        <v>12153</v>
      </c>
      <c r="K39" s="16">
        <f t="shared" si="6"/>
        <v>-2821</v>
      </c>
    </row>
    <row r="40" spans="2:11" x14ac:dyDescent="0.25">
      <c r="B40" s="28" t="s">
        <v>62</v>
      </c>
      <c r="C40" s="18">
        <v>14758</v>
      </c>
      <c r="D40" s="18">
        <v>16627</v>
      </c>
      <c r="E40" s="18">
        <f t="shared" si="7"/>
        <v>-1869</v>
      </c>
      <c r="F40" s="18">
        <v>15568</v>
      </c>
      <c r="G40" s="18">
        <v>14462</v>
      </c>
      <c r="H40" s="18">
        <f t="shared" si="5"/>
        <v>1106</v>
      </c>
      <c r="I40" s="18">
        <v>8500</v>
      </c>
      <c r="J40" s="18">
        <v>12084</v>
      </c>
      <c r="K40" s="18">
        <f t="shared" si="6"/>
        <v>-3584</v>
      </c>
    </row>
    <row r="41" spans="2:11" x14ac:dyDescent="0.25">
      <c r="B41" s="27" t="s">
        <v>63</v>
      </c>
      <c r="C41" s="16">
        <v>25783</v>
      </c>
      <c r="D41" s="16">
        <v>29665</v>
      </c>
      <c r="E41" s="16">
        <f t="shared" si="7"/>
        <v>-3882</v>
      </c>
      <c r="F41" s="16">
        <v>44977</v>
      </c>
      <c r="G41" s="16">
        <v>48716</v>
      </c>
      <c r="H41" s="16">
        <f t="shared" si="5"/>
        <v>-3739</v>
      </c>
      <c r="I41" s="16">
        <v>13815</v>
      </c>
      <c r="J41" s="16">
        <v>20246</v>
      </c>
      <c r="K41" s="16">
        <f t="shared" si="6"/>
        <v>-6431</v>
      </c>
    </row>
    <row r="42" spans="2:11" x14ac:dyDescent="0.25">
      <c r="B42" s="28" t="s">
        <v>64</v>
      </c>
      <c r="C42" s="18">
        <v>13235</v>
      </c>
      <c r="D42" s="18">
        <v>8665</v>
      </c>
      <c r="E42" s="18">
        <f t="shared" si="7"/>
        <v>4570</v>
      </c>
      <c r="F42" s="18">
        <v>16155</v>
      </c>
      <c r="G42" s="18">
        <v>7507</v>
      </c>
      <c r="H42" s="18">
        <f t="shared" si="5"/>
        <v>8648</v>
      </c>
      <c r="I42" s="18">
        <v>9599</v>
      </c>
      <c r="J42" s="18">
        <v>5358</v>
      </c>
      <c r="K42" s="18">
        <f t="shared" si="6"/>
        <v>4241</v>
      </c>
    </row>
    <row r="43" spans="2:11" x14ac:dyDescent="0.25">
      <c r="B43" s="27" t="s">
        <v>65</v>
      </c>
      <c r="C43" s="16">
        <v>724027</v>
      </c>
      <c r="D43" s="16">
        <v>751861</v>
      </c>
      <c r="E43" s="16">
        <f t="shared" si="7"/>
        <v>-27834</v>
      </c>
      <c r="F43" s="16">
        <v>689748</v>
      </c>
      <c r="G43" s="16">
        <v>686936</v>
      </c>
      <c r="H43" s="16">
        <f t="shared" si="5"/>
        <v>2812</v>
      </c>
      <c r="I43" s="16">
        <v>466280</v>
      </c>
      <c r="J43" s="16">
        <v>339739</v>
      </c>
      <c r="K43" s="16">
        <f t="shared" si="6"/>
        <v>126541</v>
      </c>
    </row>
    <row r="44" spans="2:11" x14ac:dyDescent="0.25">
      <c r="B44" s="168" t="s">
        <v>193</v>
      </c>
      <c r="C44" s="168"/>
      <c r="D44" s="168"/>
      <c r="E44" s="168"/>
      <c r="F44" s="168"/>
      <c r="G44" s="168"/>
      <c r="H44" s="168"/>
      <c r="I44" s="168"/>
      <c r="J44" s="168"/>
      <c r="K44" s="168"/>
    </row>
    <row r="48" spans="2:11" ht="30" customHeight="1" x14ac:dyDescent="0.25">
      <c r="B48" s="169" t="s">
        <v>224</v>
      </c>
      <c r="C48" s="169"/>
      <c r="D48" s="169"/>
      <c r="E48" s="169"/>
      <c r="F48" s="169"/>
      <c r="G48" s="169"/>
      <c r="H48" s="169"/>
      <c r="I48" s="169"/>
      <c r="J48" s="169"/>
      <c r="K48" s="169"/>
    </row>
    <row r="49" spans="1:13" x14ac:dyDescent="0.25">
      <c r="B49" s="170" t="s">
        <v>102</v>
      </c>
      <c r="C49" s="167" t="s">
        <v>178</v>
      </c>
      <c r="D49" s="167"/>
      <c r="E49" s="167"/>
      <c r="F49" s="167" t="s">
        <v>141</v>
      </c>
      <c r="G49" s="167"/>
      <c r="H49" s="167"/>
      <c r="I49" s="167" t="s">
        <v>179</v>
      </c>
      <c r="J49" s="167"/>
      <c r="K49" s="167"/>
    </row>
    <row r="50" spans="1:13" x14ac:dyDescent="0.25">
      <c r="B50" s="170"/>
      <c r="C50" s="12" t="s">
        <v>104</v>
      </c>
      <c r="D50" s="13" t="s">
        <v>105</v>
      </c>
      <c r="E50" s="13" t="s">
        <v>85</v>
      </c>
      <c r="F50" s="12" t="s">
        <v>104</v>
      </c>
      <c r="G50" s="13" t="s">
        <v>105</v>
      </c>
      <c r="H50" s="13" t="s">
        <v>85</v>
      </c>
      <c r="I50" s="12" t="s">
        <v>104</v>
      </c>
      <c r="J50" s="13" t="s">
        <v>105</v>
      </c>
      <c r="K50" s="13" t="s">
        <v>85</v>
      </c>
    </row>
    <row r="51" spans="1:13" x14ac:dyDescent="0.25">
      <c r="B51" s="14" t="s">
        <v>66</v>
      </c>
      <c r="C51" s="7">
        <f>C52+C60+C70+C75+C79</f>
        <v>1235419</v>
      </c>
      <c r="D51" s="7">
        <f t="shared" ref="D51:K51" si="8">D52+D60+D70+D75+D79</f>
        <v>1334272</v>
      </c>
      <c r="E51" s="7">
        <f t="shared" si="8"/>
        <v>-98853</v>
      </c>
      <c r="F51" s="7">
        <f t="shared" si="8"/>
        <v>1412275</v>
      </c>
      <c r="G51" s="7">
        <f t="shared" si="8"/>
        <v>1471703</v>
      </c>
      <c r="H51" s="7">
        <f t="shared" si="8"/>
        <v>-59428</v>
      </c>
      <c r="I51" s="7">
        <f t="shared" si="8"/>
        <v>755421</v>
      </c>
      <c r="J51" s="7">
        <f t="shared" si="8"/>
        <v>746128</v>
      </c>
      <c r="K51" s="7">
        <f t="shared" si="8"/>
        <v>9293</v>
      </c>
    </row>
    <row r="52" spans="1:13" x14ac:dyDescent="0.25">
      <c r="B52" s="136" t="s">
        <v>9</v>
      </c>
      <c r="C52" s="137">
        <f>SUM(C53:C59)</f>
        <v>36058</v>
      </c>
      <c r="D52" s="137">
        <f t="shared" ref="D52:K52" si="9">SUM(D53:D59)</f>
        <v>29491</v>
      </c>
      <c r="E52" s="137">
        <f t="shared" si="9"/>
        <v>6567</v>
      </c>
      <c r="F52" s="137">
        <f t="shared" si="9"/>
        <v>45585</v>
      </c>
      <c r="G52" s="137">
        <f t="shared" si="9"/>
        <v>27451</v>
      </c>
      <c r="H52" s="137">
        <f t="shared" si="9"/>
        <v>18134</v>
      </c>
      <c r="I52" s="137">
        <f t="shared" si="9"/>
        <v>25293</v>
      </c>
      <c r="J52" s="137">
        <f t="shared" si="9"/>
        <v>17358</v>
      </c>
      <c r="K52" s="137">
        <f t="shared" si="9"/>
        <v>7935</v>
      </c>
    </row>
    <row r="53" spans="1:13" x14ac:dyDescent="0.25">
      <c r="B53" s="17" t="s">
        <v>10</v>
      </c>
      <c r="C53" s="18">
        <v>504</v>
      </c>
      <c r="D53" s="18">
        <v>717</v>
      </c>
      <c r="E53" s="18">
        <f>C53-D53</f>
        <v>-213</v>
      </c>
      <c r="F53" s="18">
        <v>755</v>
      </c>
      <c r="G53" s="18">
        <v>1186</v>
      </c>
      <c r="H53" s="18">
        <f t="shared" ref="H53:H59" si="10">F53-G53</f>
        <v>-431</v>
      </c>
      <c r="I53" s="18">
        <v>470</v>
      </c>
      <c r="J53" s="18">
        <v>538</v>
      </c>
      <c r="K53" s="18">
        <f t="shared" ref="K53:K59" si="11">I53-J53</f>
        <v>-68</v>
      </c>
    </row>
    <row r="54" spans="1:13" x14ac:dyDescent="0.25">
      <c r="B54" s="15" t="s">
        <v>11</v>
      </c>
      <c r="C54" s="16">
        <v>4313</v>
      </c>
      <c r="D54" s="16">
        <v>4804</v>
      </c>
      <c r="E54" s="16">
        <f t="shared" ref="E54:E59" si="12">C54-D54</f>
        <v>-491</v>
      </c>
      <c r="F54" s="16">
        <v>4609</v>
      </c>
      <c r="G54" s="16">
        <v>4986</v>
      </c>
      <c r="H54" s="16">
        <f t="shared" si="10"/>
        <v>-377</v>
      </c>
      <c r="I54" s="16">
        <v>2456</v>
      </c>
      <c r="J54" s="16">
        <v>2108</v>
      </c>
      <c r="K54" s="16">
        <f t="shared" si="11"/>
        <v>348</v>
      </c>
    </row>
    <row r="55" spans="1:13" x14ac:dyDescent="0.25">
      <c r="B55" s="17" t="s">
        <v>12</v>
      </c>
      <c r="C55" s="18">
        <v>7700</v>
      </c>
      <c r="D55" s="18">
        <v>7356</v>
      </c>
      <c r="E55" s="18">
        <f t="shared" si="12"/>
        <v>344</v>
      </c>
      <c r="F55" s="18">
        <v>7047</v>
      </c>
      <c r="G55" s="18">
        <v>6578</v>
      </c>
      <c r="H55" s="18">
        <f t="shared" si="10"/>
        <v>469</v>
      </c>
      <c r="I55" s="18">
        <v>3887</v>
      </c>
      <c r="J55" s="18">
        <v>3235</v>
      </c>
      <c r="K55" s="18">
        <f t="shared" si="11"/>
        <v>652</v>
      </c>
    </row>
    <row r="56" spans="1:13" x14ac:dyDescent="0.25">
      <c r="B56" s="15" t="s">
        <v>13</v>
      </c>
      <c r="C56" s="16">
        <v>12173</v>
      </c>
      <c r="D56" s="16">
        <v>2632</v>
      </c>
      <c r="E56" s="16">
        <f t="shared" si="12"/>
        <v>9541</v>
      </c>
      <c r="F56" s="16">
        <v>18554</v>
      </c>
      <c r="G56" s="16">
        <v>4078</v>
      </c>
      <c r="H56" s="16">
        <f t="shared" si="10"/>
        <v>14476</v>
      </c>
      <c r="I56" s="16">
        <v>11834</v>
      </c>
      <c r="J56" s="16">
        <v>2601</v>
      </c>
      <c r="K56" s="16">
        <f t="shared" si="11"/>
        <v>9233</v>
      </c>
    </row>
    <row r="57" spans="1:13" x14ac:dyDescent="0.25">
      <c r="B57" s="17" t="s">
        <v>14</v>
      </c>
      <c r="C57" s="18">
        <v>8478</v>
      </c>
      <c r="D57" s="18">
        <v>11822</v>
      </c>
      <c r="E57" s="18">
        <f t="shared" si="12"/>
        <v>-3344</v>
      </c>
      <c r="F57" s="18">
        <v>7430</v>
      </c>
      <c r="G57" s="18">
        <v>7623</v>
      </c>
      <c r="H57" s="18">
        <f t="shared" si="10"/>
        <v>-193</v>
      </c>
      <c r="I57" s="18">
        <v>4685</v>
      </c>
      <c r="J57" s="18">
        <v>7264</v>
      </c>
      <c r="K57" s="18">
        <f t="shared" si="11"/>
        <v>-2579</v>
      </c>
    </row>
    <row r="58" spans="1:13" x14ac:dyDescent="0.25">
      <c r="B58" s="15" t="s">
        <v>15</v>
      </c>
      <c r="C58" s="16">
        <v>2890</v>
      </c>
      <c r="D58" s="16">
        <v>2160</v>
      </c>
      <c r="E58" s="16">
        <f t="shared" si="12"/>
        <v>730</v>
      </c>
      <c r="F58" s="16">
        <v>7190</v>
      </c>
      <c r="G58" s="16">
        <v>2981</v>
      </c>
      <c r="H58" s="16">
        <f t="shared" si="10"/>
        <v>4209</v>
      </c>
      <c r="I58" s="16">
        <v>1960</v>
      </c>
      <c r="J58" s="16">
        <v>1612</v>
      </c>
      <c r="K58" s="16">
        <f t="shared" si="11"/>
        <v>348</v>
      </c>
    </row>
    <row r="59" spans="1:13" s="30" customFormat="1" x14ac:dyDescent="0.25">
      <c r="A59" s="41"/>
      <c r="B59" s="17" t="s">
        <v>16</v>
      </c>
      <c r="C59" s="18">
        <v>0</v>
      </c>
      <c r="D59" s="18">
        <v>0</v>
      </c>
      <c r="E59" s="18">
        <f t="shared" si="12"/>
        <v>0</v>
      </c>
      <c r="F59" s="18">
        <v>0</v>
      </c>
      <c r="G59" s="18">
        <v>19</v>
      </c>
      <c r="H59" s="18">
        <f t="shared" si="10"/>
        <v>-19</v>
      </c>
      <c r="I59" s="18">
        <v>1</v>
      </c>
      <c r="J59" s="18">
        <v>0</v>
      </c>
      <c r="K59" s="18">
        <f t="shared" si="11"/>
        <v>1</v>
      </c>
      <c r="L59" s="41"/>
      <c r="M59" s="41"/>
    </row>
    <row r="60" spans="1:13" s="33" customFormat="1" x14ac:dyDescent="0.25">
      <c r="A60" s="34"/>
      <c r="B60" s="136" t="s">
        <v>17</v>
      </c>
      <c r="C60" s="137">
        <f>SUM(C61:C69)</f>
        <v>70967</v>
      </c>
      <c r="D60" s="137">
        <f t="shared" ref="D60:K60" si="13">SUM(D61:D69)</f>
        <v>94424</v>
      </c>
      <c r="E60" s="137">
        <f t="shared" si="13"/>
        <v>-23457</v>
      </c>
      <c r="F60" s="137">
        <f t="shared" si="13"/>
        <v>76402</v>
      </c>
      <c r="G60" s="137">
        <f t="shared" si="13"/>
        <v>79775</v>
      </c>
      <c r="H60" s="137">
        <f t="shared" si="13"/>
        <v>-3373</v>
      </c>
      <c r="I60" s="137">
        <f t="shared" si="13"/>
        <v>40468</v>
      </c>
      <c r="J60" s="137">
        <f t="shared" si="13"/>
        <v>49820</v>
      </c>
      <c r="K60" s="137">
        <f t="shared" si="13"/>
        <v>-9352</v>
      </c>
      <c r="L60" s="34"/>
      <c r="M60" s="34"/>
    </row>
    <row r="61" spans="1:13" x14ac:dyDescent="0.25">
      <c r="B61" s="17" t="s">
        <v>18</v>
      </c>
      <c r="C61" s="18">
        <v>664</v>
      </c>
      <c r="D61" s="18">
        <v>213</v>
      </c>
      <c r="E61" s="18">
        <f t="shared" ref="E61:E69" si="14">C61-D61</f>
        <v>451</v>
      </c>
      <c r="F61" s="18">
        <v>576</v>
      </c>
      <c r="G61" s="18">
        <v>200</v>
      </c>
      <c r="H61" s="18">
        <f t="shared" ref="H61:H69" si="15">F61-G61</f>
        <v>376</v>
      </c>
      <c r="I61" s="18">
        <v>626</v>
      </c>
      <c r="J61" s="18">
        <v>109</v>
      </c>
      <c r="K61" s="18">
        <f t="shared" ref="K61:K69" si="16">I61-J61</f>
        <v>517</v>
      </c>
    </row>
    <row r="62" spans="1:13" x14ac:dyDescent="0.25">
      <c r="B62" s="15" t="s">
        <v>19</v>
      </c>
      <c r="C62" s="16">
        <v>0</v>
      </c>
      <c r="D62" s="16">
        <v>0</v>
      </c>
      <c r="E62" s="16">
        <f t="shared" si="14"/>
        <v>0</v>
      </c>
      <c r="F62" s="16">
        <v>0</v>
      </c>
      <c r="G62" s="16">
        <v>0</v>
      </c>
      <c r="H62" s="16">
        <f t="shared" si="15"/>
        <v>0</v>
      </c>
      <c r="I62" s="16">
        <v>0</v>
      </c>
      <c r="J62" s="16">
        <v>0</v>
      </c>
      <c r="K62" s="16">
        <f t="shared" si="16"/>
        <v>0</v>
      </c>
    </row>
    <row r="63" spans="1:13" x14ac:dyDescent="0.25">
      <c r="B63" s="17" t="s">
        <v>20</v>
      </c>
      <c r="C63" s="18">
        <v>21947</v>
      </c>
      <c r="D63" s="18">
        <v>24525</v>
      </c>
      <c r="E63" s="18">
        <f t="shared" si="14"/>
        <v>-2578</v>
      </c>
      <c r="F63" s="18">
        <v>21633</v>
      </c>
      <c r="G63" s="18">
        <v>22650</v>
      </c>
      <c r="H63" s="18">
        <f t="shared" si="15"/>
        <v>-1017</v>
      </c>
      <c r="I63" s="18">
        <v>11952</v>
      </c>
      <c r="J63" s="18">
        <v>11465</v>
      </c>
      <c r="K63" s="18">
        <f t="shared" si="16"/>
        <v>487</v>
      </c>
    </row>
    <row r="64" spans="1:13" x14ac:dyDescent="0.25">
      <c r="B64" s="15" t="s">
        <v>21</v>
      </c>
      <c r="C64" s="16">
        <v>3926</v>
      </c>
      <c r="D64" s="16">
        <v>5099</v>
      </c>
      <c r="E64" s="16">
        <f t="shared" si="14"/>
        <v>-1173</v>
      </c>
      <c r="F64" s="16">
        <v>5324</v>
      </c>
      <c r="G64" s="16">
        <v>5719</v>
      </c>
      <c r="H64" s="16">
        <f t="shared" si="15"/>
        <v>-395</v>
      </c>
      <c r="I64" s="16">
        <v>2628</v>
      </c>
      <c r="J64" s="16">
        <v>3030</v>
      </c>
      <c r="K64" s="16">
        <f t="shared" si="16"/>
        <v>-402</v>
      </c>
    </row>
    <row r="65" spans="1:13" s="30" customFormat="1" x14ac:dyDescent="0.25">
      <c r="A65" s="41"/>
      <c r="B65" s="17" t="s">
        <v>22</v>
      </c>
      <c r="C65" s="18">
        <v>166</v>
      </c>
      <c r="D65" s="18">
        <v>160</v>
      </c>
      <c r="E65" s="18">
        <f t="shared" si="14"/>
        <v>6</v>
      </c>
      <c r="F65" s="18">
        <v>176</v>
      </c>
      <c r="G65" s="18">
        <v>177</v>
      </c>
      <c r="H65" s="18">
        <f t="shared" si="15"/>
        <v>-1</v>
      </c>
      <c r="I65" s="18">
        <v>75</v>
      </c>
      <c r="J65" s="18">
        <v>66</v>
      </c>
      <c r="K65" s="18">
        <f t="shared" si="16"/>
        <v>9</v>
      </c>
      <c r="L65" s="41"/>
      <c r="M65" s="41"/>
    </row>
    <row r="66" spans="1:13" x14ac:dyDescent="0.25">
      <c r="B66" s="15" t="s">
        <v>23</v>
      </c>
      <c r="C66" s="16">
        <v>22283</v>
      </c>
      <c r="D66" s="16">
        <v>27638</v>
      </c>
      <c r="E66" s="16">
        <f t="shared" si="14"/>
        <v>-5355</v>
      </c>
      <c r="F66" s="16">
        <v>22647</v>
      </c>
      <c r="G66" s="16">
        <v>23923</v>
      </c>
      <c r="H66" s="16">
        <f t="shared" si="15"/>
        <v>-1276</v>
      </c>
      <c r="I66" s="16">
        <v>12806</v>
      </c>
      <c r="J66" s="16">
        <v>14326</v>
      </c>
      <c r="K66" s="16">
        <f t="shared" si="16"/>
        <v>-1520</v>
      </c>
    </row>
    <row r="67" spans="1:13" x14ac:dyDescent="0.25">
      <c r="B67" s="17" t="s">
        <v>24</v>
      </c>
      <c r="C67" s="18">
        <v>679</v>
      </c>
      <c r="D67" s="18">
        <v>4646</v>
      </c>
      <c r="E67" s="18">
        <f t="shared" si="14"/>
        <v>-3967</v>
      </c>
      <c r="F67" s="18">
        <v>688</v>
      </c>
      <c r="G67" s="18">
        <v>758</v>
      </c>
      <c r="H67" s="18">
        <f t="shared" si="15"/>
        <v>-70</v>
      </c>
      <c r="I67" s="18">
        <v>381</v>
      </c>
      <c r="J67" s="18">
        <v>7468</v>
      </c>
      <c r="K67" s="18">
        <f t="shared" si="16"/>
        <v>-7087</v>
      </c>
    </row>
    <row r="68" spans="1:13" x14ac:dyDescent="0.25">
      <c r="B68" s="15" t="s">
        <v>25</v>
      </c>
      <c r="C68" s="16">
        <v>53</v>
      </c>
      <c r="D68" s="16">
        <v>22</v>
      </c>
      <c r="E68" s="16">
        <f t="shared" si="14"/>
        <v>31</v>
      </c>
      <c r="F68" s="16">
        <v>50</v>
      </c>
      <c r="G68" s="16">
        <v>149</v>
      </c>
      <c r="H68" s="16">
        <f t="shared" si="15"/>
        <v>-99</v>
      </c>
      <c r="I68" s="16">
        <v>48</v>
      </c>
      <c r="J68" s="16">
        <v>68</v>
      </c>
      <c r="K68" s="16">
        <f t="shared" si="16"/>
        <v>-20</v>
      </c>
    </row>
    <row r="69" spans="1:13" s="30" customFormat="1" x14ac:dyDescent="0.25">
      <c r="A69" s="41"/>
      <c r="B69" s="17" t="s">
        <v>26</v>
      </c>
      <c r="C69" s="18">
        <v>21249</v>
      </c>
      <c r="D69" s="18">
        <v>32121</v>
      </c>
      <c r="E69" s="18">
        <f t="shared" si="14"/>
        <v>-10872</v>
      </c>
      <c r="F69" s="18">
        <v>25308</v>
      </c>
      <c r="G69" s="18">
        <v>26199</v>
      </c>
      <c r="H69" s="18">
        <f t="shared" si="15"/>
        <v>-891</v>
      </c>
      <c r="I69" s="18">
        <v>11952</v>
      </c>
      <c r="J69" s="18">
        <v>13288</v>
      </c>
      <c r="K69" s="18">
        <f t="shared" si="16"/>
        <v>-1336</v>
      </c>
      <c r="L69" s="41"/>
      <c r="M69" s="41"/>
    </row>
    <row r="70" spans="1:13" s="33" customFormat="1" x14ac:dyDescent="0.25">
      <c r="A70" s="34"/>
      <c r="B70" s="136" t="s">
        <v>27</v>
      </c>
      <c r="C70" s="137">
        <f>SUM(C71:C74)</f>
        <v>902211</v>
      </c>
      <c r="D70" s="137">
        <f t="shared" ref="D70:K70" si="17">SUM(D71:D74)</f>
        <v>933186</v>
      </c>
      <c r="E70" s="137">
        <f t="shared" si="17"/>
        <v>-30975</v>
      </c>
      <c r="F70" s="137">
        <f t="shared" si="17"/>
        <v>859726</v>
      </c>
      <c r="G70" s="137">
        <f t="shared" si="17"/>
        <v>852021</v>
      </c>
      <c r="H70" s="137">
        <f t="shared" si="17"/>
        <v>7705</v>
      </c>
      <c r="I70" s="137">
        <f t="shared" si="17"/>
        <v>542222</v>
      </c>
      <c r="J70" s="137">
        <f t="shared" si="17"/>
        <v>484878</v>
      </c>
      <c r="K70" s="137">
        <f t="shared" si="17"/>
        <v>57344</v>
      </c>
      <c r="L70" s="34"/>
      <c r="M70" s="34"/>
    </row>
    <row r="71" spans="1:13" x14ac:dyDescent="0.25">
      <c r="B71" s="17" t="s">
        <v>28</v>
      </c>
      <c r="C71" s="18">
        <v>16635</v>
      </c>
      <c r="D71" s="18">
        <v>19244</v>
      </c>
      <c r="E71" s="18">
        <f t="shared" ref="E71:E74" si="18">C71-D71</f>
        <v>-2609</v>
      </c>
      <c r="F71" s="18">
        <v>16881</v>
      </c>
      <c r="G71" s="18">
        <v>16499</v>
      </c>
      <c r="H71" s="18">
        <f t="shared" ref="H71:H74" si="19">F71-G71</f>
        <v>382</v>
      </c>
      <c r="I71" s="18">
        <v>10493</v>
      </c>
      <c r="J71" s="18">
        <v>7942</v>
      </c>
      <c r="K71" s="18">
        <f t="shared" ref="K71:K74" si="20">I71-J71</f>
        <v>2551</v>
      </c>
    </row>
    <row r="72" spans="1:13" x14ac:dyDescent="0.25">
      <c r="B72" s="15" t="s">
        <v>29</v>
      </c>
      <c r="C72" s="16">
        <v>606</v>
      </c>
      <c r="D72" s="16">
        <v>671</v>
      </c>
      <c r="E72" s="16">
        <f t="shared" si="18"/>
        <v>-65</v>
      </c>
      <c r="F72" s="16">
        <v>502</v>
      </c>
      <c r="G72" s="16">
        <v>365</v>
      </c>
      <c r="H72" s="16">
        <f t="shared" si="19"/>
        <v>137</v>
      </c>
      <c r="I72" s="16">
        <v>382</v>
      </c>
      <c r="J72" s="16">
        <v>641</v>
      </c>
      <c r="K72" s="16">
        <f t="shared" si="20"/>
        <v>-259</v>
      </c>
    </row>
    <row r="73" spans="1:13" x14ac:dyDescent="0.25">
      <c r="B73" s="17" t="s">
        <v>30</v>
      </c>
      <c r="C73" s="18">
        <v>232191</v>
      </c>
      <c r="D73" s="18">
        <v>233791</v>
      </c>
      <c r="E73" s="18">
        <f t="shared" si="18"/>
        <v>-1600</v>
      </c>
      <c r="F73" s="18">
        <v>231497</v>
      </c>
      <c r="G73" s="18">
        <v>221108</v>
      </c>
      <c r="H73" s="18">
        <f t="shared" si="19"/>
        <v>10389</v>
      </c>
      <c r="I73" s="18">
        <v>124719</v>
      </c>
      <c r="J73" s="18">
        <v>134054</v>
      </c>
      <c r="K73" s="18">
        <f t="shared" si="20"/>
        <v>-9335</v>
      </c>
    </row>
    <row r="74" spans="1:13" x14ac:dyDescent="0.25">
      <c r="B74" s="15" t="s">
        <v>31</v>
      </c>
      <c r="C74" s="16">
        <v>652779</v>
      </c>
      <c r="D74" s="16">
        <v>679480</v>
      </c>
      <c r="E74" s="16">
        <f t="shared" si="18"/>
        <v>-26701</v>
      </c>
      <c r="F74" s="16">
        <v>610846</v>
      </c>
      <c r="G74" s="16">
        <v>614049</v>
      </c>
      <c r="H74" s="16">
        <f t="shared" si="19"/>
        <v>-3203</v>
      </c>
      <c r="I74" s="16">
        <v>406628</v>
      </c>
      <c r="J74" s="16">
        <v>342241</v>
      </c>
      <c r="K74" s="16">
        <f t="shared" si="20"/>
        <v>64387</v>
      </c>
    </row>
    <row r="75" spans="1:13" s="33" customFormat="1" x14ac:dyDescent="0.25">
      <c r="A75" s="34"/>
      <c r="B75" s="136" t="s">
        <v>32</v>
      </c>
      <c r="C75" s="137">
        <f>SUM(C76:C78)</f>
        <v>185376</v>
      </c>
      <c r="D75" s="137">
        <f t="shared" ref="D75:K75" si="21">SUM(D76:D78)</f>
        <v>237716</v>
      </c>
      <c r="E75" s="137">
        <f t="shared" si="21"/>
        <v>-52340</v>
      </c>
      <c r="F75" s="137">
        <f t="shared" si="21"/>
        <v>388471</v>
      </c>
      <c r="G75" s="137">
        <f t="shared" si="21"/>
        <v>471163</v>
      </c>
      <c r="H75" s="137">
        <f t="shared" si="21"/>
        <v>-82692</v>
      </c>
      <c r="I75" s="137">
        <f t="shared" si="21"/>
        <v>121381</v>
      </c>
      <c r="J75" s="137">
        <f t="shared" si="21"/>
        <v>175777</v>
      </c>
      <c r="K75" s="137">
        <f t="shared" si="21"/>
        <v>-54396</v>
      </c>
      <c r="L75" s="34"/>
      <c r="M75" s="34"/>
    </row>
    <row r="76" spans="1:13" x14ac:dyDescent="0.25">
      <c r="B76" s="17" t="s">
        <v>33</v>
      </c>
      <c r="C76" s="18">
        <v>72947</v>
      </c>
      <c r="D76" s="18">
        <v>79759</v>
      </c>
      <c r="E76" s="18">
        <f t="shared" ref="E76:E78" si="22">C76-D76</f>
        <v>-6812</v>
      </c>
      <c r="F76" s="18">
        <v>107573</v>
      </c>
      <c r="G76" s="18">
        <v>123692</v>
      </c>
      <c r="H76" s="18">
        <f t="shared" ref="H76:H78" si="23">F76-G76</f>
        <v>-16119</v>
      </c>
      <c r="I76" s="18">
        <v>43415</v>
      </c>
      <c r="J76" s="18">
        <v>53794</v>
      </c>
      <c r="K76" s="18">
        <f t="shared" ref="K76:K78" si="24">I76-J76</f>
        <v>-10379</v>
      </c>
    </row>
    <row r="77" spans="1:13" x14ac:dyDescent="0.25">
      <c r="B77" s="15" t="s">
        <v>34</v>
      </c>
      <c r="C77" s="16">
        <v>22482</v>
      </c>
      <c r="D77" s="16">
        <v>31086</v>
      </c>
      <c r="E77" s="16">
        <f t="shared" si="22"/>
        <v>-8604</v>
      </c>
      <c r="F77" s="16">
        <v>63810</v>
      </c>
      <c r="G77" s="16">
        <v>90299</v>
      </c>
      <c r="H77" s="16">
        <f t="shared" si="23"/>
        <v>-26489</v>
      </c>
      <c r="I77" s="16">
        <v>15679</v>
      </c>
      <c r="J77" s="16">
        <v>25437</v>
      </c>
      <c r="K77" s="16">
        <f t="shared" si="24"/>
        <v>-9758</v>
      </c>
    </row>
    <row r="78" spans="1:13" x14ac:dyDescent="0.25">
      <c r="B78" s="17" t="s">
        <v>35</v>
      </c>
      <c r="C78" s="18">
        <v>89947</v>
      </c>
      <c r="D78" s="18">
        <v>126871</v>
      </c>
      <c r="E78" s="18">
        <f t="shared" si="22"/>
        <v>-36924</v>
      </c>
      <c r="F78" s="18">
        <v>217088</v>
      </c>
      <c r="G78" s="18">
        <v>257172</v>
      </c>
      <c r="H78" s="18">
        <f t="shared" si="23"/>
        <v>-40084</v>
      </c>
      <c r="I78" s="18">
        <v>62287</v>
      </c>
      <c r="J78" s="18">
        <v>96546</v>
      </c>
      <c r="K78" s="18">
        <f t="shared" si="24"/>
        <v>-34259</v>
      </c>
    </row>
    <row r="79" spans="1:13" s="33" customFormat="1" x14ac:dyDescent="0.25">
      <c r="A79" s="34"/>
      <c r="B79" s="136" t="s">
        <v>36</v>
      </c>
      <c r="C79" s="137">
        <f t="shared" ref="C79:K79" si="25">SUM(C80:C83)</f>
        <v>40807</v>
      </c>
      <c r="D79" s="137">
        <f t="shared" si="25"/>
        <v>39455</v>
      </c>
      <c r="E79" s="137">
        <f>SUM(E80:E83)</f>
        <v>1352</v>
      </c>
      <c r="F79" s="137">
        <f t="shared" ref="F79:G79" si="26">SUM(F80:F83)</f>
        <v>42091</v>
      </c>
      <c r="G79" s="137">
        <f t="shared" si="26"/>
        <v>41293</v>
      </c>
      <c r="H79" s="137">
        <f>SUM(H80:H83)</f>
        <v>798</v>
      </c>
      <c r="I79" s="137">
        <f t="shared" ref="I79:J79" si="27">SUM(I80:I83)</f>
        <v>26057</v>
      </c>
      <c r="J79" s="137">
        <f t="shared" si="27"/>
        <v>18295</v>
      </c>
      <c r="K79" s="137">
        <f t="shared" si="25"/>
        <v>7762</v>
      </c>
      <c r="L79" s="34"/>
      <c r="M79" s="34"/>
    </row>
    <row r="80" spans="1:13" x14ac:dyDescent="0.25">
      <c r="B80" s="17" t="s">
        <v>37</v>
      </c>
      <c r="C80" s="18">
        <v>9389</v>
      </c>
      <c r="D80" s="18">
        <v>8591</v>
      </c>
      <c r="E80" s="18">
        <f t="shared" ref="E80:E83" si="28">C80-D80</f>
        <v>798</v>
      </c>
      <c r="F80" s="18">
        <v>11030</v>
      </c>
      <c r="G80" s="18">
        <v>11091</v>
      </c>
      <c r="H80" s="18">
        <f t="shared" ref="H80:H83" si="29">F80-G80</f>
        <v>-61</v>
      </c>
      <c r="I80" s="18">
        <v>5739</v>
      </c>
      <c r="J80" s="18">
        <v>4349</v>
      </c>
      <c r="K80" s="18">
        <f t="shared" ref="K80:K83" si="30">I80-J80</f>
        <v>1390</v>
      </c>
    </row>
    <row r="81" spans="2:11" x14ac:dyDescent="0.25">
      <c r="B81" s="15" t="s">
        <v>38</v>
      </c>
      <c r="C81" s="16">
        <v>420</v>
      </c>
      <c r="D81" s="16">
        <v>589</v>
      </c>
      <c r="E81" s="16">
        <f t="shared" si="28"/>
        <v>-169</v>
      </c>
      <c r="F81" s="16">
        <v>420</v>
      </c>
      <c r="G81" s="16">
        <v>843</v>
      </c>
      <c r="H81" s="16">
        <f t="shared" si="29"/>
        <v>-423</v>
      </c>
      <c r="I81" s="16">
        <v>345</v>
      </c>
      <c r="J81" s="16">
        <v>331</v>
      </c>
      <c r="K81" s="16">
        <f t="shared" si="30"/>
        <v>14</v>
      </c>
    </row>
    <row r="82" spans="2:11" x14ac:dyDescent="0.25">
      <c r="B82" s="17" t="s">
        <v>39</v>
      </c>
      <c r="C82" s="18">
        <v>0</v>
      </c>
      <c r="D82" s="18">
        <v>0</v>
      </c>
      <c r="E82" s="18">
        <f t="shared" si="28"/>
        <v>0</v>
      </c>
      <c r="F82" s="18">
        <v>0</v>
      </c>
      <c r="G82" s="18">
        <v>0</v>
      </c>
      <c r="H82" s="18">
        <f t="shared" si="29"/>
        <v>0</v>
      </c>
      <c r="I82" s="18">
        <v>0</v>
      </c>
      <c r="J82" s="18">
        <v>0</v>
      </c>
      <c r="K82" s="18">
        <f t="shared" si="30"/>
        <v>0</v>
      </c>
    </row>
    <row r="83" spans="2:11" x14ac:dyDescent="0.25">
      <c r="B83" s="15" t="s">
        <v>40</v>
      </c>
      <c r="C83" s="16">
        <v>30998</v>
      </c>
      <c r="D83" s="16">
        <v>30275</v>
      </c>
      <c r="E83" s="16">
        <f t="shared" si="28"/>
        <v>723</v>
      </c>
      <c r="F83" s="16">
        <v>30641</v>
      </c>
      <c r="G83" s="16">
        <v>29359</v>
      </c>
      <c r="H83" s="16">
        <f t="shared" si="29"/>
        <v>1282</v>
      </c>
      <c r="I83" s="16">
        <v>19973</v>
      </c>
      <c r="J83" s="16">
        <v>13615</v>
      </c>
      <c r="K83" s="16">
        <f t="shared" si="30"/>
        <v>6358</v>
      </c>
    </row>
    <row r="84" spans="2:11" x14ac:dyDescent="0.25">
      <c r="B84" s="168" t="s">
        <v>193</v>
      </c>
      <c r="C84" s="168"/>
      <c r="D84" s="168"/>
      <c r="E84" s="168"/>
      <c r="F84" s="168"/>
      <c r="G84" s="168"/>
      <c r="H84" s="168"/>
      <c r="I84" s="168"/>
      <c r="J84" s="168"/>
      <c r="K84" s="168"/>
    </row>
  </sheetData>
  <sortState ref="B23:K42">
    <sortCondition descending="1" ref="I23:I42"/>
  </sortState>
  <mergeCells count="18">
    <mergeCell ref="B20:B21"/>
    <mergeCell ref="C20:E20"/>
    <mergeCell ref="F20:H20"/>
    <mergeCell ref="B44:K44"/>
    <mergeCell ref="B84:K84"/>
    <mergeCell ref="B3:K3"/>
    <mergeCell ref="C4:E4"/>
    <mergeCell ref="F4:H4"/>
    <mergeCell ref="I4:K4"/>
    <mergeCell ref="B15:K15"/>
    <mergeCell ref="B19:K19"/>
    <mergeCell ref="B4:B5"/>
    <mergeCell ref="I20:K20"/>
    <mergeCell ref="B48:K48"/>
    <mergeCell ref="C49:E49"/>
    <mergeCell ref="F49:H49"/>
    <mergeCell ref="I49:K49"/>
    <mergeCell ref="B49:B5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58" zoomScaleNormal="100" workbookViewId="0">
      <selection activeCell="E14" sqref="E14"/>
    </sheetView>
  </sheetViews>
  <sheetFormatPr defaultRowHeight="15" x14ac:dyDescent="0.25"/>
  <cols>
    <col min="1" max="1" width="9.140625" style="34"/>
    <col min="2" max="2" width="69.85546875" style="34" customWidth="1"/>
    <col min="3" max="3" width="16.5703125" style="34" customWidth="1"/>
    <col min="4" max="4" width="19.7109375" style="34" customWidth="1"/>
    <col min="5" max="5" width="16.42578125" style="34" customWidth="1"/>
    <col min="6" max="6" width="14.140625" style="34" bestFit="1" customWidth="1"/>
    <col min="7" max="7" width="9.140625" style="34"/>
    <col min="8" max="8" width="8.140625" style="34" bestFit="1" customWidth="1"/>
    <col min="9" max="9" width="9.140625" style="34" bestFit="1" customWidth="1"/>
    <col min="10" max="11" width="9.140625" style="34"/>
    <col min="12" max="12" width="9.140625" style="34" bestFit="1" customWidth="1"/>
    <col min="13" max="15" width="9.140625" style="34"/>
  </cols>
  <sheetData>
    <row r="1" spans="1:15" s="24" customForma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24" customForma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33" customFormat="1" ht="40.5" customHeight="1" x14ac:dyDescent="0.25">
      <c r="B3" s="171" t="s">
        <v>214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5" s="24" customFormat="1" x14ac:dyDescent="0.25">
      <c r="A4" s="43"/>
      <c r="B4" s="174" t="s">
        <v>6</v>
      </c>
      <c r="C4" s="176" t="s">
        <v>178</v>
      </c>
      <c r="D4" s="177"/>
      <c r="E4" s="177"/>
      <c r="F4" s="178"/>
      <c r="G4" s="173" t="s">
        <v>141</v>
      </c>
      <c r="H4" s="173"/>
      <c r="I4" s="173"/>
      <c r="J4" s="173" t="s">
        <v>179</v>
      </c>
      <c r="K4" s="173"/>
      <c r="L4" s="173"/>
      <c r="M4" s="43"/>
      <c r="N4" s="43"/>
      <c r="O4" s="43"/>
    </row>
    <row r="5" spans="1:15" s="24" customFormat="1" ht="30" x14ac:dyDescent="0.25">
      <c r="A5" s="43"/>
      <c r="B5" s="175"/>
      <c r="C5" s="47" t="s">
        <v>1</v>
      </c>
      <c r="D5" s="53" t="s">
        <v>4</v>
      </c>
      <c r="E5" s="53" t="s">
        <v>5</v>
      </c>
      <c r="F5" s="47" t="s">
        <v>194</v>
      </c>
      <c r="G5" s="47" t="s">
        <v>1</v>
      </c>
      <c r="H5" s="53" t="s">
        <v>4</v>
      </c>
      <c r="I5" s="53" t="s">
        <v>5</v>
      </c>
      <c r="J5" s="47" t="s">
        <v>1</v>
      </c>
      <c r="K5" s="53" t="s">
        <v>4</v>
      </c>
      <c r="L5" s="53" t="s">
        <v>5</v>
      </c>
      <c r="M5" s="43"/>
      <c r="N5" s="43"/>
      <c r="O5" s="43"/>
    </row>
    <row r="6" spans="1:15" s="24" customFormat="1" x14ac:dyDescent="0.25">
      <c r="A6" s="51"/>
      <c r="B6" s="54" t="s">
        <v>1</v>
      </c>
      <c r="C6" s="141">
        <v>5632</v>
      </c>
      <c r="D6" s="141">
        <v>3116</v>
      </c>
      <c r="E6" s="141">
        <v>2512</v>
      </c>
      <c r="F6" s="141">
        <v>4</v>
      </c>
      <c r="G6" s="141">
        <v>5614</v>
      </c>
      <c r="H6" s="141">
        <v>3293</v>
      </c>
      <c r="I6" s="141">
        <v>2321</v>
      </c>
      <c r="J6" s="141">
        <v>5771</v>
      </c>
      <c r="K6" s="141">
        <v>3345</v>
      </c>
      <c r="L6" s="141">
        <v>2426</v>
      </c>
      <c r="M6" s="43"/>
      <c r="N6" s="43"/>
      <c r="O6" s="43"/>
    </row>
    <row r="7" spans="1:15" s="24" customFormat="1" x14ac:dyDescent="0.25">
      <c r="A7" s="43"/>
      <c r="B7" s="52" t="s">
        <v>64</v>
      </c>
      <c r="C7" s="139">
        <v>4048</v>
      </c>
      <c r="D7" s="139">
        <v>2104</v>
      </c>
      <c r="E7" s="139">
        <v>1942</v>
      </c>
      <c r="F7" s="139">
        <v>2</v>
      </c>
      <c r="G7" s="139">
        <v>2689</v>
      </c>
      <c r="H7" s="139">
        <v>1390</v>
      </c>
      <c r="I7" s="139">
        <v>1299</v>
      </c>
      <c r="J7" s="139">
        <v>3651</v>
      </c>
      <c r="K7" s="139">
        <v>1982</v>
      </c>
      <c r="L7" s="139">
        <v>1669</v>
      </c>
      <c r="M7" s="43"/>
      <c r="N7" s="43"/>
      <c r="O7" s="43"/>
    </row>
    <row r="8" spans="1:15" s="24" customFormat="1" x14ac:dyDescent="0.25">
      <c r="A8" s="43"/>
      <c r="B8" s="55" t="s">
        <v>98</v>
      </c>
      <c r="C8" s="140">
        <v>586</v>
      </c>
      <c r="D8" s="140">
        <v>368</v>
      </c>
      <c r="E8" s="140">
        <v>218</v>
      </c>
      <c r="F8" s="140">
        <v>0</v>
      </c>
      <c r="G8" s="140">
        <v>2105</v>
      </c>
      <c r="H8" s="140">
        <v>1322</v>
      </c>
      <c r="I8" s="140">
        <v>783</v>
      </c>
      <c r="J8" s="140">
        <v>1491</v>
      </c>
      <c r="K8" s="140">
        <v>921</v>
      </c>
      <c r="L8" s="140">
        <v>570</v>
      </c>
      <c r="M8" s="43"/>
      <c r="N8" s="43"/>
      <c r="O8" s="43"/>
    </row>
    <row r="9" spans="1:15" s="24" customFormat="1" x14ac:dyDescent="0.25">
      <c r="A9" s="43"/>
      <c r="B9" s="52" t="s">
        <v>97</v>
      </c>
      <c r="C9" s="139">
        <v>338</v>
      </c>
      <c r="D9" s="139">
        <v>175</v>
      </c>
      <c r="E9" s="139">
        <v>162</v>
      </c>
      <c r="F9" s="139">
        <v>1</v>
      </c>
      <c r="G9" s="139">
        <v>245</v>
      </c>
      <c r="H9" s="139">
        <v>151</v>
      </c>
      <c r="I9" s="139">
        <v>94</v>
      </c>
      <c r="J9" s="139">
        <v>215</v>
      </c>
      <c r="K9" s="139">
        <v>145</v>
      </c>
      <c r="L9" s="139">
        <v>70</v>
      </c>
      <c r="M9" s="43"/>
      <c r="N9" s="43"/>
      <c r="O9" s="43"/>
    </row>
    <row r="10" spans="1:15" s="24" customFormat="1" x14ac:dyDescent="0.25">
      <c r="A10" s="43"/>
      <c r="B10" s="55" t="s">
        <v>50</v>
      </c>
      <c r="C10" s="140">
        <v>121</v>
      </c>
      <c r="D10" s="140">
        <v>73</v>
      </c>
      <c r="E10" s="140">
        <v>48</v>
      </c>
      <c r="F10" s="140">
        <v>0</v>
      </c>
      <c r="G10" s="140">
        <v>76</v>
      </c>
      <c r="H10" s="140">
        <v>50</v>
      </c>
      <c r="I10" s="140">
        <v>26</v>
      </c>
      <c r="J10" s="140">
        <v>37</v>
      </c>
      <c r="K10" s="140">
        <v>25</v>
      </c>
      <c r="L10" s="140">
        <v>12</v>
      </c>
      <c r="M10" s="43"/>
      <c r="N10" s="43"/>
      <c r="O10" s="43"/>
    </row>
    <row r="11" spans="1:15" s="24" customFormat="1" x14ac:dyDescent="0.25">
      <c r="A11" s="43"/>
      <c r="B11" s="52" t="s">
        <v>101</v>
      </c>
      <c r="C11" s="139">
        <v>19</v>
      </c>
      <c r="D11" s="139">
        <v>18</v>
      </c>
      <c r="E11" s="139">
        <v>1</v>
      </c>
      <c r="F11" s="139">
        <v>0</v>
      </c>
      <c r="G11" s="139">
        <v>90</v>
      </c>
      <c r="H11" s="139">
        <v>87</v>
      </c>
      <c r="I11" s="139">
        <v>3</v>
      </c>
      <c r="J11" s="139">
        <v>44</v>
      </c>
      <c r="K11" s="139">
        <v>41</v>
      </c>
      <c r="L11" s="139">
        <v>3</v>
      </c>
      <c r="M11" s="43"/>
      <c r="N11" s="43"/>
      <c r="O11" s="43"/>
    </row>
    <row r="12" spans="1:15" s="24" customFormat="1" x14ac:dyDescent="0.25">
      <c r="A12" s="43"/>
      <c r="B12" s="55" t="s">
        <v>100</v>
      </c>
      <c r="C12" s="140">
        <v>54</v>
      </c>
      <c r="D12" s="140">
        <v>34</v>
      </c>
      <c r="E12" s="140">
        <v>20</v>
      </c>
      <c r="F12" s="140">
        <v>0</v>
      </c>
      <c r="G12" s="140">
        <v>61</v>
      </c>
      <c r="H12" s="140">
        <v>37</v>
      </c>
      <c r="I12" s="140">
        <v>24</v>
      </c>
      <c r="J12" s="140">
        <v>35</v>
      </c>
      <c r="K12" s="140">
        <v>21</v>
      </c>
      <c r="L12" s="140">
        <v>14</v>
      </c>
      <c r="M12" s="43"/>
      <c r="N12" s="43"/>
      <c r="O12" s="43"/>
    </row>
    <row r="13" spans="1:15" s="24" customFormat="1" x14ac:dyDescent="0.25">
      <c r="A13" s="43"/>
      <c r="B13" s="52" t="s">
        <v>99</v>
      </c>
      <c r="C13" s="139">
        <v>55</v>
      </c>
      <c r="D13" s="139">
        <v>52</v>
      </c>
      <c r="E13" s="139">
        <v>3</v>
      </c>
      <c r="F13" s="139">
        <v>0</v>
      </c>
      <c r="G13" s="139">
        <v>41</v>
      </c>
      <c r="H13" s="139">
        <v>41</v>
      </c>
      <c r="I13" s="139"/>
      <c r="J13" s="139">
        <v>39</v>
      </c>
      <c r="K13" s="139">
        <v>34</v>
      </c>
      <c r="L13" s="139">
        <v>5</v>
      </c>
      <c r="M13" s="43"/>
      <c r="N13" s="43"/>
      <c r="O13" s="43"/>
    </row>
    <row r="14" spans="1:15" s="24" customFormat="1" x14ac:dyDescent="0.25">
      <c r="A14" s="43"/>
      <c r="B14" s="55" t="s">
        <v>51</v>
      </c>
      <c r="C14" s="140">
        <v>19</v>
      </c>
      <c r="D14" s="140">
        <v>13</v>
      </c>
      <c r="E14" s="140">
        <v>6</v>
      </c>
      <c r="F14" s="140">
        <v>0</v>
      </c>
      <c r="G14" s="140">
        <v>22</v>
      </c>
      <c r="H14" s="140">
        <v>14</v>
      </c>
      <c r="I14" s="140">
        <v>8</v>
      </c>
      <c r="J14" s="140">
        <v>32</v>
      </c>
      <c r="K14" s="140">
        <v>20</v>
      </c>
      <c r="L14" s="140">
        <v>12</v>
      </c>
      <c r="M14" s="43"/>
      <c r="N14" s="43"/>
      <c r="O14" s="43"/>
    </row>
    <row r="15" spans="1:15" s="24" customFormat="1" x14ac:dyDescent="0.25">
      <c r="A15" s="43"/>
      <c r="B15" s="52" t="s">
        <v>165</v>
      </c>
      <c r="C15" s="139">
        <v>18</v>
      </c>
      <c r="D15" s="139">
        <v>16</v>
      </c>
      <c r="E15" s="139">
        <v>2</v>
      </c>
      <c r="F15" s="139">
        <v>0</v>
      </c>
      <c r="G15" s="139">
        <v>27</v>
      </c>
      <c r="H15" s="139">
        <v>21</v>
      </c>
      <c r="I15" s="139">
        <v>6</v>
      </c>
      <c r="J15" s="139">
        <v>21</v>
      </c>
      <c r="K15" s="139">
        <v>16</v>
      </c>
      <c r="L15" s="139">
        <v>5</v>
      </c>
      <c r="M15" s="43"/>
      <c r="N15" s="43"/>
      <c r="O15" s="43"/>
    </row>
    <row r="16" spans="1:15" s="24" customFormat="1" x14ac:dyDescent="0.25">
      <c r="A16" s="43"/>
      <c r="B16" s="55" t="s">
        <v>81</v>
      </c>
      <c r="C16" s="140">
        <v>45</v>
      </c>
      <c r="D16" s="140">
        <v>45</v>
      </c>
      <c r="E16" s="140"/>
      <c r="F16" s="140">
        <v>0</v>
      </c>
      <c r="G16" s="140">
        <v>11</v>
      </c>
      <c r="H16" s="140">
        <v>9</v>
      </c>
      <c r="I16" s="140">
        <v>2</v>
      </c>
      <c r="J16" s="140">
        <v>9</v>
      </c>
      <c r="K16" s="140">
        <v>7</v>
      </c>
      <c r="L16" s="140">
        <v>2</v>
      </c>
      <c r="M16" s="43"/>
      <c r="N16" s="43"/>
      <c r="O16" s="43"/>
    </row>
    <row r="17" spans="1:15" s="24" customFormat="1" x14ac:dyDescent="0.25">
      <c r="A17" s="43"/>
      <c r="B17" s="52" t="s">
        <v>65</v>
      </c>
      <c r="C17" s="139">
        <v>329</v>
      </c>
      <c r="D17" s="139">
        <v>218</v>
      </c>
      <c r="E17" s="139">
        <v>110</v>
      </c>
      <c r="F17" s="139">
        <v>1</v>
      </c>
      <c r="G17" s="139">
        <v>247</v>
      </c>
      <c r="H17" s="139">
        <v>171</v>
      </c>
      <c r="I17" s="139">
        <v>76</v>
      </c>
      <c r="J17" s="139">
        <v>197</v>
      </c>
      <c r="K17" s="139">
        <v>133</v>
      </c>
      <c r="L17" s="139">
        <v>64</v>
      </c>
      <c r="M17" s="43"/>
      <c r="N17" s="43"/>
      <c r="O17" s="43"/>
    </row>
    <row r="18" spans="1:15" s="24" customFormat="1" ht="15" customHeight="1" x14ac:dyDescent="0.25">
      <c r="A18" s="43"/>
      <c r="B18" s="179" t="s">
        <v>177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1"/>
      <c r="M18" s="43"/>
      <c r="N18" s="43"/>
      <c r="O18" s="43"/>
    </row>
    <row r="19" spans="1:15" s="24" customFormat="1" x14ac:dyDescent="0.25">
      <c r="A19" s="43"/>
      <c r="B19" s="50"/>
      <c r="C19" s="50"/>
      <c r="D19" s="50"/>
      <c r="E19" s="50"/>
      <c r="F19" s="50"/>
      <c r="G19" s="50"/>
      <c r="H19" s="51"/>
      <c r="I19" s="51"/>
      <c r="J19" s="43"/>
      <c r="K19" s="43"/>
      <c r="L19" s="43"/>
      <c r="M19" s="43"/>
      <c r="N19" s="43"/>
      <c r="O19" s="43"/>
    </row>
    <row r="20" spans="1:15" s="24" customFormat="1" x14ac:dyDescent="0.25">
      <c r="A20" s="43"/>
      <c r="B20" s="50"/>
      <c r="C20" s="50"/>
      <c r="D20" s="50"/>
      <c r="E20" s="50"/>
      <c r="F20" s="50"/>
      <c r="G20" s="50"/>
      <c r="H20" s="51"/>
      <c r="I20" s="51"/>
      <c r="J20" s="43"/>
      <c r="K20" s="43"/>
      <c r="L20" s="43"/>
      <c r="M20" s="43"/>
      <c r="N20" s="43"/>
      <c r="O20" s="43"/>
    </row>
    <row r="21" spans="1:15" s="24" customForma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s="24" customFormat="1" ht="61.5" customHeight="1" x14ac:dyDescent="0.25">
      <c r="A22" s="43"/>
      <c r="B22" s="171" t="s">
        <v>225</v>
      </c>
      <c r="C22" s="172"/>
      <c r="D22" s="172"/>
      <c r="E22" s="172"/>
      <c r="F22" s="37"/>
      <c r="G22" s="43"/>
      <c r="H22" s="43"/>
      <c r="I22" s="43"/>
      <c r="J22" s="43"/>
      <c r="K22" s="43"/>
      <c r="L22" s="43"/>
      <c r="M22" s="43"/>
      <c r="N22" s="43"/>
      <c r="O22" s="43"/>
    </row>
    <row r="23" spans="1:15" s="24" customFormat="1" ht="14.45" customHeight="1" x14ac:dyDescent="0.25">
      <c r="A23" s="43"/>
      <c r="B23" s="182" t="s">
        <v>102</v>
      </c>
      <c r="C23" s="184" t="s">
        <v>178</v>
      </c>
      <c r="D23" s="184" t="s">
        <v>141</v>
      </c>
      <c r="E23" s="184" t="s">
        <v>179</v>
      </c>
      <c r="F23" s="38"/>
      <c r="G23" s="43"/>
      <c r="H23" s="43"/>
      <c r="I23" s="43"/>
      <c r="J23" s="43"/>
      <c r="K23" s="43"/>
      <c r="L23" s="43"/>
      <c r="M23" s="43"/>
      <c r="N23" s="43"/>
      <c r="O23" s="43"/>
    </row>
    <row r="24" spans="1:15" s="24" customFormat="1" x14ac:dyDescent="0.25">
      <c r="A24" s="43"/>
      <c r="B24" s="183"/>
      <c r="C24" s="173"/>
      <c r="D24" s="173"/>
      <c r="E24" s="173"/>
      <c r="F24" s="39"/>
      <c r="G24" s="43"/>
      <c r="H24" s="43"/>
      <c r="I24" s="43"/>
      <c r="J24" s="43"/>
      <c r="K24" s="43"/>
      <c r="L24" s="43"/>
      <c r="M24" s="43"/>
      <c r="N24" s="43"/>
      <c r="O24" s="43"/>
    </row>
    <row r="25" spans="1:15" s="24" customFormat="1" x14ac:dyDescent="0.25">
      <c r="A25" s="43"/>
      <c r="B25" s="6" t="s">
        <v>66</v>
      </c>
      <c r="C25" s="59">
        <v>5632</v>
      </c>
      <c r="D25" s="59">
        <v>5614</v>
      </c>
      <c r="E25" s="59">
        <v>5771</v>
      </c>
      <c r="F25" s="40"/>
      <c r="G25" s="43"/>
      <c r="H25" s="43"/>
      <c r="I25" s="43"/>
      <c r="J25" s="43"/>
      <c r="K25" s="43"/>
      <c r="L25" s="43"/>
      <c r="M25" s="43"/>
      <c r="N25" s="43"/>
      <c r="O25" s="43"/>
    </row>
    <row r="26" spans="1:15" s="58" customFormat="1" x14ac:dyDescent="0.25">
      <c r="A26" s="56"/>
      <c r="B26" s="62" t="s">
        <v>9</v>
      </c>
      <c r="C26" s="63">
        <v>4528</v>
      </c>
      <c r="D26" s="63">
        <v>4969</v>
      </c>
      <c r="E26" s="63">
        <v>5332</v>
      </c>
      <c r="F26" s="57"/>
      <c r="G26" s="56"/>
      <c r="H26" s="56"/>
      <c r="I26" s="56"/>
      <c r="J26" s="56"/>
      <c r="K26" s="56"/>
      <c r="L26" s="56"/>
      <c r="M26" s="56"/>
      <c r="N26" s="56"/>
      <c r="O26" s="56"/>
    </row>
    <row r="27" spans="1:15" s="24" customFormat="1" x14ac:dyDescent="0.25">
      <c r="A27" s="43"/>
      <c r="B27" s="10" t="s">
        <v>10</v>
      </c>
      <c r="C27" s="60">
        <v>1</v>
      </c>
      <c r="D27" s="60">
        <v>3</v>
      </c>
      <c r="E27" s="60">
        <v>9</v>
      </c>
      <c r="F27" s="42"/>
      <c r="G27" s="43"/>
      <c r="H27" s="43"/>
      <c r="I27" s="43"/>
      <c r="J27" s="43"/>
      <c r="K27" s="43"/>
      <c r="L27" s="43"/>
      <c r="M27" s="43"/>
      <c r="N27" s="43"/>
      <c r="O27" s="43"/>
    </row>
    <row r="28" spans="1:15" s="24" customFormat="1" x14ac:dyDescent="0.25">
      <c r="A28" s="43"/>
      <c r="B28" s="35" t="s">
        <v>11</v>
      </c>
      <c r="C28" s="61">
        <v>40</v>
      </c>
      <c r="D28" s="61">
        <v>90</v>
      </c>
      <c r="E28" s="61">
        <v>120</v>
      </c>
      <c r="F28" s="42"/>
      <c r="G28" s="43"/>
      <c r="H28" s="43"/>
      <c r="I28" s="43"/>
      <c r="J28" s="43"/>
      <c r="K28" s="43"/>
      <c r="L28" s="43"/>
      <c r="M28" s="43"/>
      <c r="N28" s="43"/>
      <c r="O28" s="43"/>
    </row>
    <row r="29" spans="1:15" s="24" customFormat="1" x14ac:dyDescent="0.25">
      <c r="A29" s="43"/>
      <c r="B29" s="10" t="s">
        <v>12</v>
      </c>
      <c r="C29" s="60">
        <v>22</v>
      </c>
      <c r="D29" s="60">
        <v>18</v>
      </c>
      <c r="E29" s="60">
        <v>22</v>
      </c>
      <c r="F29" s="42"/>
      <c r="G29" s="43"/>
      <c r="H29" s="43"/>
      <c r="I29" s="43"/>
      <c r="J29" s="43"/>
      <c r="K29" s="43"/>
      <c r="L29" s="43"/>
      <c r="M29" s="43"/>
      <c r="N29" s="43"/>
      <c r="O29" s="43"/>
    </row>
    <row r="30" spans="1:15" s="24" customFormat="1" x14ac:dyDescent="0.25">
      <c r="A30" s="43"/>
      <c r="B30" s="35" t="s">
        <v>13</v>
      </c>
      <c r="C30" s="61">
        <v>4448</v>
      </c>
      <c r="D30" s="61">
        <v>4856</v>
      </c>
      <c r="E30" s="61">
        <v>5181</v>
      </c>
      <c r="F30" s="42"/>
      <c r="G30" s="43"/>
      <c r="H30" s="43"/>
      <c r="I30" s="43"/>
      <c r="J30" s="43"/>
      <c r="K30" s="43"/>
      <c r="L30" s="43"/>
      <c r="M30" s="43"/>
      <c r="N30" s="43"/>
      <c r="O30" s="43"/>
    </row>
    <row r="31" spans="1:15" s="24" customFormat="1" x14ac:dyDescent="0.25">
      <c r="A31" s="43"/>
      <c r="B31" s="10" t="s">
        <v>14</v>
      </c>
      <c r="C31" s="60">
        <v>2</v>
      </c>
      <c r="D31" s="60">
        <v>0</v>
      </c>
      <c r="E31" s="60">
        <v>0</v>
      </c>
      <c r="F31" s="42"/>
      <c r="G31" s="43"/>
      <c r="H31" s="43"/>
      <c r="I31" s="43"/>
      <c r="J31" s="43"/>
      <c r="K31" s="43"/>
      <c r="L31" s="43"/>
      <c r="M31" s="43"/>
      <c r="N31" s="43"/>
      <c r="O31" s="43"/>
    </row>
    <row r="32" spans="1:15" s="24" customFormat="1" x14ac:dyDescent="0.25">
      <c r="A32" s="43"/>
      <c r="B32" s="35" t="s">
        <v>15</v>
      </c>
      <c r="C32" s="61">
        <v>15</v>
      </c>
      <c r="D32" s="61">
        <v>2</v>
      </c>
      <c r="E32" s="61">
        <v>0</v>
      </c>
      <c r="F32" s="42"/>
      <c r="G32" s="43"/>
      <c r="H32" s="43"/>
      <c r="I32" s="43"/>
      <c r="J32" s="43"/>
      <c r="K32" s="43"/>
      <c r="L32" s="43"/>
      <c r="M32" s="43"/>
      <c r="N32" s="43"/>
      <c r="O32" s="43"/>
    </row>
    <row r="33" spans="1:15" s="58" customFormat="1" x14ac:dyDescent="0.25">
      <c r="A33" s="56"/>
      <c r="B33" s="62" t="s">
        <v>17</v>
      </c>
      <c r="C33" s="63">
        <v>13</v>
      </c>
      <c r="D33" s="63">
        <v>12</v>
      </c>
      <c r="E33" s="63">
        <v>9</v>
      </c>
      <c r="F33" s="57"/>
      <c r="G33" s="56"/>
      <c r="H33" s="56"/>
      <c r="I33" s="56"/>
      <c r="J33" s="56"/>
      <c r="K33" s="56"/>
      <c r="L33" s="56"/>
      <c r="M33" s="56"/>
      <c r="N33" s="56"/>
      <c r="O33" s="56"/>
    </row>
    <row r="34" spans="1:15" s="24" customFormat="1" x14ac:dyDescent="0.25">
      <c r="A34" s="43"/>
      <c r="B34" s="10" t="s">
        <v>20</v>
      </c>
      <c r="C34" s="60">
        <v>8</v>
      </c>
      <c r="D34" s="60">
        <v>8</v>
      </c>
      <c r="E34" s="60">
        <v>5</v>
      </c>
      <c r="F34" s="42"/>
      <c r="G34" s="43"/>
      <c r="H34" s="43"/>
      <c r="I34" s="43"/>
      <c r="J34" s="43"/>
      <c r="K34" s="43"/>
      <c r="L34" s="43"/>
      <c r="M34" s="43"/>
      <c r="N34" s="43"/>
      <c r="O34" s="43"/>
    </row>
    <row r="35" spans="1:15" s="24" customFormat="1" x14ac:dyDescent="0.25">
      <c r="A35" s="43"/>
      <c r="B35" s="35" t="s">
        <v>21</v>
      </c>
      <c r="C35" s="61">
        <v>1</v>
      </c>
      <c r="D35" s="61">
        <v>0</v>
      </c>
      <c r="E35" s="61">
        <v>0</v>
      </c>
      <c r="F35" s="42"/>
      <c r="G35" s="43"/>
      <c r="H35" s="43"/>
      <c r="I35" s="43"/>
      <c r="J35" s="43"/>
      <c r="K35" s="43"/>
      <c r="L35" s="43"/>
      <c r="M35" s="43"/>
      <c r="N35" s="43"/>
      <c r="O35" s="43"/>
    </row>
    <row r="36" spans="1:15" s="24" customFormat="1" x14ac:dyDescent="0.25">
      <c r="A36" s="43"/>
      <c r="B36" s="10" t="s">
        <v>23</v>
      </c>
      <c r="C36" s="60">
        <v>3</v>
      </c>
      <c r="D36" s="60">
        <v>0</v>
      </c>
      <c r="E36" s="60">
        <v>1</v>
      </c>
      <c r="F36" s="42"/>
      <c r="G36" s="43"/>
      <c r="H36" s="43"/>
      <c r="I36" s="43"/>
      <c r="J36" s="43"/>
      <c r="K36" s="43"/>
      <c r="L36" s="43"/>
      <c r="M36" s="43"/>
      <c r="N36" s="43"/>
      <c r="O36" s="43"/>
    </row>
    <row r="37" spans="1:15" s="24" customFormat="1" x14ac:dyDescent="0.25">
      <c r="A37" s="43"/>
      <c r="B37" s="35" t="s">
        <v>26</v>
      </c>
      <c r="C37" s="61">
        <v>1</v>
      </c>
      <c r="D37" s="61">
        <v>4</v>
      </c>
      <c r="E37" s="61">
        <v>3</v>
      </c>
      <c r="F37" s="42"/>
      <c r="G37" s="43"/>
      <c r="H37" s="43"/>
      <c r="I37" s="43"/>
      <c r="J37" s="43"/>
      <c r="K37" s="43"/>
      <c r="L37" s="43"/>
      <c r="M37" s="43"/>
      <c r="N37" s="43"/>
      <c r="O37" s="43"/>
    </row>
    <row r="38" spans="1:15" s="58" customFormat="1" x14ac:dyDescent="0.25">
      <c r="A38" s="56"/>
      <c r="B38" s="62" t="s">
        <v>27</v>
      </c>
      <c r="C38" s="63">
        <v>664</v>
      </c>
      <c r="D38" s="63">
        <v>546</v>
      </c>
      <c r="E38" s="63">
        <v>365</v>
      </c>
      <c r="F38" s="57"/>
      <c r="G38" s="56"/>
      <c r="H38" s="56"/>
      <c r="I38" s="56"/>
      <c r="J38" s="56"/>
      <c r="K38" s="56"/>
      <c r="L38" s="56"/>
      <c r="M38" s="56"/>
      <c r="N38" s="56"/>
      <c r="O38" s="56"/>
    </row>
    <row r="39" spans="1:15" s="24" customFormat="1" x14ac:dyDescent="0.25">
      <c r="A39" s="43"/>
      <c r="B39" s="10" t="s">
        <v>28</v>
      </c>
      <c r="C39" s="60">
        <v>5</v>
      </c>
      <c r="D39" s="60">
        <v>1</v>
      </c>
      <c r="E39" s="60">
        <v>2</v>
      </c>
      <c r="F39" s="42"/>
      <c r="G39" s="43"/>
      <c r="H39" s="43"/>
      <c r="I39" s="43"/>
      <c r="J39" s="43"/>
      <c r="K39" s="43"/>
      <c r="L39" s="43"/>
      <c r="M39" s="43"/>
      <c r="N39" s="43"/>
      <c r="O39" s="43"/>
    </row>
    <row r="40" spans="1:15" s="24" customFormat="1" x14ac:dyDescent="0.25">
      <c r="A40" s="43"/>
      <c r="B40" s="35" t="s">
        <v>30</v>
      </c>
      <c r="C40" s="61">
        <v>48</v>
      </c>
      <c r="D40" s="61">
        <v>19</v>
      </c>
      <c r="E40" s="61">
        <v>23</v>
      </c>
      <c r="F40" s="40"/>
      <c r="G40" s="43"/>
      <c r="H40" s="43"/>
      <c r="I40" s="43"/>
      <c r="J40" s="43"/>
      <c r="K40" s="43"/>
      <c r="L40" s="43"/>
      <c r="M40" s="43"/>
      <c r="N40" s="43"/>
      <c r="O40" s="43"/>
    </row>
    <row r="41" spans="1:15" s="24" customFormat="1" x14ac:dyDescent="0.25">
      <c r="A41" s="43"/>
      <c r="B41" s="10" t="s">
        <v>31</v>
      </c>
      <c r="C41" s="60">
        <v>611</v>
      </c>
      <c r="D41" s="60">
        <v>526</v>
      </c>
      <c r="E41" s="60">
        <v>340</v>
      </c>
      <c r="F41" s="42"/>
      <c r="G41" s="43"/>
      <c r="H41" s="43"/>
      <c r="I41" s="43"/>
      <c r="J41" s="43"/>
      <c r="K41" s="43"/>
      <c r="L41" s="43"/>
      <c r="M41" s="43"/>
      <c r="N41" s="43"/>
      <c r="O41" s="43"/>
    </row>
    <row r="42" spans="1:15" s="58" customFormat="1" x14ac:dyDescent="0.25">
      <c r="A42" s="56"/>
      <c r="B42" s="62" t="s">
        <v>32</v>
      </c>
      <c r="C42" s="63">
        <v>71</v>
      </c>
      <c r="D42" s="63">
        <v>49</v>
      </c>
      <c r="E42" s="63">
        <v>40</v>
      </c>
      <c r="F42" s="57"/>
      <c r="G42" s="56"/>
      <c r="H42" s="56"/>
      <c r="I42" s="56"/>
      <c r="J42" s="56"/>
      <c r="K42" s="56"/>
      <c r="L42" s="56"/>
      <c r="M42" s="56"/>
      <c r="N42" s="56"/>
      <c r="O42" s="56"/>
    </row>
    <row r="43" spans="1:15" s="24" customFormat="1" x14ac:dyDescent="0.25">
      <c r="A43" s="43"/>
      <c r="B43" s="10" t="s">
        <v>33</v>
      </c>
      <c r="C43" s="60">
        <v>33</v>
      </c>
      <c r="D43" s="60">
        <v>34</v>
      </c>
      <c r="E43" s="60">
        <v>29</v>
      </c>
      <c r="F43" s="42"/>
      <c r="G43" s="43"/>
      <c r="H43" s="43"/>
      <c r="I43" s="43"/>
      <c r="J43" s="43"/>
      <c r="K43" s="43"/>
      <c r="L43" s="43"/>
      <c r="M43" s="43"/>
      <c r="N43" s="43"/>
      <c r="O43" s="43"/>
    </row>
    <row r="44" spans="1:15" s="24" customFormat="1" x14ac:dyDescent="0.25">
      <c r="A44" s="43"/>
      <c r="B44" s="35" t="s">
        <v>34</v>
      </c>
      <c r="C44" s="61">
        <v>3</v>
      </c>
      <c r="D44" s="61">
        <v>1</v>
      </c>
      <c r="E44" s="61">
        <v>0</v>
      </c>
      <c r="F44" s="40"/>
      <c r="G44" s="43"/>
      <c r="H44" s="43"/>
      <c r="I44" s="43"/>
      <c r="J44" s="43"/>
      <c r="K44" s="43"/>
      <c r="L44" s="43"/>
      <c r="M44" s="43"/>
      <c r="N44" s="43"/>
      <c r="O44" s="43"/>
    </row>
    <row r="45" spans="1:15" s="30" customFormat="1" x14ac:dyDescent="0.25">
      <c r="A45" s="41"/>
      <c r="B45" s="10" t="s">
        <v>35</v>
      </c>
      <c r="C45" s="60">
        <v>35</v>
      </c>
      <c r="D45" s="60">
        <v>14</v>
      </c>
      <c r="E45" s="60">
        <v>11</v>
      </c>
      <c r="F45" s="42"/>
      <c r="G45" s="41"/>
      <c r="H45" s="41"/>
      <c r="I45" s="41"/>
      <c r="J45" s="41"/>
      <c r="K45" s="41"/>
      <c r="L45" s="41"/>
      <c r="M45" s="41"/>
      <c r="N45" s="41"/>
      <c r="O45" s="41"/>
    </row>
    <row r="46" spans="1:15" s="58" customFormat="1" x14ac:dyDescent="0.25">
      <c r="A46" s="56"/>
      <c r="B46" s="62" t="s">
        <v>36</v>
      </c>
      <c r="C46" s="63">
        <v>356</v>
      </c>
      <c r="D46" s="63">
        <v>38</v>
      </c>
      <c r="E46" s="63">
        <v>25</v>
      </c>
      <c r="F46" s="57"/>
      <c r="G46" s="56"/>
      <c r="H46" s="56"/>
      <c r="I46" s="56"/>
      <c r="J46" s="56"/>
      <c r="K46" s="56"/>
      <c r="L46" s="56"/>
      <c r="M46" s="56"/>
      <c r="N46" s="56"/>
      <c r="O46" s="56"/>
    </row>
    <row r="47" spans="1:15" s="24" customFormat="1" x14ac:dyDescent="0.25">
      <c r="A47" s="43"/>
      <c r="B47" s="10" t="s">
        <v>37</v>
      </c>
      <c r="C47" s="60">
        <v>275</v>
      </c>
      <c r="D47" s="60">
        <v>37</v>
      </c>
      <c r="E47" s="60">
        <v>21</v>
      </c>
      <c r="F47" s="42"/>
      <c r="G47" s="43"/>
      <c r="H47" s="43"/>
      <c r="I47" s="43"/>
      <c r="J47" s="43"/>
      <c r="K47" s="43"/>
      <c r="L47" s="43"/>
      <c r="M47" s="43"/>
      <c r="N47" s="43"/>
      <c r="O47" s="43"/>
    </row>
    <row r="48" spans="1:15" s="24" customFormat="1" x14ac:dyDescent="0.25">
      <c r="A48" s="43"/>
      <c r="B48" s="35" t="s">
        <v>82</v>
      </c>
      <c r="C48" s="61">
        <v>2</v>
      </c>
      <c r="D48" s="61">
        <v>1</v>
      </c>
      <c r="E48" s="61">
        <v>0</v>
      </c>
      <c r="F48" s="40"/>
      <c r="G48" s="43"/>
      <c r="H48" s="43"/>
      <c r="I48" s="43"/>
      <c r="J48" s="43"/>
      <c r="K48" s="43"/>
      <c r="L48" s="43"/>
      <c r="M48" s="43"/>
      <c r="N48" s="43"/>
      <c r="O48" s="43"/>
    </row>
    <row r="49" spans="1:15" s="30" customFormat="1" x14ac:dyDescent="0.25">
      <c r="A49" s="41"/>
      <c r="B49" s="10" t="s">
        <v>40</v>
      </c>
      <c r="C49" s="60">
        <v>79</v>
      </c>
      <c r="D49" s="60">
        <v>0</v>
      </c>
      <c r="E49" s="60">
        <v>4</v>
      </c>
      <c r="F49" s="42"/>
      <c r="G49" s="41"/>
      <c r="H49" s="41"/>
      <c r="I49" s="41"/>
      <c r="J49" s="41"/>
      <c r="K49" s="41"/>
      <c r="L49" s="41"/>
      <c r="M49" s="41"/>
      <c r="N49" s="41"/>
      <c r="O49" s="41"/>
    </row>
    <row r="50" spans="1:15" s="24" customFormat="1" ht="25.5" customHeight="1" x14ac:dyDescent="0.25">
      <c r="A50" s="43"/>
      <c r="B50" s="179" t="s">
        <v>177</v>
      </c>
      <c r="C50" s="180"/>
      <c r="D50" s="180"/>
      <c r="E50" s="180"/>
      <c r="F50" s="44"/>
      <c r="G50" s="43"/>
      <c r="H50" s="43"/>
      <c r="I50" s="43"/>
      <c r="J50" s="43"/>
      <c r="K50" s="43"/>
      <c r="L50" s="43"/>
      <c r="M50" s="43"/>
      <c r="N50" s="43"/>
      <c r="O50" s="43"/>
    </row>
    <row r="51" spans="1:15" s="24" customFormat="1" x14ac:dyDescent="0.25">
      <c r="A51" s="43"/>
      <c r="B51" s="43"/>
      <c r="C51" s="43"/>
      <c r="D51" s="43"/>
      <c r="E51" s="43"/>
      <c r="F51" s="51"/>
      <c r="G51" s="43"/>
      <c r="H51" s="43"/>
      <c r="I51" s="43"/>
      <c r="J51" s="43"/>
      <c r="K51" s="43"/>
      <c r="L51" s="43"/>
      <c r="M51" s="43"/>
      <c r="N51" s="43"/>
      <c r="O51" s="43"/>
    </row>
    <row r="52" spans="1:15" s="24" customFormat="1" x14ac:dyDescent="0.25">
      <c r="A52" s="43"/>
      <c r="B52" s="43"/>
      <c r="C52" s="43"/>
      <c r="D52" s="43"/>
      <c r="E52" s="43"/>
      <c r="F52" s="51"/>
      <c r="G52" s="43"/>
      <c r="H52" s="43"/>
      <c r="I52" s="43"/>
      <c r="J52" s="43"/>
      <c r="K52" s="43"/>
      <c r="L52" s="43"/>
      <c r="M52" s="43"/>
      <c r="N52" s="43"/>
      <c r="O52" s="43"/>
    </row>
    <row r="53" spans="1:15" s="24" customFormat="1" x14ac:dyDescent="0.25">
      <c r="A53" s="43"/>
      <c r="B53" s="43"/>
      <c r="C53" s="43"/>
      <c r="D53" s="43"/>
      <c r="E53" s="43"/>
      <c r="F53" s="51"/>
      <c r="G53" s="43"/>
      <c r="H53" s="43"/>
      <c r="I53" s="43"/>
      <c r="J53" s="43"/>
      <c r="K53" s="43"/>
      <c r="L53" s="43"/>
      <c r="M53" s="43"/>
      <c r="N53" s="43"/>
      <c r="O53" s="43"/>
    </row>
    <row r="54" spans="1:15" s="24" customFormat="1" ht="61.5" customHeight="1" x14ac:dyDescent="0.25">
      <c r="A54" s="43"/>
      <c r="B54" s="171" t="s">
        <v>215</v>
      </c>
      <c r="C54" s="172"/>
      <c r="D54" s="172"/>
      <c r="E54" s="172"/>
      <c r="F54" s="37"/>
      <c r="G54" s="43"/>
      <c r="H54" s="43"/>
      <c r="I54" s="43"/>
      <c r="J54" s="43"/>
      <c r="K54" s="43"/>
      <c r="L54" s="43"/>
      <c r="M54" s="43"/>
      <c r="N54" s="43"/>
      <c r="O54" s="43"/>
    </row>
    <row r="55" spans="1:15" s="24" customFormat="1" ht="14.45" customHeight="1" x14ac:dyDescent="0.25">
      <c r="A55" s="43"/>
      <c r="B55" s="182" t="s">
        <v>116</v>
      </c>
      <c r="C55" s="184" t="s">
        <v>178</v>
      </c>
      <c r="D55" s="184" t="s">
        <v>141</v>
      </c>
      <c r="E55" s="184" t="s">
        <v>179</v>
      </c>
      <c r="F55" s="38"/>
      <c r="G55" s="43"/>
      <c r="H55" s="43"/>
      <c r="I55" s="43"/>
      <c r="J55" s="43"/>
      <c r="K55" s="43"/>
      <c r="L55" s="43"/>
      <c r="M55" s="43"/>
      <c r="N55" s="43"/>
      <c r="O55" s="43"/>
    </row>
    <row r="56" spans="1:15" s="24" customFormat="1" x14ac:dyDescent="0.25">
      <c r="A56" s="43"/>
      <c r="B56" s="183"/>
      <c r="C56" s="173"/>
      <c r="D56" s="173"/>
      <c r="E56" s="173"/>
      <c r="F56" s="39"/>
      <c r="G56" s="43"/>
      <c r="H56" s="43"/>
      <c r="I56" s="43"/>
      <c r="J56" s="43"/>
      <c r="K56" s="43"/>
      <c r="L56" s="43"/>
      <c r="M56" s="43"/>
      <c r="N56" s="43"/>
      <c r="O56" s="43"/>
    </row>
    <row r="57" spans="1:15" s="24" customFormat="1" x14ac:dyDescent="0.25">
      <c r="A57" s="43"/>
      <c r="B57" s="6" t="s">
        <v>66</v>
      </c>
      <c r="C57" s="59">
        <v>5632</v>
      </c>
      <c r="D57" s="59">
        <v>5614</v>
      </c>
      <c r="E57" s="59">
        <v>5771</v>
      </c>
      <c r="F57" s="40"/>
      <c r="G57" s="43"/>
      <c r="H57" s="43"/>
      <c r="I57" s="43"/>
      <c r="J57" s="43"/>
      <c r="K57" s="43"/>
      <c r="L57" s="43"/>
      <c r="M57" s="43"/>
      <c r="N57" s="43"/>
      <c r="O57" s="43"/>
    </row>
    <row r="58" spans="1:15" s="24" customFormat="1" x14ac:dyDescent="0.25">
      <c r="A58" s="43"/>
      <c r="B58" s="10" t="s">
        <v>131</v>
      </c>
      <c r="C58" s="60">
        <v>4080</v>
      </c>
      <c r="D58" s="60">
        <v>2485</v>
      </c>
      <c r="E58" s="60">
        <v>3228</v>
      </c>
      <c r="F58" s="42"/>
      <c r="G58" s="43"/>
      <c r="H58" s="43"/>
      <c r="I58" s="43"/>
      <c r="J58" s="43"/>
      <c r="K58" s="43"/>
      <c r="L58" s="43"/>
      <c r="M58" s="43"/>
      <c r="N58" s="43"/>
      <c r="O58" s="43"/>
    </row>
    <row r="59" spans="1:15" s="24" customFormat="1" x14ac:dyDescent="0.25">
      <c r="A59" s="43"/>
      <c r="B59" s="35" t="s">
        <v>132</v>
      </c>
      <c r="C59" s="61">
        <v>258</v>
      </c>
      <c r="D59" s="61">
        <v>1825</v>
      </c>
      <c r="E59" s="61">
        <v>627</v>
      </c>
      <c r="F59" s="42"/>
      <c r="G59" s="43"/>
      <c r="H59" s="43"/>
      <c r="I59" s="43"/>
      <c r="J59" s="43"/>
      <c r="K59" s="43"/>
      <c r="L59" s="43"/>
      <c r="M59" s="43"/>
      <c r="N59" s="43"/>
      <c r="O59" s="43"/>
    </row>
    <row r="60" spans="1:15" s="24" customFormat="1" x14ac:dyDescent="0.25">
      <c r="A60" s="43"/>
      <c r="B60" s="10" t="s">
        <v>138</v>
      </c>
      <c r="C60" s="60">
        <v>108</v>
      </c>
      <c r="D60" s="60">
        <v>542</v>
      </c>
      <c r="E60" s="60">
        <v>1325</v>
      </c>
      <c r="F60" s="42"/>
      <c r="G60" s="43"/>
      <c r="H60" s="43"/>
      <c r="I60" s="43"/>
      <c r="J60" s="43"/>
      <c r="K60" s="43"/>
      <c r="L60" s="43"/>
      <c r="M60" s="43"/>
      <c r="N60" s="43"/>
      <c r="O60" s="43"/>
    </row>
    <row r="61" spans="1:15" s="24" customFormat="1" x14ac:dyDescent="0.25">
      <c r="A61" s="43"/>
      <c r="B61" s="35" t="s">
        <v>134</v>
      </c>
      <c r="C61" s="61">
        <v>328</v>
      </c>
      <c r="D61" s="61">
        <v>231</v>
      </c>
      <c r="E61" s="61">
        <v>191</v>
      </c>
      <c r="F61" s="42"/>
      <c r="G61" s="43"/>
      <c r="H61" s="43"/>
      <c r="I61" s="43"/>
      <c r="J61" s="43"/>
      <c r="K61" s="43"/>
      <c r="L61" s="43"/>
      <c r="M61" s="43"/>
      <c r="N61" s="43"/>
      <c r="O61" s="43"/>
    </row>
    <row r="62" spans="1:15" s="24" customFormat="1" x14ac:dyDescent="0.25">
      <c r="A62" s="43"/>
      <c r="B62" s="10" t="s">
        <v>133</v>
      </c>
      <c r="C62" s="60">
        <v>280</v>
      </c>
      <c r="D62" s="60">
        <v>293</v>
      </c>
      <c r="E62" s="60">
        <v>146</v>
      </c>
      <c r="F62" s="42"/>
      <c r="G62" s="43"/>
      <c r="H62" s="43"/>
      <c r="I62" s="43"/>
      <c r="J62" s="43"/>
      <c r="K62" s="43"/>
      <c r="L62" s="43"/>
      <c r="M62" s="43"/>
      <c r="N62" s="43"/>
      <c r="O62" s="43"/>
    </row>
    <row r="63" spans="1:15" s="24" customFormat="1" x14ac:dyDescent="0.25">
      <c r="A63" s="43"/>
      <c r="B63" s="35" t="s">
        <v>136</v>
      </c>
      <c r="C63" s="61">
        <v>268</v>
      </c>
      <c r="D63" s="61">
        <v>35</v>
      </c>
      <c r="E63" s="61">
        <v>20</v>
      </c>
      <c r="F63" s="42"/>
      <c r="G63" s="43"/>
      <c r="H63" s="43"/>
      <c r="I63" s="43"/>
      <c r="J63" s="43"/>
      <c r="K63" s="43"/>
      <c r="L63" s="43"/>
      <c r="M63" s="43"/>
      <c r="N63" s="43"/>
      <c r="O63" s="43"/>
    </row>
    <row r="64" spans="1:15" s="24" customFormat="1" x14ac:dyDescent="0.25">
      <c r="A64" s="43"/>
      <c r="B64" s="10" t="s">
        <v>135</v>
      </c>
      <c r="C64" s="60">
        <v>23</v>
      </c>
      <c r="D64" s="60">
        <v>64</v>
      </c>
      <c r="E64" s="60">
        <v>95</v>
      </c>
      <c r="F64" s="42"/>
      <c r="G64" s="43"/>
      <c r="H64" s="43"/>
      <c r="I64" s="43"/>
      <c r="J64" s="43"/>
      <c r="K64" s="43"/>
      <c r="L64" s="43"/>
      <c r="M64" s="43"/>
      <c r="N64" s="43"/>
      <c r="O64" s="43"/>
    </row>
    <row r="65" spans="1:15" s="24" customFormat="1" x14ac:dyDescent="0.25">
      <c r="A65" s="43"/>
      <c r="B65" s="35" t="s">
        <v>137</v>
      </c>
      <c r="C65" s="61">
        <v>32</v>
      </c>
      <c r="D65" s="61">
        <v>34</v>
      </c>
      <c r="E65" s="61">
        <v>29</v>
      </c>
      <c r="F65" s="42"/>
      <c r="G65" s="43"/>
      <c r="H65" s="43"/>
      <c r="I65" s="43"/>
      <c r="J65" s="43"/>
      <c r="K65" s="43"/>
      <c r="L65" s="43"/>
      <c r="M65" s="43"/>
      <c r="N65" s="43"/>
      <c r="O65" s="43"/>
    </row>
    <row r="66" spans="1:15" s="24" customFormat="1" x14ac:dyDescent="0.25">
      <c r="A66" s="43"/>
      <c r="B66" s="10" t="s">
        <v>139</v>
      </c>
      <c r="C66" s="60">
        <v>48</v>
      </c>
      <c r="D66" s="60">
        <v>19</v>
      </c>
      <c r="E66" s="60">
        <v>22</v>
      </c>
      <c r="F66" s="42"/>
      <c r="G66" s="43"/>
      <c r="H66" s="43"/>
      <c r="I66" s="43"/>
      <c r="J66" s="43"/>
      <c r="K66" s="43"/>
      <c r="L66" s="43"/>
      <c r="M66" s="43"/>
      <c r="N66" s="43"/>
      <c r="O66" s="43"/>
    </row>
    <row r="67" spans="1:15" s="24" customFormat="1" x14ac:dyDescent="0.25">
      <c r="A67" s="43"/>
      <c r="B67" s="35" t="s">
        <v>166</v>
      </c>
      <c r="C67" s="61">
        <v>79</v>
      </c>
      <c r="D67" s="61">
        <v>0</v>
      </c>
      <c r="E67" s="61">
        <v>4</v>
      </c>
      <c r="F67" s="42"/>
      <c r="G67" s="43"/>
      <c r="H67" s="43"/>
      <c r="I67" s="43"/>
      <c r="J67" s="43"/>
      <c r="K67" s="43"/>
      <c r="L67" s="43"/>
      <c r="M67" s="43"/>
      <c r="N67" s="43"/>
      <c r="O67" s="43"/>
    </row>
    <row r="68" spans="1:15" s="24" customFormat="1" x14ac:dyDescent="0.25">
      <c r="A68" s="43"/>
      <c r="B68" s="10" t="s">
        <v>140</v>
      </c>
      <c r="C68" s="60">
        <v>128</v>
      </c>
      <c r="D68" s="60">
        <v>86</v>
      </c>
      <c r="E68" s="60">
        <v>84</v>
      </c>
      <c r="F68" s="42"/>
      <c r="G68" s="43"/>
      <c r="H68" s="43"/>
      <c r="I68" s="43"/>
      <c r="J68" s="43"/>
      <c r="K68" s="43"/>
      <c r="L68" s="43"/>
      <c r="M68" s="43"/>
      <c r="N68" s="43"/>
      <c r="O68" s="43"/>
    </row>
    <row r="69" spans="1:15" s="24" customFormat="1" ht="30" customHeight="1" x14ac:dyDescent="0.25">
      <c r="A69" s="43"/>
      <c r="B69" s="179" t="s">
        <v>177</v>
      </c>
      <c r="C69" s="180"/>
      <c r="D69" s="180"/>
      <c r="E69" s="180"/>
      <c r="F69" s="44"/>
      <c r="G69" s="43"/>
      <c r="H69" s="43"/>
      <c r="I69" s="43"/>
      <c r="J69" s="43"/>
      <c r="K69" s="43"/>
      <c r="L69" s="43"/>
      <c r="M69" s="43"/>
      <c r="N69" s="43"/>
      <c r="O69" s="43"/>
    </row>
    <row r="70" spans="1:15" s="24" customFormat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</sheetData>
  <mergeCells count="18">
    <mergeCell ref="B18:L18"/>
    <mergeCell ref="B69:E69"/>
    <mergeCell ref="B54:E54"/>
    <mergeCell ref="B55:B56"/>
    <mergeCell ref="B23:B24"/>
    <mergeCell ref="B22:E22"/>
    <mergeCell ref="B50:E50"/>
    <mergeCell ref="C23:C24"/>
    <mergeCell ref="D23:D24"/>
    <mergeCell ref="E23:E24"/>
    <mergeCell ref="C55:C56"/>
    <mergeCell ref="D55:D56"/>
    <mergeCell ref="E55:E56"/>
    <mergeCell ref="B3:L3"/>
    <mergeCell ref="G4:I4"/>
    <mergeCell ref="J4:L4"/>
    <mergeCell ref="B4:B5"/>
    <mergeCell ref="C4:F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CGIL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Marília de Macêdo</cp:lastModifiedBy>
  <dcterms:created xsi:type="dcterms:W3CDTF">2018-08-24T12:25:30Z</dcterms:created>
  <dcterms:modified xsi:type="dcterms:W3CDTF">2020-06-10T20:08:19Z</dcterms:modified>
</cp:coreProperties>
</file>