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Novo\Documents\2020\RELATÓRIOS\"/>
    </mc:Choice>
  </mc:AlternateContent>
  <xr:revisionPtr revIDLastSave="0" documentId="13_ncr:1_{116662F9-4442-4AAF-9DF1-2CD3C98B6792}" xr6:coauthVersionLast="41" xr6:coauthVersionMax="41" xr10:uidLastSave="{00000000-0000-0000-0000-000000000000}"/>
  <bookViews>
    <workbookView xWindow="-120" yWindow="-120" windowWidth="24240" windowHeight="13140" activeTab="4" xr2:uid="{00000000-000D-0000-FFFF-FFFF00000000}"/>
  </bookViews>
  <sheets>
    <sheet name="CGIL" sheetId="6" r:id="rId1"/>
    <sheet name="CTPS_CAGED" sheetId="5" r:id="rId2"/>
    <sheet name="SISMIGRA" sheetId="1" r:id="rId3"/>
    <sheet name="STI" sheetId="2" r:id="rId4"/>
    <sheet name="SOLIC_REFÚGIO" sheetId="3" r:id="rId5"/>
  </sheets>
  <definedNames>
    <definedName name="_xlnm._FilterDatabase" localSheetId="0" hidden="1">CGIL!$J$14:$J$129</definedName>
  </definedName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 l="1"/>
  <c r="E14" i="2"/>
  <c r="H13" i="2"/>
  <c r="E13" i="2"/>
  <c r="H12" i="2"/>
  <c r="E12" i="2"/>
  <c r="H11" i="2"/>
  <c r="E11" i="2"/>
  <c r="H10" i="2"/>
  <c r="E10" i="2"/>
  <c r="H9" i="2"/>
  <c r="E9" i="2"/>
  <c r="H8" i="2"/>
  <c r="E8" i="2"/>
  <c r="H7" i="2"/>
  <c r="E7" i="2"/>
  <c r="G6" i="2"/>
  <c r="F6" i="2"/>
  <c r="D6" i="2"/>
  <c r="C6" i="2"/>
  <c r="H71" i="2"/>
  <c r="E71" i="2"/>
  <c r="H70" i="2"/>
  <c r="E70" i="2"/>
  <c r="H69" i="2"/>
  <c r="H68" i="2" s="1"/>
  <c r="E69" i="2"/>
  <c r="G68" i="2"/>
  <c r="F68" i="2"/>
  <c r="D68" i="2"/>
  <c r="C68" i="2"/>
  <c r="H67" i="2"/>
  <c r="E67" i="2"/>
  <c r="H66" i="2"/>
  <c r="E66" i="2"/>
  <c r="H65" i="2"/>
  <c r="E65" i="2"/>
  <c r="G64" i="2"/>
  <c r="F64" i="2"/>
  <c r="D64" i="2"/>
  <c r="C64" i="2"/>
  <c r="H63" i="2"/>
  <c r="E63" i="2"/>
  <c r="H62" i="2"/>
  <c r="E62" i="2"/>
  <c r="H61" i="2"/>
  <c r="E61" i="2"/>
  <c r="H60" i="2"/>
  <c r="E60" i="2"/>
  <c r="G59" i="2"/>
  <c r="F59" i="2"/>
  <c r="D59" i="2"/>
  <c r="C59" i="2"/>
  <c r="H58" i="2"/>
  <c r="E58" i="2"/>
  <c r="H57" i="2"/>
  <c r="E57" i="2"/>
  <c r="H56" i="2"/>
  <c r="E56" i="2"/>
  <c r="H55" i="2"/>
  <c r="E55" i="2"/>
  <c r="H54" i="2"/>
  <c r="E54" i="2"/>
  <c r="H53" i="2"/>
  <c r="E53" i="2"/>
  <c r="H52" i="2"/>
  <c r="H50" i="2" s="1"/>
  <c r="E52" i="2"/>
  <c r="H51" i="2"/>
  <c r="E51" i="2"/>
  <c r="E50" i="2" s="1"/>
  <c r="G50" i="2"/>
  <c r="F50" i="2"/>
  <c r="D50" i="2"/>
  <c r="C50" i="2"/>
  <c r="H49" i="2"/>
  <c r="E49" i="2"/>
  <c r="H48" i="2"/>
  <c r="E48" i="2"/>
  <c r="H47" i="2"/>
  <c r="E47" i="2"/>
  <c r="H46" i="2"/>
  <c r="E46" i="2"/>
  <c r="H45" i="2"/>
  <c r="E45" i="2"/>
  <c r="H44" i="2"/>
  <c r="E44" i="2"/>
  <c r="E42" i="2" s="1"/>
  <c r="H43" i="2"/>
  <c r="E43" i="2"/>
  <c r="G42" i="2"/>
  <c r="F42" i="2"/>
  <c r="F41" i="2" s="1"/>
  <c r="D42" i="2"/>
  <c r="C42" i="2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H92" i="1"/>
  <c r="G92" i="1"/>
  <c r="E92" i="1"/>
  <c r="D92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84" i="1"/>
  <c r="C84" i="1"/>
  <c r="F83" i="1"/>
  <c r="C83" i="1"/>
  <c r="F82" i="1"/>
  <c r="C82" i="1"/>
  <c r="F81" i="1"/>
  <c r="C81" i="1"/>
  <c r="F80" i="1"/>
  <c r="C80" i="1"/>
  <c r="H79" i="1"/>
  <c r="G79" i="1"/>
  <c r="E79" i="1"/>
  <c r="D79" i="1"/>
  <c r="F78" i="1"/>
  <c r="C78" i="1"/>
  <c r="F77" i="1"/>
  <c r="C77" i="1"/>
  <c r="F76" i="1"/>
  <c r="C76" i="1"/>
  <c r="H75" i="1"/>
  <c r="G75" i="1"/>
  <c r="E75" i="1"/>
  <c r="D75" i="1"/>
  <c r="F74" i="1"/>
  <c r="C74" i="1"/>
  <c r="F73" i="1"/>
  <c r="C73" i="1"/>
  <c r="F72" i="1"/>
  <c r="C72" i="1"/>
  <c r="F71" i="1"/>
  <c r="C71" i="1"/>
  <c r="H70" i="1"/>
  <c r="G70" i="1"/>
  <c r="E70" i="1"/>
  <c r="D70" i="1"/>
  <c r="F69" i="1"/>
  <c r="C69" i="1"/>
  <c r="F68" i="1"/>
  <c r="C68" i="1"/>
  <c r="F67" i="1"/>
  <c r="C67" i="1"/>
  <c r="F66" i="1"/>
  <c r="C66" i="1"/>
  <c r="F65" i="1"/>
  <c r="C65" i="1"/>
  <c r="F64" i="1"/>
  <c r="C64" i="1"/>
  <c r="F63" i="1"/>
  <c r="C63" i="1"/>
  <c r="F62" i="1"/>
  <c r="C62" i="1"/>
  <c r="F61" i="1"/>
  <c r="C61" i="1"/>
  <c r="H60" i="1"/>
  <c r="G60" i="1"/>
  <c r="E60" i="1"/>
  <c r="D60" i="1"/>
  <c r="F59" i="1"/>
  <c r="C59" i="1"/>
  <c r="F58" i="1"/>
  <c r="C58" i="1"/>
  <c r="F57" i="1"/>
  <c r="C57" i="1"/>
  <c r="F56" i="1"/>
  <c r="C56" i="1"/>
  <c r="F55" i="1"/>
  <c r="C55" i="1"/>
  <c r="F54" i="1"/>
  <c r="C54" i="1"/>
  <c r="F53" i="1"/>
  <c r="C53" i="1"/>
  <c r="H52" i="1"/>
  <c r="H51" i="1" s="1"/>
  <c r="G52" i="1"/>
  <c r="G51" i="1" s="1"/>
  <c r="E52" i="1"/>
  <c r="D52" i="1"/>
  <c r="F44" i="1"/>
  <c r="C44" i="1"/>
  <c r="F43" i="1"/>
  <c r="C43" i="1"/>
  <c r="F42" i="1"/>
  <c r="C42" i="1"/>
  <c r="F41" i="1"/>
  <c r="C41" i="1"/>
  <c r="F40" i="1"/>
  <c r="C40" i="1"/>
  <c r="F39" i="1"/>
  <c r="C39" i="1"/>
  <c r="H38" i="1"/>
  <c r="H19" i="1" s="1"/>
  <c r="G38" i="1"/>
  <c r="G19" i="1" s="1"/>
  <c r="E38" i="1"/>
  <c r="D38" i="1"/>
  <c r="F10" i="1"/>
  <c r="C10" i="1"/>
  <c r="F9" i="1"/>
  <c r="C9" i="1"/>
  <c r="F8" i="1"/>
  <c r="F6" i="1" s="1"/>
  <c r="C8" i="1"/>
  <c r="F7" i="1"/>
  <c r="C7" i="1"/>
  <c r="H6" i="1"/>
  <c r="G6" i="1"/>
  <c r="E6" i="1"/>
  <c r="D6" i="1"/>
  <c r="E6" i="2" l="1"/>
  <c r="F92" i="1"/>
  <c r="H42" i="2"/>
  <c r="D41" i="2"/>
  <c r="H6" i="2"/>
  <c r="C92" i="1"/>
  <c r="C6" i="1"/>
  <c r="C41" i="2"/>
  <c r="E68" i="2"/>
  <c r="E51" i="1"/>
  <c r="E19" i="1" s="1"/>
  <c r="F70" i="1"/>
  <c r="F75" i="1"/>
  <c r="H59" i="2"/>
  <c r="H41" i="2" s="1"/>
  <c r="G41" i="2"/>
  <c r="H64" i="2"/>
  <c r="E64" i="2"/>
  <c r="E59" i="2"/>
  <c r="E41" i="2" s="1"/>
  <c r="F52" i="1"/>
  <c r="F79" i="1"/>
  <c r="C38" i="1"/>
  <c r="C19" i="1" s="1"/>
  <c r="C60" i="1"/>
  <c r="C70" i="1"/>
  <c r="C79" i="1"/>
  <c r="C52" i="1"/>
  <c r="D51" i="1"/>
  <c r="D19" i="1" s="1"/>
  <c r="C75" i="1"/>
  <c r="F38" i="1"/>
  <c r="F60" i="1"/>
  <c r="F51" i="1" s="1"/>
  <c r="C51" i="1"/>
  <c r="F19" i="1" l="1"/>
</calcChain>
</file>

<file path=xl/sharedStrings.xml><?xml version="1.0" encoding="utf-8"?>
<sst xmlns="http://schemas.openxmlformats.org/spreadsheetml/2006/main" count="927" uniqueCount="281">
  <si>
    <t>Classificação</t>
  </si>
  <si>
    <t>Total</t>
  </si>
  <si>
    <t>Temporário</t>
  </si>
  <si>
    <t>Fronteiriço</t>
  </si>
  <si>
    <t>Outros</t>
  </si>
  <si>
    <t>Não Informados</t>
  </si>
  <si>
    <t>Homens</t>
  </si>
  <si>
    <t>Mulheres</t>
  </si>
  <si>
    <t>Principais países</t>
  </si>
  <si>
    <t>Não Informado</t>
  </si>
  <si>
    <t>Outros países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</si>
  <si>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</si>
  <si>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</si>
  <si>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</si>
  <si>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</si>
  <si>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</si>
  <si>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</si>
  <si>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</si>
  <si>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</si>
  <si>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</si>
  <si>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</si>
  <si>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</si>
  <si>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</si>
  <si>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</si>
  <si>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</si>
  <si>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</si>
  <si>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</si>
  <si>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</si>
  <si>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</si>
  <si>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</si>
  <si>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</si>
  <si>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</si>
  <si>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</si>
  <si>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</si>
  <si>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</si>
  <si>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</si>
  <si>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</si>
  <si>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</si>
  <si>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</si>
  <si>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</si>
  <si>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 xml:space="preserve">Mato Grosso </t>
  </si>
  <si>
    <t>Goiás</t>
  </si>
  <si>
    <t>Distrito Federal</t>
  </si>
  <si>
    <t>0 |-- 15</t>
  </si>
  <si>
    <t>15 |-- 25</t>
  </si>
  <si>
    <t>25 |--40</t>
  </si>
  <si>
    <t>40 |-- 65</t>
  </si>
  <si>
    <t>65 |--</t>
  </si>
  <si>
    <t>OUTROS PAÍSES</t>
  </si>
  <si>
    <t>Brasil, Grandes Regiões e UFs</t>
  </si>
  <si>
    <t>Brasil</t>
  </si>
  <si>
    <t>Escolaridade</t>
  </si>
  <si>
    <t>Analfabeto</t>
  </si>
  <si>
    <t>Fundamental incompleto</t>
  </si>
  <si>
    <t>Fundamental completo</t>
  </si>
  <si>
    <t>Médio incompleto</t>
  </si>
  <si>
    <t>Médio completo</t>
  </si>
  <si>
    <t>Superior incompleto</t>
  </si>
  <si>
    <t>Superior completo</t>
  </si>
  <si>
    <t>menos de 20 anos</t>
  </si>
  <si>
    <t>de 20 a menos de 40 anos</t>
  </si>
  <si>
    <t>de 40 a menos de 65 anos</t>
  </si>
  <si>
    <t>65 anos e mais</t>
  </si>
  <si>
    <t>Principais ocupações</t>
  </si>
  <si>
    <t>Alimentador de Linha de Produção</t>
  </si>
  <si>
    <t>Servente de Obras</t>
  </si>
  <si>
    <t>Faxineiro</t>
  </si>
  <si>
    <t>Auxiliar nos Serviços de Alimentação</t>
  </si>
  <si>
    <t>Cozinheiro Geral</t>
  </si>
  <si>
    <t>Magarefe</t>
  </si>
  <si>
    <t>Principais atividades econômicas</t>
  </si>
  <si>
    <t>Restaurantes e similares</t>
  </si>
  <si>
    <t>Construção de edifícios</t>
  </si>
  <si>
    <t>Abate de aves</t>
  </si>
  <si>
    <t>Hotéis</t>
  </si>
  <si>
    <t>Lanchonetes, casas de chá, de sucos e similares</t>
  </si>
  <si>
    <t>Comércio varejista de mercadorias em geral, com predominância de produtos alimentícios - supermercados</t>
  </si>
  <si>
    <t>Frigorífico - abate de suínos</t>
  </si>
  <si>
    <t>Limpeza em prédios e em domicílios</t>
  </si>
  <si>
    <t>menor que 20</t>
  </si>
  <si>
    <t>20 a 34</t>
  </si>
  <si>
    <t>35 a 49</t>
  </si>
  <si>
    <t>50 a 64</t>
  </si>
  <si>
    <t>65 ou mais</t>
  </si>
  <si>
    <t>TÉCNICOS DE NIVEL MÉDIO</t>
  </si>
  <si>
    <t>PROFISSIONAIS DAS CIÊNCIAS E DAS ARTES</t>
  </si>
  <si>
    <t>TRABALHADORES DA PRODUÇÃO DE BENS E SERVIÇOS INDUSTRIAIS</t>
  </si>
  <si>
    <t>MEMBROS SUPERIORES DO PODER PÚBLICO, DIRIGENTES DE ORGANIZAÇÕES DE INTERESSE PÚBLICO E DE EMPRESAS, GERENTES</t>
  </si>
  <si>
    <t>TRABALHADORES EM SERVIÇOS DE REPARAÇÃO E MANUTENÇÃO</t>
  </si>
  <si>
    <t>TRABALHADORES DOS SERVIÇOS, VENDEDORES DO COMÉRCIO EM LOJAS E MERCADOS</t>
  </si>
  <si>
    <t>TRABALHADORES DE SERVIÇOS ADMINISTRATIVOS</t>
  </si>
  <si>
    <t>MEMBROS DAS FORÇAS ARMADAS, POLICIAIS E BOMBEIROS MILITARES</t>
  </si>
  <si>
    <t>TRABALHADORES AGROPECUÁRIOS, FLORESTAIS E DA PESCA</t>
  </si>
  <si>
    <t>Países</t>
  </si>
  <si>
    <t>Mato Grosso</t>
  </si>
  <si>
    <t>Residência</t>
  </si>
  <si>
    <t>Residência Prévia</t>
  </si>
  <si>
    <t>Admitidos</t>
  </si>
  <si>
    <t>Demitidos</t>
  </si>
  <si>
    <t>Saldo</t>
  </si>
  <si>
    <t>Residente (*)</t>
  </si>
  <si>
    <t>Nota(*) inclui as antigas classificações permanentes, asilados, outros e provisórios.</t>
  </si>
  <si>
    <t>Fundamental Incompleto</t>
  </si>
  <si>
    <t>Mestrado</t>
  </si>
  <si>
    <t>Doutorado</t>
  </si>
  <si>
    <t>Permanente</t>
  </si>
  <si>
    <t>Brasileiro</t>
  </si>
  <si>
    <t>Residente</t>
  </si>
  <si>
    <t>Trânsito</t>
  </si>
  <si>
    <t>Não nacionais deportados, expulsos ou extraditados</t>
  </si>
  <si>
    <t>Turista/Visita turismo</t>
  </si>
  <si>
    <t>Tipologias de classificação</t>
  </si>
  <si>
    <t>Repositor de Mercadorias</t>
  </si>
  <si>
    <t>Grupos de idade</t>
  </si>
  <si>
    <t>Brasil, Grandes Regiões e Unidades da Federação</t>
  </si>
  <si>
    <t xml:space="preserve">Grupos de Idade </t>
  </si>
  <si>
    <t>Entrada</t>
  </si>
  <si>
    <t>Saída</t>
  </si>
  <si>
    <t>Não especificado</t>
  </si>
  <si>
    <t>Confecção de peças do vestuário, exceto roupas íntimas e as confeccionadas sob medida</t>
  </si>
  <si>
    <t>4_2018</t>
  </si>
  <si>
    <t>4_2019</t>
  </si>
  <si>
    <t>OUTROS</t>
  </si>
  <si>
    <t>Idade</t>
  </si>
  <si>
    <t>Grupos Ocupacionais</t>
  </si>
  <si>
    <t>Tipo de Visto</t>
  </si>
  <si>
    <t>Atendente de Lanchonete</t>
  </si>
  <si>
    <t>Pedreiro</t>
  </si>
  <si>
    <t>Comércio varejista de artigos do vestuário e acessórios</t>
  </si>
  <si>
    <t>Tipo de RN</t>
  </si>
  <si>
    <t>RN 02</t>
  </si>
  <si>
    <t>RN 21</t>
  </si>
  <si>
    <t>RN 24</t>
  </si>
  <si>
    <t>Grupos de Idade</t>
  </si>
  <si>
    <t>Superior</t>
  </si>
  <si>
    <t>Pós-Graduação</t>
  </si>
  <si>
    <t>Outroas municípios</t>
  </si>
  <si>
    <t>Brasil e principais municípios</t>
  </si>
  <si>
    <t>2018</t>
  </si>
  <si>
    <t>2019</t>
  </si>
  <si>
    <t>Número de autorizações concedidas, por mês e sexo, segundo o tipo de autorização - Brasil, 2018 e 2019.</t>
  </si>
  <si>
    <t>Fonte: Coordenação Geral de Imigração Laboral/ Ministério da Justiça e Segurança Pública, 2018 e 2019.</t>
  </si>
  <si>
    <t>Número de autorizações concedidas, por mês e sexo, segundo principais países - Brasil, 2018 e 2019.</t>
  </si>
  <si>
    <t>Número de autorizações concedidas, por mês e sexo, segundo grupos de idade - Brasil, 2018 e 2019.</t>
  </si>
  <si>
    <t>Número de autorizações concedidas, por mês e sexo, segundo escolaridade - Brasil, 2018 e 2019.</t>
  </si>
  <si>
    <t>Número de autorizações concedidas, por mês e sexo, segundo grupos ocupacionais - Brasil, 2018 e 2019.</t>
  </si>
  <si>
    <t>Número de autorizações concedidas, por mês e sexo, segundo Brasil, Grandes Regiões e Unidades da Federação, 2018 e 2019.</t>
  </si>
  <si>
    <t>Número de autorizações concedidas para trabalhadores qualificados, segundo tipo de autorização, Brasil, 2018 e 2019.</t>
  </si>
  <si>
    <t>Número de autorizações concedidas para trabalhadores qualificados, segundo principais países - Brasil, 2018 e 2019.</t>
  </si>
  <si>
    <t>Número de autorizações concedidas para trabalhadores qualificados, segundo idade, Brasil,  2018 e 2019.</t>
  </si>
  <si>
    <t>Número de autorizações concedidas para trabalhadores qualificados, segundo escolaridade,  Brasil, 2018 e 2019.</t>
  </si>
  <si>
    <t>Número de autorizações concedidas para trabalhadores qualificados, segundo grupos ocupacionais, Brasil, 2018 e 2019.</t>
  </si>
  <si>
    <t>Número de autorizações concedidas para trabalhadores qualificados, segundo Brasil, Grandes Regiões e Unidades da Federação, 2018 e 2019.</t>
  </si>
  <si>
    <t>Fonte: Ministério da Economia, CTPS, 2018 e 2019.</t>
  </si>
  <si>
    <t>Fonte: Elaborado pelo OBMigra, a partir dos dados do Ministério da Economia, base harmonizada RAIS-CTPS-CAGED, 2018 e 2019.</t>
  </si>
  <si>
    <t>Fonte: Elaborado pelo OBMigra, a partir dos dados da Polícia Federal, Sistema de Registro Nacional Migratório (SISMIGRA), 2018 e 2019.</t>
  </si>
  <si>
    <t>Fonte: Elaborado pelo OBMigra, a partir dos dados da Polícia Federal, Sistema de Tráfego Internacional (STI), 2018 e 2019.</t>
  </si>
  <si>
    <t>Fonte: Elaborado pelo OBMigra, a partir dos dados da Polícia Federal, Solicitações de refúgio, 2018 e 2019.</t>
  </si>
  <si>
    <t>VENEZUELA</t>
  </si>
  <si>
    <t>HAITI</t>
  </si>
  <si>
    <t>CUBA</t>
  </si>
  <si>
    <t>CHINA</t>
  </si>
  <si>
    <t>BANGLADESH</t>
  </si>
  <si>
    <t>ANGOLA</t>
  </si>
  <si>
    <t>SÍRIA</t>
  </si>
  <si>
    <t>SENEGAL</t>
  </si>
  <si>
    <t>ÍNDIA</t>
  </si>
  <si>
    <t>COLÔMBIA</t>
  </si>
  <si>
    <t>NIGÉRIA</t>
  </si>
  <si>
    <t>GUINÉ BISSAU</t>
  </si>
  <si>
    <t>MARROCOS</t>
  </si>
  <si>
    <t>PAQUISTÃO</t>
  </si>
  <si>
    <t>LÍBANO</t>
  </si>
  <si>
    <t>GANA</t>
  </si>
  <si>
    <t>CAMARÕES</t>
  </si>
  <si>
    <t>FILIPINAS</t>
  </si>
  <si>
    <t>REPÚBLICA DEMOCRÁTICA DO CONGO</t>
  </si>
  <si>
    <t>NEPAL</t>
  </si>
  <si>
    <t>PACARAIMA-RR</t>
  </si>
  <si>
    <t>BONFIM-RR</t>
  </si>
  <si>
    <t>SÃO PAULO-SP</t>
  </si>
  <si>
    <t>GUARULHOS-SP</t>
  </si>
  <si>
    <t>CORUMBÁ-MS</t>
  </si>
  <si>
    <t>BOA VISTA-RR</t>
  </si>
  <si>
    <t>FOZ DO IGUAÇU-PR</t>
  </si>
  <si>
    <t>RIO DE JANEIRO-RJ</t>
  </si>
  <si>
    <t>BRASÍLIA-DF</t>
  </si>
  <si>
    <t>RIO BRANCO-AC</t>
  </si>
  <si>
    <t>ASSIS BRASIL-AC</t>
  </si>
  <si>
    <t>DIONÍSIO CERQUEIRA-SC</t>
  </si>
  <si>
    <t>MANAUS-AM</t>
  </si>
  <si>
    <t>OIAPOQUE-AP</t>
  </si>
  <si>
    <t>FORTALEZA-CE</t>
  </si>
  <si>
    <t>PORTO ALEGRE-RS</t>
  </si>
  <si>
    <t>EPITACIOLÂNDIA-AC</t>
  </si>
  <si>
    <t>CÁCERES-MT</t>
  </si>
  <si>
    <t>MACAPÁ-AP</t>
  </si>
  <si>
    <t>TABATINGA-AM</t>
  </si>
  <si>
    <t>ESTADOS UNIDOS DA AMÉRICA</t>
  </si>
  <si>
    <t>JAPÃO</t>
  </si>
  <si>
    <t>ITÁLIA</t>
  </si>
  <si>
    <t>ALEMANHA</t>
  </si>
  <si>
    <t>REINO UNIDO</t>
  </si>
  <si>
    <t>FRANÇA</t>
  </si>
  <si>
    <t>CORÉIA DO SUL</t>
  </si>
  <si>
    <t>ESPANHA</t>
  </si>
  <si>
    <t>POLÔNIA</t>
  </si>
  <si>
    <t>MÉXICO</t>
  </si>
  <si>
    <t>PORTUGAL</t>
  </si>
  <si>
    <t>NORUEGA</t>
  </si>
  <si>
    <t>HOLANDA</t>
  </si>
  <si>
    <t>RÚSSIA</t>
  </si>
  <si>
    <t>ROMÊNIA</t>
  </si>
  <si>
    <t>CANADÁ</t>
  </si>
  <si>
    <t>UCRÂNIA</t>
  </si>
  <si>
    <t>Fundamental</t>
  </si>
  <si>
    <t>Médio</t>
  </si>
  <si>
    <t xml:space="preserve">Total </t>
  </si>
  <si>
    <t>BÉLGICA</t>
  </si>
  <si>
    <t>SUÍÇA</t>
  </si>
  <si>
    <t>Venezuela</t>
  </si>
  <si>
    <t>Haiti</t>
  </si>
  <si>
    <t>Cuba</t>
  </si>
  <si>
    <t>Argentina</t>
  </si>
  <si>
    <t>Colômbia</t>
  </si>
  <si>
    <t>Bolívia</t>
  </si>
  <si>
    <t>Paraguai</t>
  </si>
  <si>
    <t>Peru</t>
  </si>
  <si>
    <t>Uruguai</t>
  </si>
  <si>
    <t>China</t>
  </si>
  <si>
    <t>Vendedor de Comércio Varejista</t>
  </si>
  <si>
    <t>Portugal</t>
  </si>
  <si>
    <t>Sao Paulo - SP</t>
  </si>
  <si>
    <t>Curitiba - PR</t>
  </si>
  <si>
    <t>Rio de Janeiro - RJ</t>
  </si>
  <si>
    <t>Porto Alegre - RS</t>
  </si>
  <si>
    <t>Boa Vista - RR</t>
  </si>
  <si>
    <t>Manaus - AM</t>
  </si>
  <si>
    <t>Florianopolis - SC</t>
  </si>
  <si>
    <t>Chapeco - SC</t>
  </si>
  <si>
    <t>Joinville - SC</t>
  </si>
  <si>
    <t>Brasilia - DF</t>
  </si>
  <si>
    <t>Nulo</t>
  </si>
  <si>
    <t>BOLÍVIA</t>
  </si>
  <si>
    <t>ARGENTINA</t>
  </si>
  <si>
    <t>URUGUAI</t>
  </si>
  <si>
    <t>PERU</t>
  </si>
  <si>
    <t>PARAGUAI</t>
  </si>
  <si>
    <t>ESTADOS UNIDOS</t>
  </si>
  <si>
    <t>RR_BOA VISTA</t>
  </si>
  <si>
    <t>SP_SÃO PAULO</t>
  </si>
  <si>
    <t>AM_MANAUS</t>
  </si>
  <si>
    <t>RR_PACARAIMA</t>
  </si>
  <si>
    <t>RJ_RIO DE JANEIRO</t>
  </si>
  <si>
    <t>PR_CURITIBA</t>
  </si>
  <si>
    <t>DF_BRASÍLIA</t>
  </si>
  <si>
    <t>SC_FLORIANÓPOLIS</t>
  </si>
  <si>
    <t>MG_BELO HORIZONTE</t>
  </si>
  <si>
    <t>RS_PORTO ALEGRE</t>
  </si>
  <si>
    <t>BRASIL</t>
  </si>
  <si>
    <t>CHILE</t>
  </si>
  <si>
    <t>OUTROS MUNICÍPIOS</t>
  </si>
  <si>
    <t>Número de registros de migrantes, por ano de entrada e sexo, segundo classificação - Brasil, 2018 e 2019.</t>
  </si>
  <si>
    <t>Número de registros de migrantes, por ano de entrada e sexo, segundo principais países - Brasil, 2018 e 2019.</t>
  </si>
  <si>
    <t>Número de registros de migrantes, por ano de entrada e sexo, segundo grupos de idade - Brasil, 2018 e 2019.</t>
  </si>
  <si>
    <t>Número de registros de migrantes, por ano de entrada e sexo, segundo Brasil,  Grandes Regiões e Unidades da Federação, 2018 e 2019.</t>
  </si>
  <si>
    <t>Número de registros de migrantes, por ano de entrada e sexo, segundo principais municípios, 2018 e 2019.</t>
  </si>
  <si>
    <t>Entrada e saídas do território brasileiro nos pontos de fronteira, por ano, segundo tipologias de classificação - Brasil, 2018 e 2019.</t>
  </si>
  <si>
    <t>Entrada e saídas do território brasileiro nos pontos de fronteira, por ano, segundo principais países - Brasil, 2018 e 2019.</t>
  </si>
  <si>
    <t>Entrada e saídas do território brasileiro nos pontos de fronteira, por ano, segundo Brasil, Grandes Regiões e Unidades da Federação, 2018 e 2019.</t>
  </si>
  <si>
    <t>Número de solicitações de refúgio, por ano e sexo, segundo principais países - Brasil, 2018 e 2019.</t>
  </si>
  <si>
    <t>Número de  solicitações de refúgio, por ano e sexo, segundo Brasil, Grandes Regiões e Unidades da Federação, 2018 e 2019.</t>
  </si>
  <si>
    <t>Número de solicitações de refúgio, por ano e sexo, segundo principais municípios - Brasil, 2018 e 2019.</t>
  </si>
  <si>
    <t>Número de carteiras de trabalho e previdência social emitidas para migrantes, por ano e sexo, segundo principais países - Brasil, 2018 e 2019.</t>
  </si>
  <si>
    <t>Movimentação de trabalhadores migrantes no mercado de trabalho formal, por ano e sexo, segundo principais países - Brasil, 2018 e 2019.</t>
  </si>
  <si>
    <t>Movimentação de trabalhadores migrantes no mercado de trabalho formal, por ano e sexo, segundo grupos de idade - Brasil, 2018 e 2019.</t>
  </si>
  <si>
    <t>Movimentação de trabalhadores migrantes no mercado de trabalho formal, por ano e sexo, segundo escolaridade - Brasil, 2018 e 2019.</t>
  </si>
  <si>
    <t>Movimentação de trabalhadores migrantes no mercado de trabalho formal, por ano e sexo, segundo principais ocupações - Brasil, 2018 e 2019.</t>
  </si>
  <si>
    <t>Movimentação de trabalhadores migrantes no mercado de trabalho formal, por ano e sexo, segundo principais atividades econômicas - Brasil, 2018 e 2019.</t>
  </si>
  <si>
    <t>Movimentação de trabalhadores migrantes no mercado de trabalho formal, por ano e sexo, segundo Brasil, Grandes Regiões e Unidades da Federação, 2018 e 2019.</t>
  </si>
  <si>
    <t>Movimentação de trabalhadores migrantes no mercado de trabalho formal, por ano e sexo, segundo principais cidades, 2018 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</si>
</sst>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* #,##0_ ;* \-\ #,##0\ 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 tint="0.249977111117893"/>
      <name val="Calibri"/>
      <family val="2"/>
    </font>
    <font>
      <b/>
      <sz val="10"/>
      <color theme="1" tint="0.249977111117893"/>
      <name val="Calibri"/>
      <family val="2"/>
    </font>
    <font>
      <b/>
      <sz val="12"/>
      <color rgb="FFFFFFFF"/>
      <name val="Calibri"/>
      <family val="2"/>
      <scheme val="minor"/>
    </font>
    <font>
      <b/>
      <sz val="12"/>
      <color rgb="FF262626"/>
      <name val="Calibri"/>
      <family val="2"/>
      <scheme val="minor"/>
    </font>
    <font>
      <b/>
      <sz val="12"/>
      <color rgb="FF404040"/>
      <name val="Calibri"/>
      <family val="2"/>
      <scheme val="minor"/>
    </font>
    <font>
      <sz val="12"/>
      <color rgb="FF40404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AEA2F"/>
        <bgColor rgb="FFFAEA2F"/>
      </patternFill>
    </fill>
    <fill>
      <patternFill patternType="solid">
        <fgColor rgb="FFA8202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F5FF"/>
        <bgColor indexed="64"/>
      </patternFill>
    </fill>
    <fill>
      <patternFill patternType="solid">
        <fgColor rgb="FFC9E3FF"/>
        <bgColor indexed="64"/>
      </patternFill>
    </fill>
    <fill>
      <patternFill patternType="solid">
        <fgColor theme="7"/>
        <bgColor rgb="FFF4C602"/>
      </patternFill>
    </fill>
    <fill>
      <patternFill patternType="solid">
        <fgColor theme="7" tint="0.39997558519241921"/>
        <bgColor rgb="FFFAEA2F"/>
      </patternFill>
    </fill>
    <fill>
      <patternFill patternType="solid">
        <fgColor theme="7" tint="0.59999389629810485"/>
        <bgColor rgb="FFF4C60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591C5A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169C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AEA2F"/>
      </patternFill>
    </fill>
  </fills>
  <borders count="15">
    <border>
      <left/>
      <right/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thick">
        <color rgb="FFFFFFFF"/>
      </right>
      <top style="medium">
        <color rgb="FFFFFFFF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5">
    <xf numFmtId="0" fontId="0" fillId="0" borderId="0" xfId="0"/>
    <xf numFmtId="0" fontId="0" fillId="6" borderId="0" xfId="0" applyFill="1" applyAlignment="1">
      <alignment horizontal="left"/>
    </xf>
    <xf numFmtId="0" fontId="0" fillId="6" borderId="0" xfId="0" applyFill="1"/>
    <xf numFmtId="0" fontId="0" fillId="6" borderId="0" xfId="0" applyFill="1" applyAlignment="1">
      <alignment vertical="center" wrapText="1"/>
    </xf>
    <xf numFmtId="3" fontId="0" fillId="6" borderId="0" xfId="1" applyNumberFormat="1" applyFont="1" applyFill="1" applyAlignment="1">
      <alignment horizontal="center" vertical="center"/>
    </xf>
    <xf numFmtId="0" fontId="2" fillId="6" borderId="0" xfId="0" applyFont="1" applyFill="1"/>
    <xf numFmtId="0" fontId="0" fillId="6" borderId="0" xfId="0" applyFill="1" applyAlignment="1">
      <alignment horizontal="left" wrapText="1"/>
    </xf>
    <xf numFmtId="0" fontId="4" fillId="6" borderId="2" xfId="0" applyFont="1" applyFill="1" applyBorder="1" applyAlignment="1">
      <alignment vertical="center"/>
    </xf>
    <xf numFmtId="164" fontId="4" fillId="6" borderId="1" xfId="1" applyNumberFormat="1" applyFont="1" applyFill="1" applyBorder="1" applyAlignment="1">
      <alignment horizontal="right" vertical="center"/>
    </xf>
    <xf numFmtId="0" fontId="6" fillId="6" borderId="5" xfId="0" applyFont="1" applyFill="1" applyBorder="1" applyAlignment="1">
      <alignment horizontal="center" vertical="center"/>
    </xf>
    <xf numFmtId="164" fontId="6" fillId="6" borderId="5" xfId="1" applyNumberFormat="1" applyFont="1" applyFill="1" applyBorder="1" applyAlignment="1">
      <alignment horizontal="right" vertical="center"/>
    </xf>
    <xf numFmtId="164" fontId="4" fillId="13" borderId="5" xfId="1" applyNumberFormat="1" applyFont="1" applyFill="1" applyBorder="1" applyAlignment="1">
      <alignment horizontal="left" vertical="center"/>
    </xf>
    <xf numFmtId="164" fontId="4" fillId="13" borderId="5" xfId="1" applyNumberFormat="1" applyFont="1" applyFill="1" applyBorder="1" applyAlignment="1">
      <alignment horizontal="right" vertical="center"/>
    </xf>
    <xf numFmtId="164" fontId="4" fillId="14" borderId="5" xfId="1" applyNumberFormat="1" applyFont="1" applyFill="1" applyBorder="1" applyAlignment="1">
      <alignment horizontal="left" vertical="center"/>
    </xf>
    <xf numFmtId="164" fontId="4" fillId="14" borderId="5" xfId="1" applyNumberFormat="1" applyFont="1" applyFill="1" applyBorder="1" applyAlignment="1">
      <alignment horizontal="right" vertical="center"/>
    </xf>
    <xf numFmtId="0" fontId="4" fillId="13" borderId="5" xfId="0" applyFont="1" applyFill="1" applyBorder="1" applyAlignment="1">
      <alignment vertical="center"/>
    </xf>
    <xf numFmtId="0" fontId="4" fillId="14" borderId="5" xfId="0" applyFont="1" applyFill="1" applyBorder="1" applyAlignment="1">
      <alignment vertical="center"/>
    </xf>
    <xf numFmtId="0" fontId="6" fillId="13" borderId="5" xfId="0" applyFont="1" applyFill="1" applyBorder="1" applyAlignment="1">
      <alignment horizontal="center" vertical="center"/>
    </xf>
    <xf numFmtId="164" fontId="6" fillId="13" borderId="5" xfId="1" applyNumberFormat="1" applyFont="1" applyFill="1" applyBorder="1" applyAlignment="1">
      <alignment horizontal="right" vertical="center"/>
    </xf>
    <xf numFmtId="0" fontId="6" fillId="14" borderId="5" xfId="0" applyFont="1" applyFill="1" applyBorder="1" applyAlignment="1">
      <alignment horizontal="center" vertical="center"/>
    </xf>
    <xf numFmtId="164" fontId="6" fillId="14" borderId="5" xfId="1" applyNumberFormat="1" applyFont="1" applyFill="1" applyBorder="1" applyAlignment="1">
      <alignment horizontal="right" vertical="center"/>
    </xf>
    <xf numFmtId="0" fontId="2" fillId="17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wrapText="1"/>
    </xf>
    <xf numFmtId="3" fontId="2" fillId="6" borderId="5" xfId="1" applyNumberFormat="1" applyFont="1" applyFill="1" applyBorder="1" applyAlignment="1">
      <alignment horizontal="center" vertical="center"/>
    </xf>
    <xf numFmtId="0" fontId="0" fillId="5" borderId="5" xfId="0" applyFill="1" applyBorder="1"/>
    <xf numFmtId="3" fontId="1" fillId="5" borderId="5" xfId="1" applyNumberFormat="1" applyFont="1" applyFill="1" applyBorder="1" applyAlignment="1">
      <alignment horizontal="center" vertical="center"/>
    </xf>
    <xf numFmtId="0" fontId="0" fillId="18" borderId="5" xfId="0" applyFill="1" applyBorder="1"/>
    <xf numFmtId="3" fontId="1" fillId="18" borderId="5" xfId="1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3" fillId="18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17" borderId="5" xfId="0" applyFill="1" applyBorder="1"/>
    <xf numFmtId="3" fontId="0" fillId="17" borderId="5" xfId="1" applyNumberFormat="1" applyFont="1" applyFill="1" applyBorder="1" applyAlignment="1">
      <alignment horizontal="center" vertical="center"/>
    </xf>
    <xf numFmtId="0" fontId="0" fillId="4" borderId="5" xfId="0" applyFill="1" applyBorder="1"/>
    <xf numFmtId="3" fontId="0" fillId="4" borderId="5" xfId="1" applyNumberFormat="1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/>
    </xf>
    <xf numFmtId="3" fontId="2" fillId="17" borderId="5" xfId="1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3" fontId="2" fillId="4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18" borderId="5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wrapText="1"/>
    </xf>
    <xf numFmtId="0" fontId="2" fillId="17" borderId="5" xfId="0" applyFont="1" applyFill="1" applyBorder="1" applyAlignment="1">
      <alignment horizontal="center" vertical="center"/>
    </xf>
    <xf numFmtId="0" fontId="2" fillId="0" borderId="0" xfId="0" applyFont="1"/>
    <xf numFmtId="3" fontId="2" fillId="18" borderId="5" xfId="1" applyNumberFormat="1" applyFont="1" applyFill="1" applyBorder="1" applyAlignment="1">
      <alignment horizontal="center" vertical="center"/>
    </xf>
    <xf numFmtId="3" fontId="2" fillId="5" borderId="5" xfId="1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6" fillId="6" borderId="11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right" vertical="center"/>
    </xf>
    <xf numFmtId="0" fontId="4" fillId="13" borderId="5" xfId="0" applyFont="1" applyFill="1" applyBorder="1" applyAlignment="1">
      <alignment vertical="center" wrapText="1"/>
    </xf>
    <xf numFmtId="0" fontId="4" fillId="14" borderId="5" xfId="0" applyFon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/>
    </xf>
    <xf numFmtId="0" fontId="0" fillId="0" borderId="0" xfId="0" applyFont="1"/>
    <xf numFmtId="0" fontId="12" fillId="25" borderId="5" xfId="0" applyFont="1" applyFill="1" applyBorder="1" applyAlignment="1">
      <alignment horizontal="center" vertical="center"/>
    </xf>
    <xf numFmtId="165" fontId="6" fillId="6" borderId="5" xfId="1" applyNumberFormat="1" applyFont="1" applyFill="1" applyBorder="1" applyAlignment="1">
      <alignment horizontal="right" vertical="center"/>
    </xf>
    <xf numFmtId="0" fontId="4" fillId="8" borderId="5" xfId="0" applyFont="1" applyFill="1" applyBorder="1" applyAlignment="1">
      <alignment vertical="center"/>
    </xf>
    <xf numFmtId="165" fontId="4" fillId="8" borderId="5" xfId="1" applyNumberFormat="1" applyFont="1" applyFill="1" applyBorder="1" applyAlignment="1">
      <alignment horizontal="right" vertical="center"/>
    </xf>
    <xf numFmtId="0" fontId="4" fillId="9" borderId="5" xfId="0" applyFont="1" applyFill="1" applyBorder="1" applyAlignment="1">
      <alignment vertical="center"/>
    </xf>
    <xf numFmtId="165" fontId="4" fillId="9" borderId="5" xfId="1" applyNumberFormat="1" applyFont="1" applyFill="1" applyBorder="1" applyAlignment="1">
      <alignment horizontal="right" vertical="center"/>
    </xf>
    <xf numFmtId="0" fontId="6" fillId="26" borderId="5" xfId="0" applyFont="1" applyFill="1" applyBorder="1" applyAlignment="1">
      <alignment horizontal="center" vertical="center"/>
    </xf>
    <xf numFmtId="165" fontId="6" fillId="26" borderId="5" xfId="1" applyNumberFormat="1" applyFont="1" applyFill="1" applyBorder="1" applyAlignment="1">
      <alignment horizontal="center" vertical="center"/>
    </xf>
    <xf numFmtId="165" fontId="6" fillId="26" borderId="5" xfId="0" applyNumberFormat="1" applyFont="1" applyFill="1" applyBorder="1" applyAlignment="1">
      <alignment horizontal="center" vertical="center"/>
    </xf>
    <xf numFmtId="165" fontId="4" fillId="8" borderId="5" xfId="0" applyNumberFormat="1" applyFont="1" applyFill="1" applyBorder="1" applyAlignment="1">
      <alignment vertical="center"/>
    </xf>
    <xf numFmtId="165" fontId="4" fillId="9" borderId="5" xfId="0" applyNumberFormat="1" applyFont="1" applyFill="1" applyBorder="1" applyAlignment="1">
      <alignment vertical="center"/>
    </xf>
    <xf numFmtId="165" fontId="6" fillId="26" borderId="5" xfId="1" applyNumberFormat="1" applyFont="1" applyFill="1" applyBorder="1" applyAlignment="1">
      <alignment horizontal="right" vertical="center"/>
    </xf>
    <xf numFmtId="165" fontId="6" fillId="26" borderId="5" xfId="0" applyNumberFormat="1" applyFont="1" applyFill="1" applyBorder="1" applyAlignment="1">
      <alignment vertical="center"/>
    </xf>
    <xf numFmtId="0" fontId="4" fillId="8" borderId="5" xfId="0" applyFont="1" applyFill="1" applyBorder="1" applyAlignment="1">
      <alignment vertical="center" wrapText="1"/>
    </xf>
    <xf numFmtId="0" fontId="4" fillId="9" borderId="5" xfId="0" applyFont="1" applyFill="1" applyBorder="1" applyAlignment="1">
      <alignment vertical="center" wrapText="1"/>
    </xf>
    <xf numFmtId="0" fontId="13" fillId="28" borderId="1" xfId="0" applyFont="1" applyFill="1" applyBorder="1" applyAlignment="1">
      <alignment horizontal="center" vertical="center"/>
    </xf>
    <xf numFmtId="0" fontId="13" fillId="29" borderId="1" xfId="0" applyFont="1" applyFill="1" applyBorder="1" applyAlignment="1">
      <alignment horizontal="center" vertical="center"/>
    </xf>
    <xf numFmtId="0" fontId="13" fillId="29" borderId="12" xfId="0" applyFont="1" applyFill="1" applyBorder="1" applyAlignment="1">
      <alignment horizontal="center" vertical="center"/>
    </xf>
    <xf numFmtId="0" fontId="10" fillId="30" borderId="0" xfId="0" applyFont="1" applyFill="1" applyBorder="1" applyAlignment="1">
      <alignment horizontal="left" vertical="center" wrapText="1"/>
    </xf>
    <xf numFmtId="0" fontId="8" fillId="6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left" wrapText="1"/>
    </xf>
    <xf numFmtId="0" fontId="11" fillId="6" borderId="5" xfId="0" applyFont="1" applyFill="1" applyBorder="1" applyAlignment="1">
      <alignment vertical="center" wrapText="1"/>
    </xf>
    <xf numFmtId="166" fontId="0" fillId="0" borderId="0" xfId="0" applyNumberFormat="1"/>
    <xf numFmtId="0" fontId="0" fillId="6" borderId="0" xfId="0" applyFill="1" applyBorder="1"/>
    <xf numFmtId="3" fontId="0" fillId="5" borderId="5" xfId="1" applyNumberFormat="1" applyFont="1" applyFill="1" applyBorder="1" applyAlignment="1">
      <alignment horizontal="left" vertical="center"/>
    </xf>
    <xf numFmtId="3" fontId="5" fillId="18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2" fillId="6" borderId="5" xfId="0" applyFont="1" applyFill="1" applyBorder="1" applyAlignment="1">
      <alignment horizontal="center" vertical="center"/>
    </xf>
    <xf numFmtId="0" fontId="13" fillId="6" borderId="5" xfId="0" applyFont="1" applyFill="1" applyBorder="1" applyAlignment="1">
      <alignment horizontal="center" vertical="center"/>
    </xf>
    <xf numFmtId="3" fontId="13" fillId="6" borderId="5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14" fillId="8" borderId="5" xfId="0" applyFont="1" applyFill="1" applyBorder="1" applyAlignment="1">
      <alignment vertical="center"/>
    </xf>
    <xf numFmtId="3" fontId="14" fillId="8" borderId="5" xfId="0" applyNumberFormat="1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vertical="center"/>
    </xf>
    <xf numFmtId="3" fontId="14" fillId="9" borderId="5" xfId="0" applyNumberFormat="1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left" vertical="center" wrapText="1"/>
    </xf>
    <xf numFmtId="0" fontId="0" fillId="6" borderId="5" xfId="0" applyFill="1" applyBorder="1"/>
    <xf numFmtId="0" fontId="5" fillId="6" borderId="5" xfId="0" applyFont="1" applyFill="1" applyBorder="1" applyAlignment="1">
      <alignment horizontal="center" vertical="center"/>
    </xf>
    <xf numFmtId="164" fontId="2" fillId="6" borderId="5" xfId="1" applyNumberFormat="1" applyFont="1" applyFill="1" applyBorder="1" applyAlignment="1">
      <alignment horizontal="center" vertical="center"/>
    </xf>
    <xf numFmtId="0" fontId="3" fillId="7" borderId="5" xfId="0" applyFont="1" applyFill="1" applyBorder="1" applyAlignment="1">
      <alignment vertical="center"/>
    </xf>
    <xf numFmtId="164" fontId="1" fillId="7" borderId="5" xfId="1" applyNumberFormat="1" applyFill="1" applyBorder="1" applyAlignment="1">
      <alignment horizontal="center" vertical="center"/>
    </xf>
    <xf numFmtId="164" fontId="1" fillId="5" borderId="5" xfId="1" applyNumberForma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horizontal="center" vertical="center"/>
    </xf>
    <xf numFmtId="49" fontId="9" fillId="1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9" fillId="12" borderId="5" xfId="0" applyNumberFormat="1" applyFont="1" applyFill="1" applyBorder="1" applyAlignment="1">
      <alignment horizontal="center" vertical="center" wrapText="1"/>
    </xf>
    <xf numFmtId="2" fontId="9" fillId="12" borderId="5" xfId="0" applyNumberFormat="1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/>
    </xf>
    <xf numFmtId="0" fontId="9" fillId="11" borderId="6" xfId="0" applyFont="1" applyFill="1" applyBorder="1" applyAlignment="1">
      <alignment horizontal="center" vertical="center" wrapText="1"/>
    </xf>
    <xf numFmtId="0" fontId="9" fillId="11" borderId="7" xfId="0" applyFont="1" applyFill="1" applyBorder="1" applyAlignment="1">
      <alignment horizontal="center" vertical="center" wrapText="1"/>
    </xf>
    <xf numFmtId="0" fontId="12" fillId="23" borderId="5" xfId="0" applyFont="1" applyFill="1" applyBorder="1" applyAlignment="1">
      <alignment horizontal="center" vertical="center"/>
    </xf>
    <xf numFmtId="49" fontId="12" fillId="24" borderId="5" xfId="0" applyNumberFormat="1" applyFont="1" applyFill="1" applyBorder="1" applyAlignment="1">
      <alignment horizontal="center" vertical="center"/>
    </xf>
    <xf numFmtId="0" fontId="7" fillId="27" borderId="5" xfId="0" applyFont="1" applyFill="1" applyBorder="1" applyAlignment="1">
      <alignment horizontal="center" vertical="center"/>
    </xf>
    <xf numFmtId="49" fontId="12" fillId="6" borderId="5" xfId="0" applyNumberFormat="1" applyFont="1" applyFill="1" applyBorder="1" applyAlignment="1">
      <alignment horizontal="center" vertical="center"/>
    </xf>
    <xf numFmtId="0" fontId="11" fillId="22" borderId="5" xfId="0" applyFont="1" applyFill="1" applyBorder="1" applyAlignment="1">
      <alignment horizontal="center" vertical="center" wrapText="1"/>
    </xf>
    <xf numFmtId="0" fontId="11" fillId="22" borderId="5" xfId="0" applyFont="1" applyFill="1" applyBorder="1" applyAlignment="1">
      <alignment horizontal="left" vertical="center" wrapText="1"/>
    </xf>
    <xf numFmtId="0" fontId="12" fillId="23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49" fontId="2" fillId="16" borderId="8" xfId="0" applyNumberFormat="1" applyFont="1" applyFill="1" applyBorder="1" applyAlignment="1">
      <alignment horizontal="center" vertical="center"/>
    </xf>
    <xf numFmtId="49" fontId="2" fillId="16" borderId="9" xfId="0" applyNumberFormat="1" applyFont="1" applyFill="1" applyBorder="1" applyAlignment="1">
      <alignment horizontal="center" vertical="center"/>
    </xf>
    <xf numFmtId="49" fontId="2" fillId="16" borderId="10" xfId="0" applyNumberFormat="1" applyFont="1" applyFill="1" applyBorder="1" applyAlignment="1">
      <alignment horizontal="center" vertical="center"/>
    </xf>
    <xf numFmtId="0" fontId="8" fillId="19" borderId="0" xfId="0" applyFont="1" applyFill="1" applyBorder="1" applyAlignment="1">
      <alignment horizontal="left" wrapText="1"/>
    </xf>
    <xf numFmtId="0" fontId="7" fillId="15" borderId="5" xfId="0" applyFont="1" applyFill="1" applyBorder="1" applyAlignment="1">
      <alignment horizontal="center" vertical="center" wrapText="1"/>
    </xf>
    <xf numFmtId="0" fontId="8" fillId="21" borderId="5" xfId="0" applyFont="1" applyFill="1" applyBorder="1" applyAlignment="1">
      <alignment horizontal="left"/>
    </xf>
    <xf numFmtId="0" fontId="7" fillId="20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2" fillId="7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left" vertical="center" wrapText="1"/>
    </xf>
    <xf numFmtId="0" fontId="5" fillId="16" borderId="5" xfId="0" applyFont="1" applyFill="1" applyBorder="1" applyAlignment="1">
      <alignment horizontal="center" vertical="center"/>
    </xf>
    <xf numFmtId="164" fontId="2" fillId="16" borderId="5" xfId="1" applyNumberFormat="1" applyFont="1" applyFill="1" applyBorder="1" applyAlignment="1">
      <alignment horizontal="center" vertical="center"/>
    </xf>
    <xf numFmtId="164" fontId="0" fillId="5" borderId="5" xfId="1" applyNumberFormat="1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left" wrapText="1"/>
    </xf>
    <xf numFmtId="0" fontId="15" fillId="19" borderId="3" xfId="0" applyFont="1" applyFill="1" applyBorder="1" applyAlignment="1">
      <alignment horizontal="left" wrapText="1"/>
    </xf>
    <xf numFmtId="0" fontId="15" fillId="19" borderId="4" xfId="0" applyFont="1" applyFill="1" applyBorder="1" applyAlignment="1">
      <alignment horizontal="left" wrapText="1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/>
    </xf>
    <xf numFmtId="0" fontId="5" fillId="16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/>
    </xf>
    <xf numFmtId="164" fontId="2" fillId="6" borderId="10" xfId="1" applyNumberFormat="1" applyFont="1" applyFill="1" applyBorder="1" applyAlignment="1">
      <alignment horizontal="center" vertical="center"/>
    </xf>
    <xf numFmtId="164" fontId="2" fillId="16" borderId="10" xfId="1" applyNumberFormat="1" applyFont="1" applyFill="1" applyBorder="1" applyAlignment="1">
      <alignment horizontal="center" vertical="center"/>
    </xf>
    <xf numFmtId="164" fontId="0" fillId="5" borderId="10" xfId="1" applyNumberFormat="1" applyFont="1" applyFill="1" applyBorder="1" applyAlignment="1">
      <alignment horizontal="center" vertical="center"/>
    </xf>
    <xf numFmtId="164" fontId="1" fillId="7" borderId="10" xfId="1" applyNumberForma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164" fontId="1" fillId="7" borderId="7" xfId="1" applyNumberForma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169CD8"/>
      <color rgb="FF26A6B4"/>
      <color rgb="FFB14527"/>
      <color rgb="FFD9CA05"/>
      <color rgb="FFE4727A"/>
      <color rgb="FFE6A18E"/>
      <color rgb="FFA8202A"/>
      <color rgb="FFE939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N248"/>
  <sheetViews>
    <sheetView topLeftCell="A238" workbookViewId="0">
      <selection activeCell="L98" sqref="L98"/>
    </sheetView>
  </sheetViews>
  <sheetFormatPr defaultRowHeight="15" x14ac:dyDescent="0.25"/>
  <cols>
    <col min="2" max="2" width="56.85546875" customWidth="1"/>
    <col min="5" max="5" width="10.140625" bestFit="1" customWidth="1"/>
    <col min="10" max="10" width="25.42578125" customWidth="1"/>
  </cols>
  <sheetData>
    <row r="3" spans="2:10" ht="34.5" customHeight="1" x14ac:dyDescent="0.25">
      <c r="B3" s="98" t="s">
        <v>140</v>
      </c>
      <c r="C3" s="98"/>
      <c r="D3" s="98"/>
      <c r="E3" s="98"/>
      <c r="F3" s="98"/>
      <c r="G3" s="98"/>
      <c r="H3" s="98"/>
    </row>
    <row r="4" spans="2:10" ht="15.6" customHeight="1" x14ac:dyDescent="0.25">
      <c r="B4" s="99" t="s">
        <v>125</v>
      </c>
      <c r="C4" s="100" t="s">
        <v>138</v>
      </c>
      <c r="D4" s="100"/>
      <c r="E4" s="100" t="s">
        <v>120</v>
      </c>
      <c r="F4" s="100" t="s">
        <v>139</v>
      </c>
      <c r="G4" s="100"/>
      <c r="H4" s="100" t="s">
        <v>121</v>
      </c>
    </row>
    <row r="5" spans="2:10" ht="16.5" thickBot="1" x14ac:dyDescent="0.3">
      <c r="B5" s="99"/>
      <c r="C5" s="70" t="s">
        <v>1</v>
      </c>
      <c r="D5" s="71" t="s">
        <v>6</v>
      </c>
      <c r="E5" s="72" t="s">
        <v>7</v>
      </c>
      <c r="F5" s="70" t="s">
        <v>1</v>
      </c>
      <c r="G5" s="71" t="s">
        <v>6</v>
      </c>
      <c r="H5" s="72" t="s">
        <v>7</v>
      </c>
    </row>
    <row r="6" spans="2:10" ht="15.75" x14ac:dyDescent="0.25">
      <c r="B6" s="9" t="s">
        <v>1</v>
      </c>
      <c r="C6" s="10">
        <v>30619</v>
      </c>
      <c r="D6" s="10">
        <v>28251</v>
      </c>
      <c r="E6" s="10">
        <v>2368</v>
      </c>
      <c r="F6" s="10">
        <v>31298</v>
      </c>
      <c r="G6" s="10">
        <v>28293</v>
      </c>
      <c r="H6" s="10">
        <v>3005</v>
      </c>
      <c r="J6" s="77"/>
    </row>
    <row r="7" spans="2:10" ht="15.75" x14ac:dyDescent="0.25">
      <c r="B7" s="15" t="s">
        <v>105</v>
      </c>
      <c r="C7" s="12">
        <v>15</v>
      </c>
      <c r="D7" s="12">
        <v>14</v>
      </c>
      <c r="E7" s="12">
        <v>1</v>
      </c>
      <c r="F7" s="12">
        <v>4</v>
      </c>
      <c r="G7" s="12">
        <v>3</v>
      </c>
      <c r="H7" s="12">
        <v>1</v>
      </c>
      <c r="J7" s="77"/>
    </row>
    <row r="8" spans="2:10" ht="15.75" x14ac:dyDescent="0.25">
      <c r="B8" s="16" t="s">
        <v>2</v>
      </c>
      <c r="C8" s="14">
        <v>32</v>
      </c>
      <c r="D8" s="14">
        <v>31</v>
      </c>
      <c r="E8" s="14">
        <v>1</v>
      </c>
      <c r="F8" s="14">
        <v>4</v>
      </c>
      <c r="G8" s="14">
        <v>3</v>
      </c>
      <c r="H8" s="14">
        <v>1</v>
      </c>
      <c r="J8" s="77"/>
    </row>
    <row r="9" spans="2:10" ht="15.75" x14ac:dyDescent="0.25">
      <c r="B9" s="15" t="s">
        <v>95</v>
      </c>
      <c r="C9" s="12">
        <v>4560</v>
      </c>
      <c r="D9" s="12">
        <v>3764</v>
      </c>
      <c r="E9" s="12">
        <v>796</v>
      </c>
      <c r="F9" s="12">
        <v>7350</v>
      </c>
      <c r="G9" s="12">
        <v>5910</v>
      </c>
      <c r="H9" s="12">
        <v>1440</v>
      </c>
      <c r="J9" s="77"/>
    </row>
    <row r="10" spans="2:10" ht="15.75" x14ac:dyDescent="0.25">
      <c r="B10" s="16" t="s">
        <v>96</v>
      </c>
      <c r="C10" s="14">
        <v>26012</v>
      </c>
      <c r="D10" s="14">
        <v>24442</v>
      </c>
      <c r="E10" s="14">
        <v>1570</v>
      </c>
      <c r="F10" s="14">
        <v>23940</v>
      </c>
      <c r="G10" s="14">
        <v>22377</v>
      </c>
      <c r="H10" s="14">
        <v>1563</v>
      </c>
      <c r="J10" s="77"/>
    </row>
    <row r="11" spans="2:10" ht="15" customHeight="1" x14ac:dyDescent="0.25">
      <c r="B11" s="101" t="s">
        <v>141</v>
      </c>
      <c r="C11" s="101"/>
      <c r="D11" s="101"/>
      <c r="E11" s="101"/>
      <c r="F11" s="101"/>
      <c r="G11" s="101"/>
      <c r="H11" s="101"/>
    </row>
    <row r="15" spans="2:10" ht="15.75" x14ac:dyDescent="0.25">
      <c r="B15" s="104" t="s">
        <v>142</v>
      </c>
      <c r="C15" s="105"/>
      <c r="D15" s="105"/>
      <c r="E15" s="105"/>
      <c r="F15" s="105"/>
      <c r="G15" s="105"/>
      <c r="H15" s="105"/>
    </row>
    <row r="16" spans="2:10" ht="15.75" customHeight="1" x14ac:dyDescent="0.25">
      <c r="B16" s="99" t="s">
        <v>93</v>
      </c>
      <c r="C16" s="100" t="s">
        <v>138</v>
      </c>
      <c r="D16" s="100"/>
      <c r="E16" s="100" t="s">
        <v>120</v>
      </c>
      <c r="F16" s="100" t="s">
        <v>139</v>
      </c>
      <c r="G16" s="100"/>
      <c r="H16" s="100" t="s">
        <v>121</v>
      </c>
    </row>
    <row r="17" spans="2:14" ht="16.5" thickBot="1" x14ac:dyDescent="0.3">
      <c r="B17" s="99"/>
      <c r="C17" s="70" t="s">
        <v>1</v>
      </c>
      <c r="D17" s="71" t="s">
        <v>6</v>
      </c>
      <c r="E17" s="72" t="s">
        <v>7</v>
      </c>
      <c r="F17" s="70" t="s">
        <v>1</v>
      </c>
      <c r="G17" s="71" t="s">
        <v>6</v>
      </c>
      <c r="H17" s="72" t="s">
        <v>7</v>
      </c>
    </row>
    <row r="18" spans="2:14" ht="15.75" x14ac:dyDescent="0.25">
      <c r="B18" s="9" t="s">
        <v>1</v>
      </c>
      <c r="C18" s="10">
        <v>30619</v>
      </c>
      <c r="D18" s="10">
        <v>28251</v>
      </c>
      <c r="E18" s="10">
        <v>2368</v>
      </c>
      <c r="F18" s="10">
        <v>31298</v>
      </c>
      <c r="G18" s="10">
        <v>28293</v>
      </c>
      <c r="H18" s="10">
        <v>3005</v>
      </c>
    </row>
    <row r="19" spans="2:14" ht="15.75" x14ac:dyDescent="0.25">
      <c r="B19" s="11" t="s">
        <v>175</v>
      </c>
      <c r="C19" s="12">
        <v>3447</v>
      </c>
      <c r="D19" s="12">
        <v>3369</v>
      </c>
      <c r="E19" s="12">
        <v>78</v>
      </c>
      <c r="F19" s="12">
        <v>2913</v>
      </c>
      <c r="G19" s="12">
        <v>2814</v>
      </c>
      <c r="H19" s="12">
        <v>99</v>
      </c>
      <c r="N19" s="45"/>
    </row>
    <row r="20" spans="2:14" ht="15.75" x14ac:dyDescent="0.25">
      <c r="B20" s="13" t="s">
        <v>161</v>
      </c>
      <c r="C20" s="14">
        <v>3252</v>
      </c>
      <c r="D20" s="14">
        <v>3035</v>
      </c>
      <c r="E20" s="14">
        <v>217</v>
      </c>
      <c r="F20" s="14">
        <v>2822</v>
      </c>
      <c r="G20" s="14">
        <v>2552</v>
      </c>
      <c r="H20" s="14">
        <v>270</v>
      </c>
    </row>
    <row r="21" spans="2:14" ht="15.75" x14ac:dyDescent="0.25">
      <c r="B21" s="11" t="s">
        <v>198</v>
      </c>
      <c r="C21" s="12">
        <v>2306</v>
      </c>
      <c r="D21" s="12">
        <v>2005</v>
      </c>
      <c r="E21" s="12">
        <v>301</v>
      </c>
      <c r="F21" s="12">
        <v>3325</v>
      </c>
      <c r="G21" s="12">
        <v>2762</v>
      </c>
      <c r="H21" s="12">
        <v>563</v>
      </c>
    </row>
    <row r="22" spans="2:14" ht="15.75" x14ac:dyDescent="0.25">
      <c r="B22" s="13" t="s">
        <v>166</v>
      </c>
      <c r="C22" s="14">
        <v>2215</v>
      </c>
      <c r="D22" s="14">
        <v>2102</v>
      </c>
      <c r="E22" s="14">
        <v>113</v>
      </c>
      <c r="F22" s="14">
        <v>2330</v>
      </c>
      <c r="G22" s="14">
        <v>2165</v>
      </c>
      <c r="H22" s="14">
        <v>165</v>
      </c>
    </row>
    <row r="23" spans="2:14" ht="15.75" x14ac:dyDescent="0.25">
      <c r="B23" s="11" t="s">
        <v>199</v>
      </c>
      <c r="C23" s="12">
        <v>2152</v>
      </c>
      <c r="D23" s="12">
        <v>2119</v>
      </c>
      <c r="E23" s="12">
        <v>33</v>
      </c>
      <c r="F23" s="12">
        <v>1617</v>
      </c>
      <c r="G23" s="12">
        <v>1577</v>
      </c>
      <c r="H23" s="12">
        <v>40</v>
      </c>
    </row>
    <row r="24" spans="2:14" ht="15.75" x14ac:dyDescent="0.25">
      <c r="B24" s="13" t="s">
        <v>200</v>
      </c>
      <c r="C24" s="14">
        <v>1677</v>
      </c>
      <c r="D24" s="14">
        <v>1492</v>
      </c>
      <c r="E24" s="14">
        <v>185</v>
      </c>
      <c r="F24" s="14">
        <v>1691</v>
      </c>
      <c r="G24" s="14">
        <v>1476</v>
      </c>
      <c r="H24" s="14">
        <v>215</v>
      </c>
    </row>
    <row r="25" spans="2:14" ht="15.75" x14ac:dyDescent="0.25">
      <c r="B25" s="11" t="s">
        <v>201</v>
      </c>
      <c r="C25" s="12">
        <v>1523</v>
      </c>
      <c r="D25" s="12">
        <v>1405</v>
      </c>
      <c r="E25" s="12">
        <v>118</v>
      </c>
      <c r="F25" s="12">
        <v>1639</v>
      </c>
      <c r="G25" s="12">
        <v>1496</v>
      </c>
      <c r="H25" s="12">
        <v>143</v>
      </c>
    </row>
    <row r="26" spans="2:14" ht="15.75" x14ac:dyDescent="0.25">
      <c r="B26" s="13" t="s">
        <v>202</v>
      </c>
      <c r="C26" s="14">
        <v>970</v>
      </c>
      <c r="D26" s="14">
        <v>885</v>
      </c>
      <c r="E26" s="14">
        <v>85</v>
      </c>
      <c r="F26" s="14">
        <v>1640</v>
      </c>
      <c r="G26" s="14">
        <v>1550</v>
      </c>
      <c r="H26" s="14">
        <v>90</v>
      </c>
    </row>
    <row r="27" spans="2:14" ht="15.75" x14ac:dyDescent="0.25">
      <c r="B27" s="11" t="s">
        <v>203</v>
      </c>
      <c r="C27" s="12">
        <v>1221</v>
      </c>
      <c r="D27" s="12">
        <v>1029</v>
      </c>
      <c r="E27" s="12">
        <v>192</v>
      </c>
      <c r="F27" s="12">
        <v>1249</v>
      </c>
      <c r="G27" s="12">
        <v>1073</v>
      </c>
      <c r="H27" s="12">
        <v>176</v>
      </c>
    </row>
    <row r="28" spans="2:14" ht="15.75" x14ac:dyDescent="0.25">
      <c r="B28" s="13" t="s">
        <v>204</v>
      </c>
      <c r="C28" s="14">
        <v>1256</v>
      </c>
      <c r="D28" s="14">
        <v>1205</v>
      </c>
      <c r="E28" s="14">
        <v>51</v>
      </c>
      <c r="F28" s="14">
        <v>886</v>
      </c>
      <c r="G28" s="14">
        <v>814</v>
      </c>
      <c r="H28" s="14">
        <v>72</v>
      </c>
    </row>
    <row r="29" spans="2:14" ht="15.75" x14ac:dyDescent="0.25">
      <c r="B29" s="11" t="s">
        <v>205</v>
      </c>
      <c r="C29" s="12">
        <v>787</v>
      </c>
      <c r="D29" s="12">
        <v>699</v>
      </c>
      <c r="E29" s="12">
        <v>88</v>
      </c>
      <c r="F29" s="12">
        <v>786</v>
      </c>
      <c r="G29" s="12">
        <v>683</v>
      </c>
      <c r="H29" s="12">
        <v>103</v>
      </c>
    </row>
    <row r="30" spans="2:14" ht="15.75" x14ac:dyDescent="0.25">
      <c r="B30" s="13" t="s">
        <v>206</v>
      </c>
      <c r="C30" s="14">
        <v>775</v>
      </c>
      <c r="D30" s="14">
        <v>743</v>
      </c>
      <c r="E30" s="14">
        <v>32</v>
      </c>
      <c r="F30" s="14">
        <v>755</v>
      </c>
      <c r="G30" s="14">
        <v>727</v>
      </c>
      <c r="H30" s="14">
        <v>28</v>
      </c>
    </row>
    <row r="31" spans="2:14" ht="15.75" x14ac:dyDescent="0.25">
      <c r="B31" s="11" t="s">
        <v>207</v>
      </c>
      <c r="C31" s="12">
        <v>680</v>
      </c>
      <c r="D31" s="12">
        <v>587</v>
      </c>
      <c r="E31" s="12">
        <v>93</v>
      </c>
      <c r="F31" s="12">
        <v>778</v>
      </c>
      <c r="G31" s="12">
        <v>629</v>
      </c>
      <c r="H31" s="12">
        <v>149</v>
      </c>
    </row>
    <row r="32" spans="2:14" ht="15.75" x14ac:dyDescent="0.25">
      <c r="B32" s="13" t="s">
        <v>208</v>
      </c>
      <c r="C32" s="14">
        <v>631</v>
      </c>
      <c r="D32" s="14">
        <v>540</v>
      </c>
      <c r="E32" s="14">
        <v>91</v>
      </c>
      <c r="F32" s="14">
        <v>705</v>
      </c>
      <c r="G32" s="14">
        <v>604</v>
      </c>
      <c r="H32" s="14">
        <v>101</v>
      </c>
    </row>
    <row r="33" spans="2:8" ht="15.75" x14ac:dyDescent="0.25">
      <c r="B33" s="11" t="s">
        <v>209</v>
      </c>
      <c r="C33" s="12">
        <v>499</v>
      </c>
      <c r="D33" s="12">
        <v>488</v>
      </c>
      <c r="E33" s="12">
        <v>11</v>
      </c>
      <c r="F33" s="12">
        <v>718</v>
      </c>
      <c r="G33" s="12">
        <v>691</v>
      </c>
      <c r="H33" s="12">
        <v>27</v>
      </c>
    </row>
    <row r="34" spans="2:8" ht="15.75" x14ac:dyDescent="0.25">
      <c r="B34" s="13" t="s">
        <v>210</v>
      </c>
      <c r="C34" s="14">
        <v>511</v>
      </c>
      <c r="D34" s="14">
        <v>486</v>
      </c>
      <c r="E34" s="14">
        <v>25</v>
      </c>
      <c r="F34" s="14">
        <v>622</v>
      </c>
      <c r="G34" s="14">
        <v>602</v>
      </c>
      <c r="H34" s="14">
        <v>20</v>
      </c>
    </row>
    <row r="35" spans="2:8" ht="15.75" x14ac:dyDescent="0.25">
      <c r="B35" s="11" t="s">
        <v>211</v>
      </c>
      <c r="C35" s="12">
        <v>449</v>
      </c>
      <c r="D35" s="12">
        <v>421</v>
      </c>
      <c r="E35" s="12">
        <v>28</v>
      </c>
      <c r="F35" s="12">
        <v>466</v>
      </c>
      <c r="G35" s="12">
        <v>437</v>
      </c>
      <c r="H35" s="12">
        <v>29</v>
      </c>
    </row>
    <row r="36" spans="2:8" ht="15.75" x14ac:dyDescent="0.25">
      <c r="B36" s="13" t="s">
        <v>212</v>
      </c>
      <c r="C36" s="14">
        <v>501</v>
      </c>
      <c r="D36" s="14">
        <v>467</v>
      </c>
      <c r="E36" s="14">
        <v>34</v>
      </c>
      <c r="F36" s="14">
        <v>340</v>
      </c>
      <c r="G36" s="14">
        <v>315</v>
      </c>
      <c r="H36" s="14">
        <v>25</v>
      </c>
    </row>
    <row r="37" spans="2:8" ht="15.75" x14ac:dyDescent="0.25">
      <c r="B37" s="11" t="s">
        <v>213</v>
      </c>
      <c r="C37" s="12">
        <v>326</v>
      </c>
      <c r="D37" s="12">
        <v>283</v>
      </c>
      <c r="E37" s="12">
        <v>43</v>
      </c>
      <c r="F37" s="12">
        <v>342</v>
      </c>
      <c r="G37" s="12">
        <v>291</v>
      </c>
      <c r="H37" s="12">
        <v>51</v>
      </c>
    </row>
    <row r="38" spans="2:8" ht="15.75" x14ac:dyDescent="0.25">
      <c r="B38" s="13" t="s">
        <v>214</v>
      </c>
      <c r="C38" s="14">
        <v>368</v>
      </c>
      <c r="D38" s="14">
        <v>364</v>
      </c>
      <c r="E38" s="14">
        <v>4</v>
      </c>
      <c r="F38" s="14">
        <v>278</v>
      </c>
      <c r="G38" s="14">
        <v>271</v>
      </c>
      <c r="H38" s="14">
        <v>7</v>
      </c>
    </row>
    <row r="39" spans="2:8" ht="15.75" x14ac:dyDescent="0.25">
      <c r="B39" s="11" t="s">
        <v>48</v>
      </c>
      <c r="C39" s="12">
        <v>5073</v>
      </c>
      <c r="D39" s="12">
        <v>4527</v>
      </c>
      <c r="E39" s="12">
        <v>546</v>
      </c>
      <c r="F39" s="12">
        <v>5396</v>
      </c>
      <c r="G39" s="12">
        <v>4764</v>
      </c>
      <c r="H39" s="12">
        <v>632</v>
      </c>
    </row>
    <row r="40" spans="2:8" ht="15" customHeight="1" x14ac:dyDescent="0.25">
      <c r="B40" s="101" t="s">
        <v>141</v>
      </c>
      <c r="C40" s="101"/>
      <c r="D40" s="101"/>
      <c r="E40" s="101"/>
      <c r="F40" s="101"/>
      <c r="G40" s="101"/>
      <c r="H40" s="101"/>
    </row>
    <row r="41" spans="2:8" s="2" customFormat="1" x14ac:dyDescent="0.25">
      <c r="B41" s="73"/>
      <c r="C41" s="73"/>
      <c r="D41" s="73"/>
      <c r="E41" s="73"/>
      <c r="F41" s="73"/>
      <c r="G41" s="73"/>
      <c r="H41" s="73"/>
    </row>
    <row r="44" spans="2:8" ht="15.75" x14ac:dyDescent="0.25">
      <c r="B44" s="98" t="s">
        <v>143</v>
      </c>
      <c r="C44" s="98"/>
      <c r="D44" s="98"/>
      <c r="E44" s="98"/>
      <c r="F44" s="98"/>
      <c r="G44" s="98"/>
      <c r="H44" s="98"/>
    </row>
    <row r="45" spans="2:8" ht="15.75" customHeight="1" x14ac:dyDescent="0.25">
      <c r="B45" s="99" t="s">
        <v>123</v>
      </c>
      <c r="C45" s="100" t="s">
        <v>138</v>
      </c>
      <c r="D45" s="100"/>
      <c r="E45" s="100" t="s">
        <v>120</v>
      </c>
      <c r="F45" s="100" t="s">
        <v>139</v>
      </c>
      <c r="G45" s="100"/>
      <c r="H45" s="100" t="s">
        <v>121</v>
      </c>
    </row>
    <row r="46" spans="2:8" ht="16.5" thickBot="1" x14ac:dyDescent="0.3">
      <c r="B46" s="99"/>
      <c r="C46" s="70" t="s">
        <v>1</v>
      </c>
      <c r="D46" s="71" t="s">
        <v>6</v>
      </c>
      <c r="E46" s="72" t="s">
        <v>7</v>
      </c>
      <c r="F46" s="70" t="s">
        <v>1</v>
      </c>
      <c r="G46" s="71" t="s">
        <v>6</v>
      </c>
      <c r="H46" s="72" t="s">
        <v>7</v>
      </c>
    </row>
    <row r="47" spans="2:8" ht="15.75" x14ac:dyDescent="0.25">
      <c r="B47" s="9" t="s">
        <v>1</v>
      </c>
      <c r="C47" s="10">
        <v>30619</v>
      </c>
      <c r="D47" s="10">
        <v>28251</v>
      </c>
      <c r="E47" s="10">
        <v>2368</v>
      </c>
      <c r="F47" s="10">
        <v>31298</v>
      </c>
      <c r="G47" s="10">
        <v>28293</v>
      </c>
      <c r="H47" s="10">
        <v>3005</v>
      </c>
    </row>
    <row r="48" spans="2:8" ht="15.75" x14ac:dyDescent="0.25">
      <c r="B48" s="15" t="s">
        <v>79</v>
      </c>
      <c r="C48" s="12">
        <v>381</v>
      </c>
      <c r="D48" s="12">
        <v>322</v>
      </c>
      <c r="E48" s="12">
        <v>59</v>
      </c>
      <c r="F48" s="12">
        <v>648</v>
      </c>
      <c r="G48" s="12">
        <v>608</v>
      </c>
      <c r="H48" s="12">
        <v>40</v>
      </c>
    </row>
    <row r="49" spans="2:8" ht="15.75" x14ac:dyDescent="0.25">
      <c r="B49" s="16" t="s">
        <v>80</v>
      </c>
      <c r="C49" s="14">
        <v>12579</v>
      </c>
      <c r="D49" s="14">
        <v>11157</v>
      </c>
      <c r="E49" s="14">
        <v>1422</v>
      </c>
      <c r="F49" s="14">
        <v>11674</v>
      </c>
      <c r="G49" s="14">
        <v>9828</v>
      </c>
      <c r="H49" s="14">
        <v>1846</v>
      </c>
    </row>
    <row r="50" spans="2:8" ht="15.75" x14ac:dyDescent="0.25">
      <c r="B50" s="15" t="s">
        <v>81</v>
      </c>
      <c r="C50" s="12">
        <v>12435</v>
      </c>
      <c r="D50" s="12">
        <v>11770</v>
      </c>
      <c r="E50" s="12">
        <v>665</v>
      </c>
      <c r="F50" s="12">
        <v>12692</v>
      </c>
      <c r="G50" s="12">
        <v>11908</v>
      </c>
      <c r="H50" s="12">
        <v>784</v>
      </c>
    </row>
    <row r="51" spans="2:8" ht="15.75" x14ac:dyDescent="0.25">
      <c r="B51" s="16" t="s">
        <v>82</v>
      </c>
      <c r="C51" s="14">
        <v>4973</v>
      </c>
      <c r="D51" s="14">
        <v>4772</v>
      </c>
      <c r="E51" s="14">
        <v>201</v>
      </c>
      <c r="F51" s="14">
        <v>5900</v>
      </c>
      <c r="G51" s="14">
        <v>5613</v>
      </c>
      <c r="H51" s="14">
        <v>287</v>
      </c>
    </row>
    <row r="52" spans="2:8" ht="15.75" x14ac:dyDescent="0.25">
      <c r="B52" s="15" t="s">
        <v>83</v>
      </c>
      <c r="C52" s="12">
        <v>235</v>
      </c>
      <c r="D52" s="12">
        <v>215</v>
      </c>
      <c r="E52" s="12">
        <v>20</v>
      </c>
      <c r="F52" s="12">
        <v>375</v>
      </c>
      <c r="G52" s="12">
        <v>328</v>
      </c>
      <c r="H52" s="12">
        <v>47</v>
      </c>
    </row>
    <row r="53" spans="2:8" ht="15.75" x14ac:dyDescent="0.25">
      <c r="B53" s="16" t="s">
        <v>9</v>
      </c>
      <c r="C53" s="14">
        <v>16</v>
      </c>
      <c r="D53" s="14">
        <v>15</v>
      </c>
      <c r="E53" s="14">
        <v>1</v>
      </c>
      <c r="F53" s="14">
        <v>9</v>
      </c>
      <c r="G53" s="14">
        <v>8</v>
      </c>
      <c r="H53" s="14">
        <v>1</v>
      </c>
    </row>
    <row r="54" spans="2:8" ht="15" customHeight="1" x14ac:dyDescent="0.25">
      <c r="B54" s="101" t="s">
        <v>141</v>
      </c>
      <c r="C54" s="101"/>
      <c r="D54" s="101"/>
      <c r="E54" s="101"/>
      <c r="F54" s="101"/>
      <c r="G54" s="101"/>
      <c r="H54" s="101"/>
    </row>
    <row r="58" spans="2:8" ht="15.75" x14ac:dyDescent="0.25">
      <c r="B58" s="98" t="s">
        <v>144</v>
      </c>
      <c r="C58" s="98"/>
      <c r="D58" s="98"/>
      <c r="E58" s="98"/>
      <c r="F58" s="98"/>
      <c r="G58" s="98"/>
      <c r="H58" s="98"/>
    </row>
    <row r="59" spans="2:8" ht="15.75" customHeight="1" x14ac:dyDescent="0.25">
      <c r="B59" s="99" t="s">
        <v>51</v>
      </c>
      <c r="C59" s="102">
        <v>2018</v>
      </c>
      <c r="D59" s="103"/>
      <c r="E59" s="103" t="s">
        <v>120</v>
      </c>
      <c r="F59" s="102" t="s">
        <v>139</v>
      </c>
      <c r="G59" s="102"/>
      <c r="H59" s="102" t="s">
        <v>121</v>
      </c>
    </row>
    <row r="60" spans="2:8" ht="16.5" thickBot="1" x14ac:dyDescent="0.3">
      <c r="B60" s="99"/>
      <c r="C60" s="70" t="s">
        <v>1</v>
      </c>
      <c r="D60" s="71" t="s">
        <v>6</v>
      </c>
      <c r="E60" s="72" t="s">
        <v>7</v>
      </c>
      <c r="F60" s="70" t="s">
        <v>1</v>
      </c>
      <c r="G60" s="71" t="s">
        <v>6</v>
      </c>
      <c r="H60" s="72" t="s">
        <v>7</v>
      </c>
    </row>
    <row r="61" spans="2:8" ht="15.75" x14ac:dyDescent="0.25">
      <c r="B61" s="9" t="s">
        <v>1</v>
      </c>
      <c r="C61" s="10">
        <v>30619</v>
      </c>
      <c r="D61" s="10">
        <v>28251</v>
      </c>
      <c r="E61" s="10">
        <v>2368</v>
      </c>
      <c r="F61" s="10">
        <v>31298</v>
      </c>
      <c r="G61" s="10">
        <v>28293</v>
      </c>
      <c r="H61" s="10">
        <v>3005</v>
      </c>
    </row>
    <row r="62" spans="2:8" ht="15.75" x14ac:dyDescent="0.25">
      <c r="B62" s="15" t="s">
        <v>102</v>
      </c>
      <c r="C62" s="12">
        <v>16</v>
      </c>
      <c r="D62" s="12">
        <v>9</v>
      </c>
      <c r="E62" s="12">
        <v>7</v>
      </c>
      <c r="F62" s="12">
        <v>9</v>
      </c>
      <c r="G62" s="12">
        <v>6</v>
      </c>
      <c r="H62" s="12">
        <v>3</v>
      </c>
    </row>
    <row r="63" spans="2:8" ht="15.75" x14ac:dyDescent="0.25">
      <c r="B63" s="16" t="s">
        <v>215</v>
      </c>
      <c r="C63" s="14">
        <v>115</v>
      </c>
      <c r="D63" s="14">
        <v>96</v>
      </c>
      <c r="E63" s="14">
        <v>19</v>
      </c>
      <c r="F63" s="14">
        <v>166</v>
      </c>
      <c r="G63" s="14">
        <v>126</v>
      </c>
      <c r="H63" s="14">
        <v>40</v>
      </c>
    </row>
    <row r="64" spans="2:8" ht="15.75" x14ac:dyDescent="0.25">
      <c r="B64" s="15" t="s">
        <v>216</v>
      </c>
      <c r="C64" s="12">
        <v>10136</v>
      </c>
      <c r="D64" s="12">
        <v>9549</v>
      </c>
      <c r="E64" s="12">
        <v>587</v>
      </c>
      <c r="F64" s="12">
        <v>10677</v>
      </c>
      <c r="G64" s="12">
        <v>9699</v>
      </c>
      <c r="H64" s="12">
        <v>978</v>
      </c>
    </row>
    <row r="65" spans="2:8" ht="15.75" x14ac:dyDescent="0.25">
      <c r="B65" s="16" t="s">
        <v>134</v>
      </c>
      <c r="C65" s="14">
        <v>17840</v>
      </c>
      <c r="D65" s="14">
        <v>16598</v>
      </c>
      <c r="E65" s="14">
        <v>1242</v>
      </c>
      <c r="F65" s="14">
        <v>17509</v>
      </c>
      <c r="G65" s="14">
        <v>16102</v>
      </c>
      <c r="H65" s="14">
        <v>1407</v>
      </c>
    </row>
    <row r="66" spans="2:8" ht="15.75" x14ac:dyDescent="0.25">
      <c r="B66" s="15" t="s">
        <v>135</v>
      </c>
      <c r="C66" s="12">
        <v>480</v>
      </c>
      <c r="D66" s="12">
        <v>394</v>
      </c>
      <c r="E66" s="12">
        <v>86</v>
      </c>
      <c r="F66" s="12">
        <v>587</v>
      </c>
      <c r="G66" s="12">
        <v>494</v>
      </c>
      <c r="H66" s="12">
        <v>93</v>
      </c>
    </row>
    <row r="67" spans="2:8" ht="15.75" x14ac:dyDescent="0.25">
      <c r="B67" s="16" t="s">
        <v>103</v>
      </c>
      <c r="C67" s="14">
        <v>1529</v>
      </c>
      <c r="D67" s="14">
        <v>1191</v>
      </c>
      <c r="E67" s="14">
        <v>338</v>
      </c>
      <c r="F67" s="14">
        <v>1886</v>
      </c>
      <c r="G67" s="14">
        <v>1492</v>
      </c>
      <c r="H67" s="14">
        <v>394</v>
      </c>
    </row>
    <row r="68" spans="2:8" ht="15.75" x14ac:dyDescent="0.25">
      <c r="B68" s="15" t="s">
        <v>104</v>
      </c>
      <c r="C68" s="12">
        <v>450</v>
      </c>
      <c r="D68" s="12">
        <v>363</v>
      </c>
      <c r="E68" s="12">
        <v>87</v>
      </c>
      <c r="F68" s="12">
        <v>464</v>
      </c>
      <c r="G68" s="12">
        <v>374</v>
      </c>
      <c r="H68" s="12">
        <v>90</v>
      </c>
    </row>
    <row r="69" spans="2:8" ht="15" customHeight="1" x14ac:dyDescent="0.25">
      <c r="B69" s="16" t="s">
        <v>9</v>
      </c>
      <c r="C69" s="14">
        <v>53</v>
      </c>
      <c r="D69" s="14">
        <v>51</v>
      </c>
      <c r="E69" s="14">
        <v>2</v>
      </c>
      <c r="F69" s="14">
        <v>0</v>
      </c>
      <c r="G69" s="14">
        <v>0</v>
      </c>
      <c r="H69" s="14">
        <v>0</v>
      </c>
    </row>
    <row r="70" spans="2:8" x14ac:dyDescent="0.25">
      <c r="B70" s="101" t="s">
        <v>141</v>
      </c>
      <c r="C70" s="101"/>
      <c r="D70" s="101"/>
      <c r="E70" s="101"/>
      <c r="F70" s="101"/>
      <c r="G70" s="101"/>
      <c r="H70" s="101"/>
    </row>
    <row r="73" spans="2:8" ht="47.25" customHeight="1" x14ac:dyDescent="0.25"/>
    <row r="74" spans="2:8" ht="15.75" customHeight="1" x14ac:dyDescent="0.25">
      <c r="B74" s="98" t="s">
        <v>145</v>
      </c>
      <c r="C74" s="98"/>
      <c r="D74" s="98"/>
      <c r="E74" s="98"/>
      <c r="F74" s="98"/>
      <c r="G74" s="98"/>
      <c r="H74" s="98"/>
    </row>
    <row r="75" spans="2:8" ht="15.75" x14ac:dyDescent="0.25">
      <c r="B75" s="99" t="s">
        <v>124</v>
      </c>
      <c r="C75" s="100" t="s">
        <v>138</v>
      </c>
      <c r="D75" s="100"/>
      <c r="E75" s="100" t="s">
        <v>120</v>
      </c>
      <c r="F75" s="100" t="s">
        <v>139</v>
      </c>
      <c r="G75" s="100"/>
      <c r="H75" s="100" t="s">
        <v>121</v>
      </c>
    </row>
    <row r="76" spans="2:8" ht="16.5" thickBot="1" x14ac:dyDescent="0.3">
      <c r="B76" s="99"/>
      <c r="C76" s="70" t="s">
        <v>1</v>
      </c>
      <c r="D76" s="71" t="s">
        <v>6</v>
      </c>
      <c r="E76" s="72" t="s">
        <v>7</v>
      </c>
      <c r="F76" s="70" t="s">
        <v>1</v>
      </c>
      <c r="G76" s="71" t="s">
        <v>6</v>
      </c>
      <c r="H76" s="72" t="s">
        <v>7</v>
      </c>
    </row>
    <row r="77" spans="2:8" ht="15.75" x14ac:dyDescent="0.25">
      <c r="B77" s="9" t="s">
        <v>1</v>
      </c>
      <c r="C77" s="10">
        <v>30619</v>
      </c>
      <c r="D77" s="10">
        <v>28251</v>
      </c>
      <c r="E77" s="10">
        <v>2368</v>
      </c>
      <c r="F77" s="10">
        <v>31298</v>
      </c>
      <c r="G77" s="10">
        <v>28293</v>
      </c>
      <c r="H77" s="10">
        <v>3005</v>
      </c>
    </row>
    <row r="78" spans="2:8" ht="15.75" x14ac:dyDescent="0.25">
      <c r="B78" s="15" t="s">
        <v>84</v>
      </c>
      <c r="C78" s="12">
        <v>11408</v>
      </c>
      <c r="D78" s="12">
        <v>10951</v>
      </c>
      <c r="E78" s="12">
        <v>457</v>
      </c>
      <c r="F78" s="12">
        <v>11717</v>
      </c>
      <c r="G78" s="12">
        <v>11199</v>
      </c>
      <c r="H78" s="12">
        <v>518</v>
      </c>
    </row>
    <row r="79" spans="2:8" ht="15.75" x14ac:dyDescent="0.25">
      <c r="B79" s="16" t="s">
        <v>85</v>
      </c>
      <c r="C79" s="14">
        <v>9458</v>
      </c>
      <c r="D79" s="14">
        <v>8305</v>
      </c>
      <c r="E79" s="14">
        <v>1153</v>
      </c>
      <c r="F79" s="14">
        <v>10409</v>
      </c>
      <c r="G79" s="14">
        <v>8724</v>
      </c>
      <c r="H79" s="14">
        <v>1685</v>
      </c>
    </row>
    <row r="80" spans="2:8" ht="31.5" x14ac:dyDescent="0.25">
      <c r="B80" s="51" t="s">
        <v>86</v>
      </c>
      <c r="C80" s="12">
        <v>3713</v>
      </c>
      <c r="D80" s="12">
        <v>3677</v>
      </c>
      <c r="E80" s="12">
        <v>36</v>
      </c>
      <c r="F80" s="12">
        <v>3614</v>
      </c>
      <c r="G80" s="12">
        <v>3576</v>
      </c>
      <c r="H80" s="12">
        <v>38</v>
      </c>
    </row>
    <row r="81" spans="2:8" ht="47.25" x14ac:dyDescent="0.25">
      <c r="B81" s="52" t="s">
        <v>87</v>
      </c>
      <c r="C81" s="14">
        <v>2661</v>
      </c>
      <c r="D81" s="14">
        <v>2304</v>
      </c>
      <c r="E81" s="14">
        <v>357</v>
      </c>
      <c r="F81" s="14">
        <v>2791</v>
      </c>
      <c r="G81" s="14">
        <v>2408</v>
      </c>
      <c r="H81" s="14">
        <v>383</v>
      </c>
    </row>
    <row r="82" spans="2:8" ht="31.5" x14ac:dyDescent="0.25">
      <c r="B82" s="51" t="s">
        <v>88</v>
      </c>
      <c r="C82" s="12">
        <v>1408</v>
      </c>
      <c r="D82" s="12">
        <v>1398</v>
      </c>
      <c r="E82" s="12">
        <v>10</v>
      </c>
      <c r="F82" s="12">
        <v>1265</v>
      </c>
      <c r="G82" s="12">
        <v>1234</v>
      </c>
      <c r="H82" s="12">
        <v>31</v>
      </c>
    </row>
    <row r="83" spans="2:8" ht="31.5" x14ac:dyDescent="0.25">
      <c r="B83" s="52" t="s">
        <v>89</v>
      </c>
      <c r="C83" s="14">
        <v>1530</v>
      </c>
      <c r="D83" s="14">
        <v>1325</v>
      </c>
      <c r="E83" s="14">
        <v>205</v>
      </c>
      <c r="F83" s="14">
        <v>1030</v>
      </c>
      <c r="G83" s="14">
        <v>822</v>
      </c>
      <c r="H83" s="14">
        <v>208</v>
      </c>
    </row>
    <row r="84" spans="2:8" ht="15.75" x14ac:dyDescent="0.25">
      <c r="B84" s="15" t="s">
        <v>90</v>
      </c>
      <c r="C84" s="12">
        <v>381</v>
      </c>
      <c r="D84" s="12">
        <v>236</v>
      </c>
      <c r="E84" s="12">
        <v>145</v>
      </c>
      <c r="F84" s="12">
        <v>366</v>
      </c>
      <c r="G84" s="12">
        <v>235</v>
      </c>
      <c r="H84" s="12">
        <v>131</v>
      </c>
    </row>
    <row r="85" spans="2:8" ht="31.5" x14ac:dyDescent="0.25">
      <c r="B85" s="52" t="s">
        <v>91</v>
      </c>
      <c r="C85" s="14">
        <v>47</v>
      </c>
      <c r="D85" s="14">
        <v>43</v>
      </c>
      <c r="E85" s="14">
        <v>4</v>
      </c>
      <c r="F85" s="14">
        <v>91</v>
      </c>
      <c r="G85" s="14">
        <v>84</v>
      </c>
      <c r="H85" s="14">
        <v>7</v>
      </c>
    </row>
    <row r="86" spans="2:8" ht="15.75" x14ac:dyDescent="0.25">
      <c r="B86" s="15" t="s">
        <v>92</v>
      </c>
      <c r="C86" s="12">
        <v>13</v>
      </c>
      <c r="D86" s="12">
        <v>12</v>
      </c>
      <c r="E86" s="12">
        <v>1</v>
      </c>
      <c r="F86" s="12">
        <v>14</v>
      </c>
      <c r="G86" s="12">
        <v>10</v>
      </c>
      <c r="H86" s="12">
        <v>4</v>
      </c>
    </row>
    <row r="87" spans="2:8" ht="15" customHeight="1" x14ac:dyDescent="0.25">
      <c r="B87" s="16" t="s">
        <v>9</v>
      </c>
      <c r="C87" s="14">
        <v>0</v>
      </c>
      <c r="D87" s="14">
        <v>0</v>
      </c>
      <c r="E87" s="14">
        <v>0</v>
      </c>
      <c r="F87" s="14">
        <v>1</v>
      </c>
      <c r="G87" s="14">
        <v>1</v>
      </c>
      <c r="H87" s="14">
        <v>0</v>
      </c>
    </row>
    <row r="88" spans="2:8" s="2" customFormat="1" x14ac:dyDescent="0.25">
      <c r="B88" s="101" t="s">
        <v>141</v>
      </c>
      <c r="C88" s="101"/>
      <c r="D88" s="101"/>
      <c r="E88" s="101"/>
      <c r="F88" s="101"/>
      <c r="G88" s="101"/>
      <c r="H88" s="101"/>
    </row>
    <row r="89" spans="2:8" s="2" customFormat="1" x14ac:dyDescent="0.25">
      <c r="B89" s="73"/>
      <c r="C89" s="73"/>
      <c r="D89" s="73"/>
      <c r="E89" s="73"/>
      <c r="F89" s="73"/>
      <c r="G89" s="73"/>
      <c r="H89" s="73"/>
    </row>
    <row r="90" spans="2:8" x14ac:dyDescent="0.25">
      <c r="B90" s="73"/>
      <c r="C90" s="73"/>
      <c r="D90" s="73"/>
      <c r="E90" s="73"/>
      <c r="F90" s="73"/>
      <c r="G90" s="73"/>
      <c r="H90" s="73"/>
    </row>
    <row r="91" spans="2:8" ht="51" customHeight="1" x14ac:dyDescent="0.25"/>
    <row r="92" spans="2:8" ht="34.5" customHeight="1" x14ac:dyDescent="0.25">
      <c r="B92" s="98" t="s">
        <v>146</v>
      </c>
      <c r="C92" s="98"/>
      <c r="D92" s="98"/>
      <c r="E92" s="98"/>
      <c r="F92" s="98"/>
      <c r="G92" s="98"/>
      <c r="H92" s="98"/>
    </row>
    <row r="93" spans="2:8" ht="15.75" x14ac:dyDescent="0.25">
      <c r="B93" s="106" t="s">
        <v>114</v>
      </c>
      <c r="C93" s="100" t="s">
        <v>138</v>
      </c>
      <c r="D93" s="100"/>
      <c r="E93" s="100" t="s">
        <v>120</v>
      </c>
      <c r="F93" s="100" t="s">
        <v>139</v>
      </c>
      <c r="G93" s="100"/>
      <c r="H93" s="100" t="s">
        <v>121</v>
      </c>
    </row>
    <row r="94" spans="2:8" ht="16.5" thickBot="1" x14ac:dyDescent="0.3">
      <c r="B94" s="107"/>
      <c r="C94" s="70" t="s">
        <v>1</v>
      </c>
      <c r="D94" s="71" t="s">
        <v>6</v>
      </c>
      <c r="E94" s="72" t="s">
        <v>7</v>
      </c>
      <c r="F94" s="70" t="s">
        <v>1</v>
      </c>
      <c r="G94" s="71" t="s">
        <v>6</v>
      </c>
      <c r="H94" s="72" t="s">
        <v>7</v>
      </c>
    </row>
    <row r="95" spans="2:8" ht="15.75" x14ac:dyDescent="0.25">
      <c r="B95" s="9" t="s">
        <v>50</v>
      </c>
      <c r="C95" s="10">
        <v>30619</v>
      </c>
      <c r="D95" s="10">
        <v>28251</v>
      </c>
      <c r="E95" s="10">
        <v>2368</v>
      </c>
      <c r="F95" s="10">
        <v>31298</v>
      </c>
      <c r="G95" s="10">
        <v>28293</v>
      </c>
      <c r="H95" s="10">
        <v>3005</v>
      </c>
    </row>
    <row r="96" spans="2:8" ht="15.75" x14ac:dyDescent="0.25">
      <c r="B96" s="17" t="s">
        <v>11</v>
      </c>
      <c r="C96" s="18">
        <v>724</v>
      </c>
      <c r="D96" s="18">
        <v>691</v>
      </c>
      <c r="E96" s="18">
        <v>33</v>
      </c>
      <c r="F96" s="18">
        <v>893</v>
      </c>
      <c r="G96" s="18">
        <v>807</v>
      </c>
      <c r="H96" s="18">
        <v>86</v>
      </c>
    </row>
    <row r="97" spans="2:8" ht="15.75" x14ac:dyDescent="0.25">
      <c r="B97" s="16" t="s">
        <v>12</v>
      </c>
      <c r="C97" s="14">
        <v>15</v>
      </c>
      <c r="D97" s="14">
        <v>12</v>
      </c>
      <c r="E97" s="14">
        <v>3</v>
      </c>
      <c r="F97" s="14">
        <v>21</v>
      </c>
      <c r="G97" s="14">
        <v>17</v>
      </c>
      <c r="H97" s="14">
        <v>4</v>
      </c>
    </row>
    <row r="98" spans="2:8" ht="15.75" x14ac:dyDescent="0.25">
      <c r="B98" s="15" t="s">
        <v>13</v>
      </c>
      <c r="C98" s="12">
        <v>1</v>
      </c>
      <c r="D98" s="12">
        <v>1</v>
      </c>
      <c r="E98" s="12">
        <v>0</v>
      </c>
      <c r="F98" s="12">
        <v>2</v>
      </c>
      <c r="G98" s="12">
        <v>2</v>
      </c>
      <c r="H98" s="12">
        <v>0</v>
      </c>
    </row>
    <row r="99" spans="2:8" ht="15.75" x14ac:dyDescent="0.25">
      <c r="B99" s="16" t="s">
        <v>14</v>
      </c>
      <c r="C99" s="14">
        <v>470</v>
      </c>
      <c r="D99" s="14">
        <v>449</v>
      </c>
      <c r="E99" s="14">
        <v>21</v>
      </c>
      <c r="F99" s="14">
        <v>506</v>
      </c>
      <c r="G99" s="14">
        <v>466</v>
      </c>
      <c r="H99" s="14">
        <v>40</v>
      </c>
    </row>
    <row r="100" spans="2:8" ht="15.75" x14ac:dyDescent="0.25">
      <c r="B100" s="15" t="s">
        <v>15</v>
      </c>
      <c r="C100" s="12">
        <v>3</v>
      </c>
      <c r="D100" s="12">
        <v>3</v>
      </c>
      <c r="E100" s="12">
        <v>0</v>
      </c>
      <c r="F100" s="12">
        <v>2</v>
      </c>
      <c r="G100" s="12">
        <v>2</v>
      </c>
      <c r="H100" s="12">
        <v>0</v>
      </c>
    </row>
    <row r="101" spans="2:8" ht="15.75" x14ac:dyDescent="0.25">
      <c r="B101" s="16" t="s">
        <v>16</v>
      </c>
      <c r="C101" s="14">
        <v>207</v>
      </c>
      <c r="D101" s="14">
        <v>201</v>
      </c>
      <c r="E101" s="14">
        <v>6</v>
      </c>
      <c r="F101" s="14">
        <v>333</v>
      </c>
      <c r="G101" s="14">
        <v>299</v>
      </c>
      <c r="H101" s="14">
        <v>34</v>
      </c>
    </row>
    <row r="102" spans="2:8" ht="15.75" x14ac:dyDescent="0.25">
      <c r="B102" s="15" t="s">
        <v>17</v>
      </c>
      <c r="C102" s="12">
        <v>23</v>
      </c>
      <c r="D102" s="12">
        <v>21</v>
      </c>
      <c r="E102" s="12">
        <v>2</v>
      </c>
      <c r="F102" s="12">
        <v>9</v>
      </c>
      <c r="G102" s="12">
        <v>9</v>
      </c>
      <c r="H102" s="12">
        <v>0</v>
      </c>
    </row>
    <row r="103" spans="2:8" ht="15.75" x14ac:dyDescent="0.25">
      <c r="B103" s="16" t="s">
        <v>18</v>
      </c>
      <c r="C103" s="14">
        <v>5</v>
      </c>
      <c r="D103" s="14">
        <v>4</v>
      </c>
      <c r="E103" s="14">
        <v>1</v>
      </c>
      <c r="F103" s="14">
        <v>20</v>
      </c>
      <c r="G103" s="14">
        <v>12</v>
      </c>
      <c r="H103" s="14">
        <v>8</v>
      </c>
    </row>
    <row r="104" spans="2:8" ht="15.75" x14ac:dyDescent="0.25">
      <c r="B104" s="17" t="s">
        <v>19</v>
      </c>
      <c r="C104" s="18">
        <v>2025</v>
      </c>
      <c r="D104" s="18">
        <v>1852</v>
      </c>
      <c r="E104" s="18">
        <v>173</v>
      </c>
      <c r="F104" s="18">
        <v>2199</v>
      </c>
      <c r="G104" s="18">
        <v>1876</v>
      </c>
      <c r="H104" s="18">
        <v>323</v>
      </c>
    </row>
    <row r="105" spans="2:8" ht="15.75" x14ac:dyDescent="0.25">
      <c r="B105" s="16" t="s">
        <v>20</v>
      </c>
      <c r="C105" s="14">
        <v>93</v>
      </c>
      <c r="D105" s="14">
        <v>85</v>
      </c>
      <c r="E105" s="14">
        <v>8</v>
      </c>
      <c r="F105" s="14">
        <v>97</v>
      </c>
      <c r="G105" s="14">
        <v>86</v>
      </c>
      <c r="H105" s="14">
        <v>11</v>
      </c>
    </row>
    <row r="106" spans="2:8" ht="15.75" x14ac:dyDescent="0.25">
      <c r="B106" s="15" t="s">
        <v>21</v>
      </c>
      <c r="C106" s="12">
        <v>24</v>
      </c>
      <c r="D106" s="12">
        <v>24</v>
      </c>
      <c r="E106" s="12">
        <v>0</v>
      </c>
      <c r="F106" s="12">
        <v>71</v>
      </c>
      <c r="G106" s="12">
        <v>62</v>
      </c>
      <c r="H106" s="12">
        <v>9</v>
      </c>
    </row>
    <row r="107" spans="2:8" ht="15.75" x14ac:dyDescent="0.25">
      <c r="B107" s="16" t="s">
        <v>22</v>
      </c>
      <c r="C107" s="14">
        <v>426</v>
      </c>
      <c r="D107" s="14">
        <v>390</v>
      </c>
      <c r="E107" s="14">
        <v>36</v>
      </c>
      <c r="F107" s="14">
        <v>625</v>
      </c>
      <c r="G107" s="14">
        <v>549</v>
      </c>
      <c r="H107" s="14">
        <v>76</v>
      </c>
    </row>
    <row r="108" spans="2:8" ht="15.75" x14ac:dyDescent="0.25">
      <c r="B108" s="15" t="s">
        <v>23</v>
      </c>
      <c r="C108" s="12">
        <v>91</v>
      </c>
      <c r="D108" s="12">
        <v>82</v>
      </c>
      <c r="E108" s="12">
        <v>9</v>
      </c>
      <c r="F108" s="12">
        <v>176</v>
      </c>
      <c r="G108" s="12">
        <v>144</v>
      </c>
      <c r="H108" s="12">
        <v>32</v>
      </c>
    </row>
    <row r="109" spans="2:8" ht="15.75" x14ac:dyDescent="0.25">
      <c r="B109" s="16" t="s">
        <v>24</v>
      </c>
      <c r="C109" s="14">
        <v>24</v>
      </c>
      <c r="D109" s="14">
        <v>23</v>
      </c>
      <c r="E109" s="14">
        <v>1</v>
      </c>
      <c r="F109" s="14">
        <v>64</v>
      </c>
      <c r="G109" s="14">
        <v>51</v>
      </c>
      <c r="H109" s="14">
        <v>13</v>
      </c>
    </row>
    <row r="110" spans="2:8" ht="15.75" x14ac:dyDescent="0.25">
      <c r="B110" s="15" t="s">
        <v>25</v>
      </c>
      <c r="C110" s="12">
        <v>545</v>
      </c>
      <c r="D110" s="12">
        <v>505</v>
      </c>
      <c r="E110" s="12">
        <v>40</v>
      </c>
      <c r="F110" s="12">
        <v>439</v>
      </c>
      <c r="G110" s="12">
        <v>388</v>
      </c>
      <c r="H110" s="12">
        <v>51</v>
      </c>
    </row>
    <row r="111" spans="2:8" ht="15.75" x14ac:dyDescent="0.25">
      <c r="B111" s="16" t="s">
        <v>26</v>
      </c>
      <c r="C111" s="14">
        <v>66</v>
      </c>
      <c r="D111" s="14">
        <v>62</v>
      </c>
      <c r="E111" s="14">
        <v>4</v>
      </c>
      <c r="F111" s="14">
        <v>68</v>
      </c>
      <c r="G111" s="14">
        <v>59</v>
      </c>
      <c r="H111" s="14">
        <v>9</v>
      </c>
    </row>
    <row r="112" spans="2:8" ht="15.75" x14ac:dyDescent="0.25">
      <c r="B112" s="15" t="s">
        <v>27</v>
      </c>
      <c r="C112" s="12">
        <v>229</v>
      </c>
      <c r="D112" s="12">
        <v>228</v>
      </c>
      <c r="E112" s="12">
        <v>1</v>
      </c>
      <c r="F112" s="12">
        <v>122</v>
      </c>
      <c r="G112" s="12">
        <v>117</v>
      </c>
      <c r="H112" s="12">
        <v>5</v>
      </c>
    </row>
    <row r="113" spans="2:8" ht="15.75" x14ac:dyDescent="0.25">
      <c r="B113" s="16" t="s">
        <v>28</v>
      </c>
      <c r="C113" s="14">
        <v>527</v>
      </c>
      <c r="D113" s="14">
        <v>453</v>
      </c>
      <c r="E113" s="14">
        <v>74</v>
      </c>
      <c r="F113" s="14">
        <v>537</v>
      </c>
      <c r="G113" s="14">
        <v>420</v>
      </c>
      <c r="H113" s="14">
        <v>117</v>
      </c>
    </row>
    <row r="114" spans="2:8" ht="15.75" x14ac:dyDescent="0.25">
      <c r="B114" s="17" t="s">
        <v>29</v>
      </c>
      <c r="C114" s="18">
        <v>25077</v>
      </c>
      <c r="D114" s="18">
        <v>23120</v>
      </c>
      <c r="E114" s="18">
        <v>1957</v>
      </c>
      <c r="F114" s="18">
        <v>25476</v>
      </c>
      <c r="G114" s="18">
        <v>23245</v>
      </c>
      <c r="H114" s="18">
        <v>2231</v>
      </c>
    </row>
    <row r="115" spans="2:8" ht="15.75" x14ac:dyDescent="0.25">
      <c r="B115" s="16" t="s">
        <v>30</v>
      </c>
      <c r="C115" s="14">
        <v>1119</v>
      </c>
      <c r="D115" s="14">
        <v>1021</v>
      </c>
      <c r="E115" s="14">
        <v>98</v>
      </c>
      <c r="F115" s="14">
        <v>1352</v>
      </c>
      <c r="G115" s="14">
        <v>1205</v>
      </c>
      <c r="H115" s="14">
        <v>147</v>
      </c>
    </row>
    <row r="116" spans="2:8" ht="15.75" x14ac:dyDescent="0.25">
      <c r="B116" s="15" t="s">
        <v>31</v>
      </c>
      <c r="C116" s="12">
        <v>375</v>
      </c>
      <c r="D116" s="12">
        <v>361</v>
      </c>
      <c r="E116" s="12">
        <v>14</v>
      </c>
      <c r="F116" s="12">
        <v>452</v>
      </c>
      <c r="G116" s="12">
        <v>423</v>
      </c>
      <c r="H116" s="12">
        <v>29</v>
      </c>
    </row>
    <row r="117" spans="2:8" ht="15.75" x14ac:dyDescent="0.25">
      <c r="B117" s="16" t="s">
        <v>32</v>
      </c>
      <c r="C117" s="14">
        <v>12451</v>
      </c>
      <c r="D117" s="14">
        <v>11987</v>
      </c>
      <c r="E117" s="14">
        <v>464</v>
      </c>
      <c r="F117" s="14">
        <v>13398</v>
      </c>
      <c r="G117" s="14">
        <v>12829</v>
      </c>
      <c r="H117" s="14">
        <v>569</v>
      </c>
    </row>
    <row r="118" spans="2:8" ht="15.75" x14ac:dyDescent="0.25">
      <c r="B118" s="15" t="s">
        <v>33</v>
      </c>
      <c r="C118" s="12">
        <v>11132</v>
      </c>
      <c r="D118" s="12">
        <v>9751</v>
      </c>
      <c r="E118" s="12">
        <v>1381</v>
      </c>
      <c r="F118" s="12">
        <v>10274</v>
      </c>
      <c r="G118" s="12">
        <v>8788</v>
      </c>
      <c r="H118" s="12">
        <v>1486</v>
      </c>
    </row>
    <row r="119" spans="2:8" ht="15.75" x14ac:dyDescent="0.25">
      <c r="B119" s="19" t="s">
        <v>34</v>
      </c>
      <c r="C119" s="20">
        <v>2350</v>
      </c>
      <c r="D119" s="20">
        <v>2215</v>
      </c>
      <c r="E119" s="20">
        <v>135</v>
      </c>
      <c r="F119" s="20">
        <v>2222</v>
      </c>
      <c r="G119" s="20">
        <v>1988</v>
      </c>
      <c r="H119" s="20">
        <v>234</v>
      </c>
    </row>
    <row r="120" spans="2:8" ht="15.75" x14ac:dyDescent="0.25">
      <c r="B120" s="15" t="s">
        <v>35</v>
      </c>
      <c r="C120" s="12">
        <v>878</v>
      </c>
      <c r="D120" s="12">
        <v>817</v>
      </c>
      <c r="E120" s="12">
        <v>61</v>
      </c>
      <c r="F120" s="12">
        <v>934</v>
      </c>
      <c r="G120" s="12">
        <v>830</v>
      </c>
      <c r="H120" s="12">
        <v>104</v>
      </c>
    </row>
    <row r="121" spans="2:8" ht="15.75" x14ac:dyDescent="0.25">
      <c r="B121" s="16" t="s">
        <v>36</v>
      </c>
      <c r="C121" s="14">
        <v>352</v>
      </c>
      <c r="D121" s="14">
        <v>322</v>
      </c>
      <c r="E121" s="14">
        <v>30</v>
      </c>
      <c r="F121" s="14">
        <v>345</v>
      </c>
      <c r="G121" s="14">
        <v>311</v>
      </c>
      <c r="H121" s="14">
        <v>34</v>
      </c>
    </row>
    <row r="122" spans="2:8" ht="15.75" x14ac:dyDescent="0.25">
      <c r="B122" s="15" t="s">
        <v>37</v>
      </c>
      <c r="C122" s="12">
        <v>1120</v>
      </c>
      <c r="D122" s="12">
        <v>1076</v>
      </c>
      <c r="E122" s="12">
        <v>44</v>
      </c>
      <c r="F122" s="12">
        <v>943</v>
      </c>
      <c r="G122" s="12">
        <v>847</v>
      </c>
      <c r="H122" s="12">
        <v>96</v>
      </c>
    </row>
    <row r="123" spans="2:8" ht="15.75" x14ac:dyDescent="0.25">
      <c r="B123" s="19" t="s">
        <v>38</v>
      </c>
      <c r="C123" s="20">
        <v>443</v>
      </c>
      <c r="D123" s="20">
        <v>373</v>
      </c>
      <c r="E123" s="20">
        <v>70</v>
      </c>
      <c r="F123" s="20">
        <v>507</v>
      </c>
      <c r="G123" s="20">
        <v>376</v>
      </c>
      <c r="H123" s="20">
        <v>131</v>
      </c>
    </row>
    <row r="124" spans="2:8" ht="15.75" x14ac:dyDescent="0.25">
      <c r="B124" s="15" t="s">
        <v>39</v>
      </c>
      <c r="C124" s="12">
        <v>129</v>
      </c>
      <c r="D124" s="12">
        <v>120</v>
      </c>
      <c r="E124" s="12">
        <v>9</v>
      </c>
      <c r="F124" s="12">
        <v>120</v>
      </c>
      <c r="G124" s="12">
        <v>96</v>
      </c>
      <c r="H124" s="12">
        <v>24</v>
      </c>
    </row>
    <row r="125" spans="2:8" ht="15.75" x14ac:dyDescent="0.25">
      <c r="B125" s="16" t="s">
        <v>94</v>
      </c>
      <c r="C125" s="14">
        <v>16</v>
      </c>
      <c r="D125" s="14">
        <v>14</v>
      </c>
      <c r="E125" s="14">
        <v>2</v>
      </c>
      <c r="F125" s="14">
        <v>68</v>
      </c>
      <c r="G125" s="14">
        <v>56</v>
      </c>
      <c r="H125" s="14">
        <v>12</v>
      </c>
    </row>
    <row r="126" spans="2:8" ht="15.75" x14ac:dyDescent="0.25">
      <c r="B126" s="15" t="s">
        <v>41</v>
      </c>
      <c r="C126" s="12">
        <v>164</v>
      </c>
      <c r="D126" s="12">
        <v>157</v>
      </c>
      <c r="E126" s="12">
        <v>7</v>
      </c>
      <c r="F126" s="12">
        <v>110</v>
      </c>
      <c r="G126" s="12">
        <v>92</v>
      </c>
      <c r="H126" s="12">
        <v>18</v>
      </c>
    </row>
    <row r="127" spans="2:8" ht="15.75" x14ac:dyDescent="0.25">
      <c r="B127" s="16" t="s">
        <v>42</v>
      </c>
      <c r="C127" s="14">
        <v>134</v>
      </c>
      <c r="D127" s="14">
        <v>82</v>
      </c>
      <c r="E127" s="14">
        <v>52</v>
      </c>
      <c r="F127" s="14">
        <v>209</v>
      </c>
      <c r="G127" s="14">
        <v>132</v>
      </c>
      <c r="H127" s="14">
        <v>77</v>
      </c>
    </row>
    <row r="128" spans="2:8" ht="15" customHeight="1" x14ac:dyDescent="0.25">
      <c r="B128" s="17" t="s">
        <v>9</v>
      </c>
      <c r="C128" s="18">
        <v>0</v>
      </c>
      <c r="D128" s="18">
        <v>0</v>
      </c>
      <c r="E128" s="18">
        <v>0</v>
      </c>
      <c r="F128" s="18">
        <v>1</v>
      </c>
      <c r="G128" s="18">
        <v>1</v>
      </c>
      <c r="H128" s="18">
        <v>0</v>
      </c>
    </row>
    <row r="129" spans="2:8" x14ac:dyDescent="0.25">
      <c r="B129" s="101" t="s">
        <v>141</v>
      </c>
      <c r="C129" s="101"/>
      <c r="D129" s="101"/>
      <c r="E129" s="101"/>
      <c r="F129" s="101"/>
      <c r="G129" s="101"/>
      <c r="H129" s="101"/>
    </row>
    <row r="132" spans="2:8" ht="15.75" customHeight="1" x14ac:dyDescent="0.25"/>
    <row r="133" spans="2:8" ht="26.25" customHeight="1" x14ac:dyDescent="0.25">
      <c r="B133" s="98" t="s">
        <v>147</v>
      </c>
      <c r="C133" s="98"/>
      <c r="D133" s="98"/>
      <c r="E133" s="98"/>
      <c r="F133" s="98"/>
      <c r="G133" s="98"/>
      <c r="H133" s="98"/>
    </row>
    <row r="134" spans="2:8" ht="15.75" x14ac:dyDescent="0.25">
      <c r="B134" s="108" t="s">
        <v>129</v>
      </c>
      <c r="C134" s="100" t="s">
        <v>138</v>
      </c>
      <c r="D134" s="100"/>
      <c r="E134" s="100" t="s">
        <v>120</v>
      </c>
      <c r="F134" s="100" t="s">
        <v>139</v>
      </c>
      <c r="G134" s="100"/>
      <c r="H134" s="100" t="s">
        <v>121</v>
      </c>
    </row>
    <row r="135" spans="2:8" ht="16.5" thickBot="1" x14ac:dyDescent="0.3">
      <c r="B135" s="109"/>
      <c r="C135" s="70" t="s">
        <v>1</v>
      </c>
      <c r="D135" s="71" t="s">
        <v>6</v>
      </c>
      <c r="E135" s="72" t="s">
        <v>7</v>
      </c>
      <c r="F135" s="70" t="s">
        <v>1</v>
      </c>
      <c r="G135" s="71" t="s">
        <v>6</v>
      </c>
      <c r="H135" s="72" t="s">
        <v>7</v>
      </c>
    </row>
    <row r="136" spans="2:8" ht="16.5" thickBot="1" x14ac:dyDescent="0.3">
      <c r="B136" s="49" t="s">
        <v>1</v>
      </c>
      <c r="C136" s="50">
        <v>3079</v>
      </c>
      <c r="D136" s="50">
        <v>2355</v>
      </c>
      <c r="E136" s="50">
        <v>724</v>
      </c>
      <c r="F136" s="50">
        <v>3127</v>
      </c>
      <c r="G136" s="50">
        <v>2366</v>
      </c>
      <c r="H136" s="50">
        <v>761</v>
      </c>
    </row>
    <row r="137" spans="2:8" ht="15.75" x14ac:dyDescent="0.25">
      <c r="B137" s="15" t="s">
        <v>130</v>
      </c>
      <c r="C137" s="12">
        <v>2848</v>
      </c>
      <c r="D137" s="12">
        <v>2173</v>
      </c>
      <c r="E137" s="12">
        <v>675</v>
      </c>
      <c r="F137" s="12">
        <v>2894</v>
      </c>
      <c r="G137" s="12">
        <v>2184</v>
      </c>
      <c r="H137" s="12">
        <v>710</v>
      </c>
    </row>
    <row r="138" spans="2:8" ht="15.75" x14ac:dyDescent="0.25">
      <c r="B138" s="16" t="s">
        <v>131</v>
      </c>
      <c r="C138" s="14">
        <v>71</v>
      </c>
      <c r="D138" s="14">
        <v>54</v>
      </c>
      <c r="E138" s="14">
        <v>17</v>
      </c>
      <c r="F138" s="14">
        <v>95</v>
      </c>
      <c r="G138" s="14">
        <v>73</v>
      </c>
      <c r="H138" s="14">
        <v>22</v>
      </c>
    </row>
    <row r="139" spans="2:8" ht="15" customHeight="1" x14ac:dyDescent="0.25">
      <c r="B139" s="15" t="s">
        <v>132</v>
      </c>
      <c r="C139" s="12">
        <v>160</v>
      </c>
      <c r="D139" s="12">
        <v>128</v>
      </c>
      <c r="E139" s="12">
        <v>32</v>
      </c>
      <c r="F139" s="12">
        <v>138</v>
      </c>
      <c r="G139" s="12">
        <v>109</v>
      </c>
      <c r="H139" s="12">
        <v>29</v>
      </c>
    </row>
    <row r="140" spans="2:8" s="2" customFormat="1" ht="15" customHeight="1" x14ac:dyDescent="0.25">
      <c r="B140" s="101" t="s">
        <v>141</v>
      </c>
      <c r="C140" s="101"/>
      <c r="D140" s="101"/>
      <c r="E140" s="101"/>
      <c r="F140" s="101"/>
      <c r="G140" s="101"/>
      <c r="H140" s="101"/>
    </row>
    <row r="141" spans="2:8" x14ac:dyDescent="0.25">
      <c r="B141" s="73"/>
      <c r="C141" s="73"/>
      <c r="D141" s="73"/>
      <c r="E141" s="73"/>
      <c r="F141" s="73"/>
      <c r="G141" s="73"/>
      <c r="H141" s="73"/>
    </row>
    <row r="143" spans="2:8" ht="15.75" customHeight="1" x14ac:dyDescent="0.25"/>
    <row r="144" spans="2:8" ht="30.75" customHeight="1" x14ac:dyDescent="0.25">
      <c r="B144" s="98" t="s">
        <v>148</v>
      </c>
      <c r="C144" s="98"/>
      <c r="D144" s="98"/>
      <c r="E144" s="98"/>
      <c r="F144" s="98"/>
      <c r="G144" s="98"/>
      <c r="H144" s="98"/>
    </row>
    <row r="145" spans="2:10" ht="15.75" x14ac:dyDescent="0.25">
      <c r="B145" s="99" t="s">
        <v>93</v>
      </c>
      <c r="C145" s="100" t="s">
        <v>138</v>
      </c>
      <c r="D145" s="100"/>
      <c r="E145" s="100" t="s">
        <v>120</v>
      </c>
      <c r="F145" s="100" t="s">
        <v>139</v>
      </c>
      <c r="G145" s="100"/>
      <c r="H145" s="100" t="s">
        <v>121</v>
      </c>
    </row>
    <row r="146" spans="2:10" ht="16.5" thickBot="1" x14ac:dyDescent="0.3">
      <c r="B146" s="99"/>
      <c r="C146" s="70" t="s">
        <v>1</v>
      </c>
      <c r="D146" s="71" t="s">
        <v>6</v>
      </c>
      <c r="E146" s="72" t="s">
        <v>7</v>
      </c>
      <c r="F146" s="70" t="s">
        <v>1</v>
      </c>
      <c r="G146" s="71" t="s">
        <v>6</v>
      </c>
      <c r="H146" s="72" t="s">
        <v>7</v>
      </c>
      <c r="J146" s="45"/>
    </row>
    <row r="147" spans="2:10" ht="15.75" x14ac:dyDescent="0.25">
      <c r="B147" s="9" t="s">
        <v>217</v>
      </c>
      <c r="C147" s="10">
        <v>3079</v>
      </c>
      <c r="D147" s="10">
        <v>2355</v>
      </c>
      <c r="E147" s="10">
        <v>724</v>
      </c>
      <c r="F147" s="10">
        <v>3127</v>
      </c>
      <c r="G147" s="10">
        <v>2366</v>
      </c>
      <c r="H147" s="10">
        <v>761</v>
      </c>
    </row>
    <row r="148" spans="2:10" ht="15.75" x14ac:dyDescent="0.25">
      <c r="B148" s="15" t="s">
        <v>161</v>
      </c>
      <c r="C148" s="12">
        <v>472</v>
      </c>
      <c r="D148" s="12">
        <v>398</v>
      </c>
      <c r="E148" s="12">
        <v>74</v>
      </c>
      <c r="F148" s="12">
        <v>547</v>
      </c>
      <c r="G148" s="12">
        <v>444</v>
      </c>
      <c r="H148" s="12">
        <v>103</v>
      </c>
    </row>
    <row r="149" spans="2:10" ht="15.75" x14ac:dyDescent="0.25">
      <c r="B149" s="16" t="s">
        <v>198</v>
      </c>
      <c r="C149" s="14">
        <v>377</v>
      </c>
      <c r="D149" s="14">
        <v>219</v>
      </c>
      <c r="E149" s="14">
        <v>158</v>
      </c>
      <c r="F149" s="14">
        <v>327</v>
      </c>
      <c r="G149" s="14">
        <v>208</v>
      </c>
      <c r="H149" s="14">
        <v>119</v>
      </c>
    </row>
    <row r="150" spans="2:10" ht="15.75" x14ac:dyDescent="0.25">
      <c r="B150" s="15" t="s">
        <v>199</v>
      </c>
      <c r="C150" s="12">
        <v>290</v>
      </c>
      <c r="D150" s="12">
        <v>281</v>
      </c>
      <c r="E150" s="12">
        <v>9</v>
      </c>
      <c r="F150" s="12">
        <v>252</v>
      </c>
      <c r="G150" s="12">
        <v>240</v>
      </c>
      <c r="H150" s="12">
        <v>12</v>
      </c>
    </row>
    <row r="151" spans="2:10" ht="15.75" x14ac:dyDescent="0.25">
      <c r="B151" s="16" t="s">
        <v>203</v>
      </c>
      <c r="C151" s="14">
        <v>263</v>
      </c>
      <c r="D151" s="14">
        <v>192</v>
      </c>
      <c r="E151" s="14">
        <v>71</v>
      </c>
      <c r="F151" s="14">
        <v>253</v>
      </c>
      <c r="G151" s="14">
        <v>190</v>
      </c>
      <c r="H151" s="14">
        <v>63</v>
      </c>
    </row>
    <row r="152" spans="2:10" ht="15.75" x14ac:dyDescent="0.25">
      <c r="B152" s="15" t="s">
        <v>208</v>
      </c>
      <c r="C152" s="12">
        <v>216</v>
      </c>
      <c r="D152" s="12">
        <v>166</v>
      </c>
      <c r="E152" s="12">
        <v>50</v>
      </c>
      <c r="F152" s="12">
        <v>178</v>
      </c>
      <c r="G152" s="12">
        <v>139</v>
      </c>
      <c r="H152" s="12">
        <v>39</v>
      </c>
    </row>
    <row r="153" spans="2:10" ht="15.75" x14ac:dyDescent="0.25">
      <c r="B153" s="16" t="s">
        <v>205</v>
      </c>
      <c r="C153" s="14">
        <v>151</v>
      </c>
      <c r="D153" s="14">
        <v>123</v>
      </c>
      <c r="E153" s="14">
        <v>28</v>
      </c>
      <c r="F153" s="14">
        <v>156</v>
      </c>
      <c r="G153" s="14">
        <v>122</v>
      </c>
      <c r="H153" s="14">
        <v>34</v>
      </c>
    </row>
    <row r="154" spans="2:10" ht="15.75" x14ac:dyDescent="0.25">
      <c r="B154" s="15" t="s">
        <v>207</v>
      </c>
      <c r="C154" s="12">
        <v>142</v>
      </c>
      <c r="D154" s="12">
        <v>111</v>
      </c>
      <c r="E154" s="12">
        <v>31</v>
      </c>
      <c r="F154" s="12">
        <v>157</v>
      </c>
      <c r="G154" s="12">
        <v>113</v>
      </c>
      <c r="H154" s="12">
        <v>44</v>
      </c>
    </row>
    <row r="155" spans="2:10" ht="15.75" x14ac:dyDescent="0.25">
      <c r="B155" s="16" t="s">
        <v>166</v>
      </c>
      <c r="C155" s="14">
        <v>105</v>
      </c>
      <c r="D155" s="14">
        <v>96</v>
      </c>
      <c r="E155" s="14">
        <v>9</v>
      </c>
      <c r="F155" s="14">
        <v>174</v>
      </c>
      <c r="G155" s="14">
        <v>151</v>
      </c>
      <c r="H155" s="14">
        <v>23</v>
      </c>
    </row>
    <row r="156" spans="2:10" ht="15.75" x14ac:dyDescent="0.25">
      <c r="B156" s="15" t="s">
        <v>200</v>
      </c>
      <c r="C156" s="12">
        <v>126</v>
      </c>
      <c r="D156" s="12">
        <v>108</v>
      </c>
      <c r="E156" s="12">
        <v>18</v>
      </c>
      <c r="F156" s="12">
        <v>148</v>
      </c>
      <c r="G156" s="12">
        <v>117</v>
      </c>
      <c r="H156" s="12">
        <v>31</v>
      </c>
    </row>
    <row r="157" spans="2:10" ht="15.75" x14ac:dyDescent="0.25">
      <c r="B157" s="16" t="s">
        <v>201</v>
      </c>
      <c r="C157" s="14">
        <v>136</v>
      </c>
      <c r="D157" s="14">
        <v>104</v>
      </c>
      <c r="E157" s="14">
        <v>32</v>
      </c>
      <c r="F157" s="14">
        <v>123</v>
      </c>
      <c r="G157" s="14">
        <v>88</v>
      </c>
      <c r="H157" s="14">
        <v>35</v>
      </c>
    </row>
    <row r="158" spans="2:10" ht="15.75" x14ac:dyDescent="0.25">
      <c r="B158" s="15" t="s">
        <v>202</v>
      </c>
      <c r="C158" s="12">
        <v>120</v>
      </c>
      <c r="D158" s="12">
        <v>76</v>
      </c>
      <c r="E158" s="12">
        <v>44</v>
      </c>
      <c r="F158" s="12">
        <v>111</v>
      </c>
      <c r="G158" s="12">
        <v>66</v>
      </c>
      <c r="H158" s="12">
        <v>45</v>
      </c>
    </row>
    <row r="159" spans="2:10" ht="15.75" x14ac:dyDescent="0.25">
      <c r="B159" s="16" t="s">
        <v>204</v>
      </c>
      <c r="C159" s="14">
        <v>54</v>
      </c>
      <c r="D159" s="14">
        <v>42</v>
      </c>
      <c r="E159" s="14">
        <v>12</v>
      </c>
      <c r="F159" s="14">
        <v>67</v>
      </c>
      <c r="G159" s="14">
        <v>57</v>
      </c>
      <c r="H159" s="14">
        <v>10</v>
      </c>
    </row>
    <row r="160" spans="2:10" ht="15.75" x14ac:dyDescent="0.25">
      <c r="B160" s="15" t="s">
        <v>158</v>
      </c>
      <c r="C160" s="12">
        <v>66</v>
      </c>
      <c r="D160" s="12">
        <v>43</v>
      </c>
      <c r="E160" s="12">
        <v>23</v>
      </c>
      <c r="F160" s="12">
        <v>42</v>
      </c>
      <c r="G160" s="12">
        <v>27</v>
      </c>
      <c r="H160" s="12">
        <v>15</v>
      </c>
    </row>
    <row r="161" spans="2:8" ht="14.45" customHeight="1" x14ac:dyDescent="0.25">
      <c r="B161" s="15" t="s">
        <v>213</v>
      </c>
      <c r="C161" s="12">
        <v>43</v>
      </c>
      <c r="D161" s="12">
        <v>20</v>
      </c>
      <c r="E161" s="12">
        <v>23</v>
      </c>
      <c r="F161" s="12">
        <v>55</v>
      </c>
      <c r="G161" s="12">
        <v>29</v>
      </c>
      <c r="H161" s="12">
        <v>26</v>
      </c>
    </row>
    <row r="162" spans="2:8" ht="15.75" x14ac:dyDescent="0.25">
      <c r="B162" s="16" t="s">
        <v>160</v>
      </c>
      <c r="C162" s="14">
        <v>57</v>
      </c>
      <c r="D162" s="14">
        <v>45</v>
      </c>
      <c r="E162" s="14">
        <v>12</v>
      </c>
      <c r="F162" s="14">
        <v>38</v>
      </c>
      <c r="G162" s="14">
        <v>30</v>
      </c>
      <c r="H162" s="14">
        <v>8</v>
      </c>
    </row>
    <row r="163" spans="2:8" ht="15.75" x14ac:dyDescent="0.25">
      <c r="B163" s="15" t="s">
        <v>210</v>
      </c>
      <c r="C163" s="12">
        <v>42</v>
      </c>
      <c r="D163" s="12">
        <v>34</v>
      </c>
      <c r="E163" s="12">
        <v>8</v>
      </c>
      <c r="F163" s="12">
        <v>41</v>
      </c>
      <c r="G163" s="12">
        <v>34</v>
      </c>
      <c r="H163" s="12">
        <v>7</v>
      </c>
    </row>
    <row r="164" spans="2:8" ht="15.75" x14ac:dyDescent="0.25">
      <c r="B164" s="16" t="s">
        <v>209</v>
      </c>
      <c r="C164" s="14">
        <v>20</v>
      </c>
      <c r="D164" s="14">
        <v>17</v>
      </c>
      <c r="E164" s="14">
        <v>3</v>
      </c>
      <c r="F164" s="14">
        <v>53</v>
      </c>
      <c r="G164" s="14">
        <v>40</v>
      </c>
      <c r="H164" s="14">
        <v>13</v>
      </c>
    </row>
    <row r="165" spans="2:8" ht="15.75" x14ac:dyDescent="0.25">
      <c r="B165" s="15" t="s">
        <v>218</v>
      </c>
      <c r="C165" s="12">
        <v>28</v>
      </c>
      <c r="D165" s="12">
        <v>19</v>
      </c>
      <c r="E165" s="12">
        <v>9</v>
      </c>
      <c r="F165" s="12">
        <v>27</v>
      </c>
      <c r="G165" s="12">
        <v>22</v>
      </c>
      <c r="H165" s="12">
        <v>5</v>
      </c>
    </row>
    <row r="166" spans="2:8" ht="15.75" x14ac:dyDescent="0.25">
      <c r="B166" s="16" t="s">
        <v>219</v>
      </c>
      <c r="C166" s="14">
        <v>20</v>
      </c>
      <c r="D166" s="14">
        <v>17</v>
      </c>
      <c r="E166" s="14">
        <v>3</v>
      </c>
      <c r="F166" s="14">
        <v>31</v>
      </c>
      <c r="G166" s="14">
        <v>19</v>
      </c>
      <c r="H166" s="14">
        <v>12</v>
      </c>
    </row>
    <row r="167" spans="2:8" ht="15.75" x14ac:dyDescent="0.25">
      <c r="B167" s="15" t="s">
        <v>211</v>
      </c>
      <c r="C167" s="12">
        <v>23</v>
      </c>
      <c r="D167" s="12">
        <v>16</v>
      </c>
      <c r="E167" s="12">
        <v>7</v>
      </c>
      <c r="F167" s="12">
        <v>22</v>
      </c>
      <c r="G167" s="12">
        <v>17</v>
      </c>
      <c r="H167" s="12">
        <v>5</v>
      </c>
    </row>
    <row r="168" spans="2:8" ht="15" customHeight="1" x14ac:dyDescent="0.25">
      <c r="B168" s="16" t="s">
        <v>48</v>
      </c>
      <c r="C168" s="14">
        <v>328</v>
      </c>
      <c r="D168" s="14">
        <v>228</v>
      </c>
      <c r="E168" s="14">
        <v>100</v>
      </c>
      <c r="F168" s="14">
        <v>325</v>
      </c>
      <c r="G168" s="14">
        <v>213</v>
      </c>
      <c r="H168" s="14">
        <v>112</v>
      </c>
    </row>
    <row r="169" spans="2:8" s="2" customFormat="1" ht="15" customHeight="1" x14ac:dyDescent="0.25">
      <c r="B169" s="101" t="s">
        <v>141</v>
      </c>
      <c r="C169" s="101"/>
      <c r="D169" s="101"/>
      <c r="E169" s="101"/>
      <c r="F169" s="101"/>
      <c r="G169" s="101"/>
      <c r="H169" s="101"/>
    </row>
    <row r="170" spans="2:8" s="2" customFormat="1" ht="15" customHeight="1" x14ac:dyDescent="0.25">
      <c r="B170" s="73"/>
      <c r="C170" s="73"/>
      <c r="D170" s="73"/>
      <c r="E170" s="73"/>
      <c r="F170" s="73"/>
      <c r="G170" s="73"/>
      <c r="H170" s="73"/>
    </row>
    <row r="171" spans="2:8" x14ac:dyDescent="0.25">
      <c r="B171" s="73"/>
      <c r="C171" s="73"/>
      <c r="D171" s="73"/>
      <c r="E171" s="73"/>
      <c r="F171" s="73"/>
      <c r="G171" s="73"/>
      <c r="H171" s="73"/>
    </row>
    <row r="172" spans="2:8" ht="15.75" customHeight="1" x14ac:dyDescent="0.25"/>
    <row r="173" spans="2:8" ht="15.75" customHeight="1" x14ac:dyDescent="0.25">
      <c r="B173" s="98" t="s">
        <v>149</v>
      </c>
      <c r="C173" s="98"/>
      <c r="D173" s="98"/>
      <c r="E173" s="98"/>
      <c r="F173" s="98"/>
      <c r="G173" s="98"/>
      <c r="H173" s="98"/>
    </row>
    <row r="174" spans="2:8" ht="15.75" x14ac:dyDescent="0.25">
      <c r="B174" s="99" t="s">
        <v>133</v>
      </c>
      <c r="C174" s="100" t="s">
        <v>138</v>
      </c>
      <c r="D174" s="100"/>
      <c r="E174" s="100" t="s">
        <v>120</v>
      </c>
      <c r="F174" s="100" t="s">
        <v>139</v>
      </c>
      <c r="G174" s="100"/>
      <c r="H174" s="100" t="s">
        <v>121</v>
      </c>
    </row>
    <row r="175" spans="2:8" ht="16.5" thickBot="1" x14ac:dyDescent="0.3">
      <c r="B175" s="99" t="s">
        <v>123</v>
      </c>
      <c r="C175" s="70" t="s">
        <v>1</v>
      </c>
      <c r="D175" s="71" t="s">
        <v>6</v>
      </c>
      <c r="E175" s="72" t="s">
        <v>7</v>
      </c>
      <c r="F175" s="70" t="s">
        <v>1</v>
      </c>
      <c r="G175" s="71" t="s">
        <v>6</v>
      </c>
      <c r="H175" s="72" t="s">
        <v>7</v>
      </c>
    </row>
    <row r="176" spans="2:8" ht="15.75" x14ac:dyDescent="0.25">
      <c r="B176" s="9" t="s">
        <v>1</v>
      </c>
      <c r="C176" s="10">
        <v>3079</v>
      </c>
      <c r="D176" s="10">
        <v>2355</v>
      </c>
      <c r="E176" s="10">
        <v>724</v>
      </c>
      <c r="F176" s="10">
        <v>3127</v>
      </c>
      <c r="G176" s="10">
        <v>2366</v>
      </c>
      <c r="H176" s="10">
        <v>761</v>
      </c>
    </row>
    <row r="177" spans="2:8" ht="15.75" x14ac:dyDescent="0.25">
      <c r="B177" s="16" t="s">
        <v>79</v>
      </c>
      <c r="C177" s="14">
        <v>1</v>
      </c>
      <c r="D177" s="14">
        <v>1</v>
      </c>
      <c r="E177" s="14">
        <v>0</v>
      </c>
      <c r="F177" s="14">
        <v>0</v>
      </c>
      <c r="G177" s="14">
        <v>0</v>
      </c>
      <c r="H177" s="14">
        <v>0</v>
      </c>
    </row>
    <row r="178" spans="2:8" ht="15.75" x14ac:dyDescent="0.25">
      <c r="B178" s="15" t="s">
        <v>80</v>
      </c>
      <c r="C178" s="12">
        <v>1543</v>
      </c>
      <c r="D178" s="12">
        <v>1097</v>
      </c>
      <c r="E178" s="12">
        <v>446</v>
      </c>
      <c r="F178" s="12">
        <v>1491</v>
      </c>
      <c r="G178" s="12">
        <v>1057</v>
      </c>
      <c r="H178" s="12">
        <v>434</v>
      </c>
    </row>
    <row r="179" spans="2:8" ht="15.75" x14ac:dyDescent="0.25">
      <c r="B179" s="16" t="s">
        <v>81</v>
      </c>
      <c r="C179" s="14">
        <v>1197</v>
      </c>
      <c r="D179" s="14">
        <v>979</v>
      </c>
      <c r="E179" s="14">
        <v>218</v>
      </c>
      <c r="F179" s="14">
        <v>1239</v>
      </c>
      <c r="G179" s="14">
        <v>988</v>
      </c>
      <c r="H179" s="14">
        <v>251</v>
      </c>
    </row>
    <row r="180" spans="2:8" ht="14.45" customHeight="1" x14ac:dyDescent="0.25">
      <c r="B180" s="15" t="s">
        <v>82</v>
      </c>
      <c r="C180" s="12">
        <v>319</v>
      </c>
      <c r="D180" s="12">
        <v>262</v>
      </c>
      <c r="E180" s="12">
        <v>57</v>
      </c>
      <c r="F180" s="12">
        <v>361</v>
      </c>
      <c r="G180" s="12">
        <v>294</v>
      </c>
      <c r="H180" s="12">
        <v>67</v>
      </c>
    </row>
    <row r="181" spans="2:8" ht="15.75" x14ac:dyDescent="0.25">
      <c r="B181" s="16" t="s">
        <v>83</v>
      </c>
      <c r="C181" s="14">
        <v>19</v>
      </c>
      <c r="D181" s="14">
        <v>16</v>
      </c>
      <c r="E181" s="14">
        <v>3</v>
      </c>
      <c r="F181" s="14">
        <v>35</v>
      </c>
      <c r="G181" s="14">
        <v>27</v>
      </c>
      <c r="H181" s="14">
        <v>8</v>
      </c>
    </row>
    <row r="182" spans="2:8" ht="15.75" x14ac:dyDescent="0.25">
      <c r="B182" s="15" t="s">
        <v>9</v>
      </c>
      <c r="C182" s="12">
        <v>0</v>
      </c>
      <c r="D182" s="12">
        <v>0</v>
      </c>
      <c r="E182" s="12">
        <v>0</v>
      </c>
      <c r="F182" s="12">
        <v>1</v>
      </c>
      <c r="G182" s="12">
        <v>0</v>
      </c>
      <c r="H182" s="12">
        <v>1</v>
      </c>
    </row>
    <row r="183" spans="2:8" x14ac:dyDescent="0.25">
      <c r="B183" s="101" t="s">
        <v>141</v>
      </c>
      <c r="C183" s="101"/>
      <c r="D183" s="101"/>
      <c r="E183" s="101"/>
      <c r="F183" s="101"/>
      <c r="G183" s="101"/>
      <c r="H183" s="101"/>
    </row>
    <row r="184" spans="2:8" ht="15.75" customHeight="1" x14ac:dyDescent="0.25"/>
    <row r="185" spans="2:8" ht="15.75" customHeight="1" x14ac:dyDescent="0.25">
      <c r="B185" s="104" t="s">
        <v>150</v>
      </c>
      <c r="C185" s="105"/>
      <c r="D185" s="105"/>
      <c r="E185" s="105"/>
      <c r="F185" s="105"/>
      <c r="G185" s="105"/>
      <c r="H185" s="105"/>
    </row>
    <row r="186" spans="2:8" ht="15.75" x14ac:dyDescent="0.25">
      <c r="B186" s="106" t="s">
        <v>51</v>
      </c>
      <c r="C186" s="100" t="s">
        <v>138</v>
      </c>
      <c r="D186" s="100"/>
      <c r="E186" s="100" t="s">
        <v>120</v>
      </c>
      <c r="F186" s="100" t="s">
        <v>139</v>
      </c>
      <c r="G186" s="100"/>
      <c r="H186" s="100" t="s">
        <v>121</v>
      </c>
    </row>
    <row r="187" spans="2:8" ht="16.5" thickBot="1" x14ac:dyDescent="0.3">
      <c r="B187" s="107"/>
      <c r="C187" s="70" t="s">
        <v>1</v>
      </c>
      <c r="D187" s="71" t="s">
        <v>6</v>
      </c>
      <c r="E187" s="72" t="s">
        <v>7</v>
      </c>
      <c r="F187" s="70" t="s">
        <v>1</v>
      </c>
      <c r="G187" s="71" t="s">
        <v>6</v>
      </c>
      <c r="H187" s="72" t="s">
        <v>7</v>
      </c>
    </row>
    <row r="188" spans="2:8" ht="15.75" x14ac:dyDescent="0.25">
      <c r="B188" s="9" t="s">
        <v>1</v>
      </c>
      <c r="C188" s="10">
        <v>3079</v>
      </c>
      <c r="D188" s="10">
        <v>2355</v>
      </c>
      <c r="E188" s="10">
        <v>724</v>
      </c>
      <c r="F188" s="10">
        <v>3127</v>
      </c>
      <c r="G188" s="10">
        <v>2366</v>
      </c>
      <c r="H188" s="10">
        <v>761</v>
      </c>
    </row>
    <row r="189" spans="2:8" ht="15.75" x14ac:dyDescent="0.25">
      <c r="B189" s="15" t="s">
        <v>134</v>
      </c>
      <c r="C189" s="12">
        <v>1891</v>
      </c>
      <c r="D189" s="12">
        <v>1512</v>
      </c>
      <c r="E189" s="12">
        <v>379</v>
      </c>
      <c r="F189" s="12">
        <v>1937</v>
      </c>
      <c r="G189" s="12">
        <v>1516</v>
      </c>
      <c r="H189" s="12">
        <v>421</v>
      </c>
    </row>
    <row r="190" spans="2:8" ht="15.75" x14ac:dyDescent="0.25">
      <c r="B190" s="16" t="s">
        <v>135</v>
      </c>
      <c r="C190" s="14">
        <v>134</v>
      </c>
      <c r="D190" s="14">
        <v>92</v>
      </c>
      <c r="E190" s="14">
        <v>42</v>
      </c>
      <c r="F190" s="14">
        <v>151</v>
      </c>
      <c r="G190" s="14">
        <v>103</v>
      </c>
      <c r="H190" s="14">
        <v>48</v>
      </c>
    </row>
    <row r="191" spans="2:8" ht="15.75" x14ac:dyDescent="0.25">
      <c r="B191" s="15" t="s">
        <v>103</v>
      </c>
      <c r="C191" s="12">
        <v>804</v>
      </c>
      <c r="D191" s="12">
        <v>551</v>
      </c>
      <c r="E191" s="12">
        <v>253</v>
      </c>
      <c r="F191" s="12">
        <v>837</v>
      </c>
      <c r="G191" s="12">
        <v>587</v>
      </c>
      <c r="H191" s="12">
        <v>250</v>
      </c>
    </row>
    <row r="192" spans="2:8" ht="14.45" customHeight="1" x14ac:dyDescent="0.25">
      <c r="B192" s="16" t="s">
        <v>104</v>
      </c>
      <c r="C192" s="14">
        <v>250</v>
      </c>
      <c r="D192" s="14">
        <v>200</v>
      </c>
      <c r="E192" s="14">
        <v>50</v>
      </c>
      <c r="F192" s="14">
        <v>202</v>
      </c>
      <c r="G192" s="14">
        <v>160</v>
      </c>
      <c r="H192" s="14">
        <v>42</v>
      </c>
    </row>
    <row r="193" spans="2:8" x14ac:dyDescent="0.25">
      <c r="B193" s="101" t="s">
        <v>141</v>
      </c>
      <c r="C193" s="101"/>
      <c r="D193" s="101"/>
      <c r="E193" s="101"/>
      <c r="F193" s="101"/>
      <c r="G193" s="101"/>
      <c r="H193" s="101"/>
    </row>
    <row r="196" spans="2:8" ht="36" customHeight="1" x14ac:dyDescent="0.25"/>
    <row r="197" spans="2:8" ht="32.25" customHeight="1" x14ac:dyDescent="0.25">
      <c r="B197" s="104" t="s">
        <v>151</v>
      </c>
      <c r="C197" s="105"/>
      <c r="D197" s="105"/>
      <c r="E197" s="105"/>
      <c r="F197" s="105"/>
      <c r="G197" s="105"/>
      <c r="H197" s="105"/>
    </row>
    <row r="198" spans="2:8" ht="15.75" x14ac:dyDescent="0.25">
      <c r="B198" s="106" t="s">
        <v>124</v>
      </c>
      <c r="C198" s="100" t="s">
        <v>138</v>
      </c>
      <c r="D198" s="100"/>
      <c r="E198" s="100" t="s">
        <v>120</v>
      </c>
      <c r="F198" s="100" t="s">
        <v>139</v>
      </c>
      <c r="G198" s="100"/>
      <c r="H198" s="100" t="s">
        <v>121</v>
      </c>
    </row>
    <row r="199" spans="2:8" ht="16.5" thickBot="1" x14ac:dyDescent="0.3">
      <c r="B199" s="107"/>
      <c r="C199" s="70" t="s">
        <v>1</v>
      </c>
      <c r="D199" s="71" t="s">
        <v>6</v>
      </c>
      <c r="E199" s="72" t="s">
        <v>7</v>
      </c>
      <c r="F199" s="70" t="s">
        <v>1</v>
      </c>
      <c r="G199" s="71" t="s">
        <v>6</v>
      </c>
      <c r="H199" s="72" t="s">
        <v>7</v>
      </c>
    </row>
    <row r="200" spans="2:8" ht="15.75" x14ac:dyDescent="0.25">
      <c r="B200" s="9" t="s">
        <v>1</v>
      </c>
      <c r="C200" s="10">
        <v>3079</v>
      </c>
      <c r="D200" s="10">
        <v>2355</v>
      </c>
      <c r="E200" s="10">
        <v>724</v>
      </c>
      <c r="F200" s="10">
        <v>3127</v>
      </c>
      <c r="G200" s="10">
        <v>2366</v>
      </c>
      <c r="H200" s="10">
        <v>761</v>
      </c>
    </row>
    <row r="201" spans="2:8" ht="47.25" x14ac:dyDescent="0.25">
      <c r="B201" s="51" t="s">
        <v>87</v>
      </c>
      <c r="C201" s="12">
        <v>1310</v>
      </c>
      <c r="D201" s="12">
        <v>1104</v>
      </c>
      <c r="E201" s="12">
        <v>206</v>
      </c>
      <c r="F201" s="12">
        <v>1329</v>
      </c>
      <c r="G201" s="12">
        <v>1095</v>
      </c>
      <c r="H201" s="12">
        <v>234</v>
      </c>
    </row>
    <row r="202" spans="2:8" ht="15.75" x14ac:dyDescent="0.25">
      <c r="B202" s="52" t="s">
        <v>85</v>
      </c>
      <c r="C202" s="14">
        <v>1252</v>
      </c>
      <c r="D202" s="14">
        <v>859</v>
      </c>
      <c r="E202" s="14">
        <v>393</v>
      </c>
      <c r="F202" s="14">
        <v>1262</v>
      </c>
      <c r="G202" s="14">
        <v>859</v>
      </c>
      <c r="H202" s="14">
        <v>403</v>
      </c>
    </row>
    <row r="203" spans="2:8" ht="15.75" x14ac:dyDescent="0.25">
      <c r="B203" s="51" t="s">
        <v>84</v>
      </c>
      <c r="C203" s="12">
        <v>317</v>
      </c>
      <c r="D203" s="12">
        <v>241</v>
      </c>
      <c r="E203" s="12">
        <v>76</v>
      </c>
      <c r="F203" s="12">
        <v>364</v>
      </c>
      <c r="G203" s="12">
        <v>275</v>
      </c>
      <c r="H203" s="12">
        <v>89</v>
      </c>
    </row>
    <row r="204" spans="2:8" ht="15.75" x14ac:dyDescent="0.25">
      <c r="B204" s="52" t="s">
        <v>90</v>
      </c>
      <c r="C204" s="14">
        <v>74</v>
      </c>
      <c r="D204" s="14">
        <v>49</v>
      </c>
      <c r="E204" s="14">
        <v>25</v>
      </c>
      <c r="F204" s="14">
        <v>88</v>
      </c>
      <c r="G204" s="14">
        <v>61</v>
      </c>
      <c r="H204" s="14">
        <v>27</v>
      </c>
    </row>
    <row r="205" spans="2:8" ht="31.5" x14ac:dyDescent="0.25">
      <c r="B205" s="52" t="s">
        <v>86</v>
      </c>
      <c r="C205" s="14">
        <v>56</v>
      </c>
      <c r="D205" s="14">
        <v>51</v>
      </c>
      <c r="E205" s="14">
        <v>5</v>
      </c>
      <c r="F205" s="14">
        <v>40</v>
      </c>
      <c r="G205" s="14">
        <v>36</v>
      </c>
      <c r="H205" s="14">
        <v>4</v>
      </c>
    </row>
    <row r="206" spans="2:8" ht="31.5" x14ac:dyDescent="0.25">
      <c r="B206" s="51" t="s">
        <v>88</v>
      </c>
      <c r="C206" s="12">
        <v>21</v>
      </c>
      <c r="D206" s="12">
        <v>20</v>
      </c>
      <c r="E206" s="12">
        <v>1</v>
      </c>
      <c r="F206" s="12">
        <v>21</v>
      </c>
      <c r="G206" s="12">
        <v>21</v>
      </c>
      <c r="H206" s="12">
        <v>0</v>
      </c>
    </row>
    <row r="207" spans="2:8" ht="14.45" customHeight="1" x14ac:dyDescent="0.25">
      <c r="B207" s="52" t="s">
        <v>89</v>
      </c>
      <c r="C207" s="14">
        <v>46</v>
      </c>
      <c r="D207" s="14">
        <v>28</v>
      </c>
      <c r="E207" s="14">
        <v>18</v>
      </c>
      <c r="F207" s="14">
        <v>19</v>
      </c>
      <c r="G207" s="14">
        <v>15</v>
      </c>
      <c r="H207" s="14">
        <v>4</v>
      </c>
    </row>
    <row r="208" spans="2:8" ht="31.5" x14ac:dyDescent="0.25">
      <c r="B208" s="51" t="s">
        <v>92</v>
      </c>
      <c r="C208" s="12">
        <v>3</v>
      </c>
      <c r="D208" s="12">
        <v>3</v>
      </c>
      <c r="E208" s="12">
        <v>0</v>
      </c>
      <c r="F208" s="12">
        <v>4</v>
      </c>
      <c r="G208" s="12">
        <v>4</v>
      </c>
      <c r="H208" s="12">
        <v>0</v>
      </c>
    </row>
    <row r="209" spans="2:8" x14ac:dyDescent="0.25">
      <c r="B209" s="101" t="s">
        <v>141</v>
      </c>
      <c r="C209" s="101"/>
      <c r="D209" s="101"/>
      <c r="E209" s="101"/>
      <c r="F209" s="101"/>
      <c r="G209" s="101"/>
      <c r="H209" s="101"/>
    </row>
    <row r="211" spans="2:8" ht="31.5" customHeight="1" x14ac:dyDescent="0.25"/>
    <row r="212" spans="2:8" ht="30" customHeight="1" x14ac:dyDescent="0.25">
      <c r="B212" s="104" t="s">
        <v>152</v>
      </c>
      <c r="C212" s="105"/>
      <c r="D212" s="105"/>
      <c r="E212" s="105"/>
      <c r="F212" s="105"/>
      <c r="G212" s="105"/>
      <c r="H212" s="105"/>
    </row>
    <row r="213" spans="2:8" ht="15.75" x14ac:dyDescent="0.25">
      <c r="B213" s="108" t="s">
        <v>114</v>
      </c>
      <c r="C213" s="100" t="s">
        <v>138</v>
      </c>
      <c r="D213" s="100"/>
      <c r="E213" s="100" t="s">
        <v>120</v>
      </c>
      <c r="F213" s="100" t="s">
        <v>139</v>
      </c>
      <c r="G213" s="100"/>
      <c r="H213" s="100" t="s">
        <v>121</v>
      </c>
    </row>
    <row r="214" spans="2:8" ht="16.5" thickBot="1" x14ac:dyDescent="0.3">
      <c r="B214" s="109"/>
      <c r="C214" s="70" t="s">
        <v>1</v>
      </c>
      <c r="D214" s="71" t="s">
        <v>6</v>
      </c>
      <c r="E214" s="72" t="s">
        <v>7</v>
      </c>
      <c r="F214" s="70" t="s">
        <v>1</v>
      </c>
      <c r="G214" s="71" t="s">
        <v>6</v>
      </c>
      <c r="H214" s="72" t="s">
        <v>7</v>
      </c>
    </row>
    <row r="215" spans="2:8" ht="15.75" x14ac:dyDescent="0.25">
      <c r="B215" s="9" t="s">
        <v>50</v>
      </c>
      <c r="C215" s="10">
        <v>3079</v>
      </c>
      <c r="D215" s="10">
        <v>2355</v>
      </c>
      <c r="E215" s="10">
        <v>724</v>
      </c>
      <c r="F215" s="10">
        <v>3127</v>
      </c>
      <c r="G215" s="10">
        <v>2366</v>
      </c>
      <c r="H215" s="10">
        <v>761</v>
      </c>
    </row>
    <row r="216" spans="2:8" ht="15.75" x14ac:dyDescent="0.25">
      <c r="B216" s="17" t="s">
        <v>11</v>
      </c>
      <c r="C216" s="18">
        <v>102</v>
      </c>
      <c r="D216" s="18">
        <v>90</v>
      </c>
      <c r="E216" s="18">
        <v>12</v>
      </c>
      <c r="F216" s="18">
        <v>60</v>
      </c>
      <c r="G216" s="18">
        <v>53</v>
      </c>
      <c r="H216" s="18">
        <v>7</v>
      </c>
    </row>
    <row r="217" spans="2:8" ht="15.75" x14ac:dyDescent="0.25">
      <c r="B217" s="16" t="s">
        <v>12</v>
      </c>
      <c r="C217" s="14">
        <v>5</v>
      </c>
      <c r="D217" s="14">
        <v>4</v>
      </c>
      <c r="E217" s="14">
        <v>1</v>
      </c>
      <c r="F217" s="14">
        <v>2</v>
      </c>
      <c r="G217" s="14">
        <v>2</v>
      </c>
      <c r="H217" s="14">
        <v>0</v>
      </c>
    </row>
    <row r="218" spans="2:8" ht="15.75" x14ac:dyDescent="0.25">
      <c r="B218" s="15" t="s">
        <v>13</v>
      </c>
      <c r="C218" s="12">
        <v>0</v>
      </c>
      <c r="D218" s="12">
        <v>0</v>
      </c>
      <c r="E218" s="12">
        <v>0</v>
      </c>
      <c r="F218" s="12">
        <v>1</v>
      </c>
      <c r="G218" s="12">
        <v>1</v>
      </c>
      <c r="H218" s="12">
        <v>0</v>
      </c>
    </row>
    <row r="219" spans="2:8" ht="15.75" x14ac:dyDescent="0.25">
      <c r="B219" s="16" t="s">
        <v>14</v>
      </c>
      <c r="C219" s="14">
        <v>75</v>
      </c>
      <c r="D219" s="14">
        <v>69</v>
      </c>
      <c r="E219" s="14">
        <v>6</v>
      </c>
      <c r="F219" s="14">
        <v>42</v>
      </c>
      <c r="G219" s="14">
        <v>38</v>
      </c>
      <c r="H219" s="14">
        <v>4</v>
      </c>
    </row>
    <row r="220" spans="2:8" ht="15.75" x14ac:dyDescent="0.25">
      <c r="B220" s="15" t="s">
        <v>15</v>
      </c>
      <c r="C220" s="12">
        <v>1</v>
      </c>
      <c r="D220" s="12">
        <v>1</v>
      </c>
      <c r="E220" s="12">
        <v>0</v>
      </c>
      <c r="F220" s="12">
        <v>0</v>
      </c>
      <c r="G220" s="12">
        <v>0</v>
      </c>
      <c r="H220" s="12">
        <v>0</v>
      </c>
    </row>
    <row r="221" spans="2:8" ht="15.75" x14ac:dyDescent="0.25">
      <c r="B221" s="16" t="s">
        <v>16</v>
      </c>
      <c r="C221" s="14">
        <v>11</v>
      </c>
      <c r="D221" s="14">
        <v>7</v>
      </c>
      <c r="E221" s="14">
        <v>4</v>
      </c>
      <c r="F221" s="14">
        <v>10</v>
      </c>
      <c r="G221" s="14">
        <v>8</v>
      </c>
      <c r="H221" s="14">
        <v>2</v>
      </c>
    </row>
    <row r="222" spans="2:8" ht="15.75" x14ac:dyDescent="0.25">
      <c r="B222" s="15" t="s">
        <v>17</v>
      </c>
      <c r="C222" s="12">
        <v>6</v>
      </c>
      <c r="D222" s="12">
        <v>6</v>
      </c>
      <c r="E222" s="12">
        <v>0</v>
      </c>
      <c r="F222" s="12">
        <v>2</v>
      </c>
      <c r="G222" s="12">
        <v>2</v>
      </c>
      <c r="H222" s="12">
        <v>0</v>
      </c>
    </row>
    <row r="223" spans="2:8" ht="15.75" x14ac:dyDescent="0.25">
      <c r="B223" s="16" t="s">
        <v>18</v>
      </c>
      <c r="C223" s="14">
        <v>4</v>
      </c>
      <c r="D223" s="14">
        <v>3</v>
      </c>
      <c r="E223" s="14">
        <v>1</v>
      </c>
      <c r="F223" s="14">
        <v>3</v>
      </c>
      <c r="G223" s="14">
        <v>2</v>
      </c>
      <c r="H223" s="14">
        <v>1</v>
      </c>
    </row>
    <row r="224" spans="2:8" ht="15.75" x14ac:dyDescent="0.25">
      <c r="B224" s="17" t="s">
        <v>19</v>
      </c>
      <c r="C224" s="18">
        <v>195</v>
      </c>
      <c r="D224" s="18">
        <v>145</v>
      </c>
      <c r="E224" s="18">
        <v>50</v>
      </c>
      <c r="F224" s="18">
        <v>199</v>
      </c>
      <c r="G224" s="18">
        <v>138</v>
      </c>
      <c r="H224" s="18">
        <v>61</v>
      </c>
    </row>
    <row r="225" spans="2:8" ht="15.75" x14ac:dyDescent="0.25">
      <c r="B225" s="16" t="s">
        <v>20</v>
      </c>
      <c r="C225" s="14">
        <v>5</v>
      </c>
      <c r="D225" s="14">
        <v>2</v>
      </c>
      <c r="E225" s="14">
        <v>3</v>
      </c>
      <c r="F225" s="14">
        <v>11</v>
      </c>
      <c r="G225" s="14">
        <v>4</v>
      </c>
      <c r="H225" s="14">
        <v>7</v>
      </c>
    </row>
    <row r="226" spans="2:8" ht="15.75" x14ac:dyDescent="0.25">
      <c r="B226" s="15" t="s">
        <v>21</v>
      </c>
      <c r="C226" s="12">
        <v>1</v>
      </c>
      <c r="D226" s="12">
        <v>1</v>
      </c>
      <c r="E226" s="12">
        <v>0</v>
      </c>
      <c r="F226" s="12">
        <v>1</v>
      </c>
      <c r="G226" s="12">
        <v>1</v>
      </c>
      <c r="H226" s="12">
        <v>0</v>
      </c>
    </row>
    <row r="227" spans="2:8" ht="15.75" x14ac:dyDescent="0.25">
      <c r="B227" s="16" t="s">
        <v>22</v>
      </c>
      <c r="C227" s="14">
        <v>29</v>
      </c>
      <c r="D227" s="14">
        <v>25</v>
      </c>
      <c r="E227" s="14">
        <v>4</v>
      </c>
      <c r="F227" s="14">
        <v>56</v>
      </c>
      <c r="G227" s="14">
        <v>45</v>
      </c>
      <c r="H227" s="14">
        <v>11</v>
      </c>
    </row>
    <row r="228" spans="2:8" ht="15.75" x14ac:dyDescent="0.25">
      <c r="B228" s="15" t="s">
        <v>23</v>
      </c>
      <c r="C228" s="12">
        <v>15</v>
      </c>
      <c r="D228" s="12">
        <v>14</v>
      </c>
      <c r="E228" s="12">
        <v>1</v>
      </c>
      <c r="F228" s="12">
        <v>17</v>
      </c>
      <c r="G228" s="12">
        <v>13</v>
      </c>
      <c r="H228" s="12">
        <v>4</v>
      </c>
    </row>
    <row r="229" spans="2:8" ht="15.75" x14ac:dyDescent="0.25">
      <c r="B229" s="16" t="s">
        <v>24</v>
      </c>
      <c r="C229" s="14">
        <v>9</v>
      </c>
      <c r="D229" s="14">
        <v>9</v>
      </c>
      <c r="E229" s="14">
        <v>0</v>
      </c>
      <c r="F229" s="14">
        <v>17</v>
      </c>
      <c r="G229" s="14">
        <v>14</v>
      </c>
      <c r="H229" s="14">
        <v>3</v>
      </c>
    </row>
    <row r="230" spans="2:8" ht="15.75" x14ac:dyDescent="0.25">
      <c r="B230" s="15" t="s">
        <v>25</v>
      </c>
      <c r="C230" s="12">
        <v>37</v>
      </c>
      <c r="D230" s="12">
        <v>21</v>
      </c>
      <c r="E230" s="12">
        <v>16</v>
      </c>
      <c r="F230" s="12">
        <v>36</v>
      </c>
      <c r="G230" s="12">
        <v>23</v>
      </c>
      <c r="H230" s="12">
        <v>13</v>
      </c>
    </row>
    <row r="231" spans="2:8" ht="15.75" x14ac:dyDescent="0.25">
      <c r="B231" s="16" t="s">
        <v>26</v>
      </c>
      <c r="C231" s="14">
        <v>7</v>
      </c>
      <c r="D231" s="14">
        <v>6</v>
      </c>
      <c r="E231" s="14">
        <v>1</v>
      </c>
      <c r="F231" s="14">
        <v>5</v>
      </c>
      <c r="G231" s="14">
        <v>4</v>
      </c>
      <c r="H231" s="14">
        <v>1</v>
      </c>
    </row>
    <row r="232" spans="2:8" ht="15.75" x14ac:dyDescent="0.25">
      <c r="B232" s="15" t="s">
        <v>27</v>
      </c>
      <c r="C232" s="12">
        <v>12</v>
      </c>
      <c r="D232" s="12">
        <v>12</v>
      </c>
      <c r="E232" s="12">
        <v>0</v>
      </c>
      <c r="F232" s="12">
        <v>10</v>
      </c>
      <c r="G232" s="12">
        <v>10</v>
      </c>
      <c r="H232" s="12">
        <v>0</v>
      </c>
    </row>
    <row r="233" spans="2:8" ht="15.75" x14ac:dyDescent="0.25">
      <c r="B233" s="16" t="s">
        <v>28</v>
      </c>
      <c r="C233" s="14">
        <v>80</v>
      </c>
      <c r="D233" s="14">
        <v>55</v>
      </c>
      <c r="E233" s="14">
        <v>25</v>
      </c>
      <c r="F233" s="14">
        <v>46</v>
      </c>
      <c r="G233" s="14">
        <v>24</v>
      </c>
      <c r="H233" s="14">
        <v>22</v>
      </c>
    </row>
    <row r="234" spans="2:8" ht="15.75" x14ac:dyDescent="0.25">
      <c r="B234" s="17" t="s">
        <v>29</v>
      </c>
      <c r="C234" s="18">
        <v>2369</v>
      </c>
      <c r="D234" s="18">
        <v>1812</v>
      </c>
      <c r="E234" s="18">
        <v>557</v>
      </c>
      <c r="F234" s="18">
        <v>2501</v>
      </c>
      <c r="G234" s="18">
        <v>1914</v>
      </c>
      <c r="H234" s="18">
        <v>587</v>
      </c>
    </row>
    <row r="235" spans="2:8" ht="15.75" x14ac:dyDescent="0.25">
      <c r="B235" s="16" t="s">
        <v>30</v>
      </c>
      <c r="C235" s="14">
        <v>193</v>
      </c>
      <c r="D235" s="14">
        <v>162</v>
      </c>
      <c r="E235" s="14">
        <v>31</v>
      </c>
      <c r="F235" s="14">
        <v>151</v>
      </c>
      <c r="G235" s="14">
        <v>117</v>
      </c>
      <c r="H235" s="14">
        <v>34</v>
      </c>
    </row>
    <row r="236" spans="2:8" ht="15.75" x14ac:dyDescent="0.25">
      <c r="B236" s="15" t="s">
        <v>31</v>
      </c>
      <c r="C236" s="12">
        <v>20</v>
      </c>
      <c r="D236" s="12">
        <v>13</v>
      </c>
      <c r="E236" s="12">
        <v>7</v>
      </c>
      <c r="F236" s="12">
        <v>29</v>
      </c>
      <c r="G236" s="12">
        <v>22</v>
      </c>
      <c r="H236" s="12">
        <v>7</v>
      </c>
    </row>
    <row r="237" spans="2:8" ht="15.75" x14ac:dyDescent="0.25">
      <c r="B237" s="16" t="s">
        <v>32</v>
      </c>
      <c r="C237" s="14">
        <v>534</v>
      </c>
      <c r="D237" s="14">
        <v>418</v>
      </c>
      <c r="E237" s="14">
        <v>116</v>
      </c>
      <c r="F237" s="14">
        <v>619</v>
      </c>
      <c r="G237" s="14">
        <v>462</v>
      </c>
      <c r="H237" s="14">
        <v>157</v>
      </c>
    </row>
    <row r="238" spans="2:8" ht="15.75" x14ac:dyDescent="0.25">
      <c r="B238" s="15" t="s">
        <v>33</v>
      </c>
      <c r="C238" s="12">
        <v>1622</v>
      </c>
      <c r="D238" s="12">
        <v>1219</v>
      </c>
      <c r="E238" s="12">
        <v>403</v>
      </c>
      <c r="F238" s="12">
        <v>1702</v>
      </c>
      <c r="G238" s="12">
        <v>1313</v>
      </c>
      <c r="H238" s="12">
        <v>389</v>
      </c>
    </row>
    <row r="239" spans="2:8" ht="15.75" x14ac:dyDescent="0.25">
      <c r="B239" s="19" t="s">
        <v>34</v>
      </c>
      <c r="C239" s="20">
        <v>266</v>
      </c>
      <c r="D239" s="20">
        <v>205</v>
      </c>
      <c r="E239" s="20">
        <v>61</v>
      </c>
      <c r="F239" s="20">
        <v>251</v>
      </c>
      <c r="G239" s="20">
        <v>190</v>
      </c>
      <c r="H239" s="20">
        <v>61</v>
      </c>
    </row>
    <row r="240" spans="2:8" ht="15.75" x14ac:dyDescent="0.25">
      <c r="B240" s="15" t="s">
        <v>35</v>
      </c>
      <c r="C240" s="12">
        <v>116</v>
      </c>
      <c r="D240" s="12">
        <v>89</v>
      </c>
      <c r="E240" s="12">
        <v>27</v>
      </c>
      <c r="F240" s="12">
        <v>102</v>
      </c>
      <c r="G240" s="12">
        <v>79</v>
      </c>
      <c r="H240" s="12">
        <v>23</v>
      </c>
    </row>
    <row r="241" spans="2:8" ht="15.75" x14ac:dyDescent="0.25">
      <c r="B241" s="16" t="s">
        <v>36</v>
      </c>
      <c r="C241" s="14">
        <v>48</v>
      </c>
      <c r="D241" s="14">
        <v>33</v>
      </c>
      <c r="E241" s="14">
        <v>15</v>
      </c>
      <c r="F241" s="14">
        <v>48</v>
      </c>
      <c r="G241" s="14">
        <v>37</v>
      </c>
      <c r="H241" s="14">
        <v>11</v>
      </c>
    </row>
    <row r="242" spans="2:8" ht="15.75" x14ac:dyDescent="0.25">
      <c r="B242" s="15" t="s">
        <v>37</v>
      </c>
      <c r="C242" s="12">
        <v>102</v>
      </c>
      <c r="D242" s="12">
        <v>83</v>
      </c>
      <c r="E242" s="12">
        <v>19</v>
      </c>
      <c r="F242" s="12">
        <v>101</v>
      </c>
      <c r="G242" s="12">
        <v>74</v>
      </c>
      <c r="H242" s="12">
        <v>27</v>
      </c>
    </row>
    <row r="243" spans="2:8" ht="15.75" x14ac:dyDescent="0.25">
      <c r="B243" s="19" t="s">
        <v>38</v>
      </c>
      <c r="C243" s="14">
        <v>147</v>
      </c>
      <c r="D243" s="14">
        <v>103</v>
      </c>
      <c r="E243" s="14">
        <v>44</v>
      </c>
      <c r="F243" s="14">
        <v>116</v>
      </c>
      <c r="G243" s="14">
        <v>71</v>
      </c>
      <c r="H243" s="14">
        <v>45</v>
      </c>
    </row>
    <row r="244" spans="2:8" ht="15.75" x14ac:dyDescent="0.25">
      <c r="B244" s="15" t="s">
        <v>39</v>
      </c>
      <c r="C244" s="12">
        <v>30</v>
      </c>
      <c r="D244" s="12">
        <v>29</v>
      </c>
      <c r="E244" s="12">
        <v>1</v>
      </c>
      <c r="F244" s="12">
        <v>19</v>
      </c>
      <c r="G244" s="12">
        <v>18</v>
      </c>
      <c r="H244" s="12">
        <v>1</v>
      </c>
    </row>
    <row r="245" spans="2:8" ht="15.75" x14ac:dyDescent="0.25">
      <c r="B245" s="16" t="s">
        <v>94</v>
      </c>
      <c r="C245" s="14">
        <v>9</v>
      </c>
      <c r="D245" s="14">
        <v>7</v>
      </c>
      <c r="E245" s="14">
        <v>2</v>
      </c>
      <c r="F245" s="14">
        <v>6</v>
      </c>
      <c r="G245" s="14">
        <v>6</v>
      </c>
      <c r="H245" s="14">
        <v>0</v>
      </c>
    </row>
    <row r="246" spans="2:8" ht="15.75" x14ac:dyDescent="0.25">
      <c r="B246" s="15" t="s">
        <v>41</v>
      </c>
      <c r="C246" s="12">
        <v>15</v>
      </c>
      <c r="D246" s="12">
        <v>13</v>
      </c>
      <c r="E246" s="12">
        <v>2</v>
      </c>
      <c r="F246" s="12">
        <v>10</v>
      </c>
      <c r="G246" s="12">
        <v>8</v>
      </c>
      <c r="H246" s="12">
        <v>2</v>
      </c>
    </row>
    <row r="247" spans="2:8" ht="14.45" customHeight="1" x14ac:dyDescent="0.25">
      <c r="B247" s="16" t="s">
        <v>42</v>
      </c>
      <c r="C247" s="14">
        <v>93</v>
      </c>
      <c r="D247" s="14">
        <v>54</v>
      </c>
      <c r="E247" s="14">
        <v>39</v>
      </c>
      <c r="F247" s="14">
        <v>81</v>
      </c>
      <c r="G247" s="14">
        <v>39</v>
      </c>
      <c r="H247" s="14">
        <v>42</v>
      </c>
    </row>
    <row r="248" spans="2:8" x14ac:dyDescent="0.25">
      <c r="B248" s="101" t="s">
        <v>141</v>
      </c>
      <c r="C248" s="101"/>
      <c r="D248" s="101"/>
      <c r="E248" s="101"/>
      <c r="F248" s="101"/>
      <c r="G248" s="101"/>
      <c r="H248" s="101"/>
    </row>
  </sheetData>
  <mergeCells count="60">
    <mergeCell ref="B248:H248"/>
    <mergeCell ref="B193:H193"/>
    <mergeCell ref="B197:H197"/>
    <mergeCell ref="B198:B199"/>
    <mergeCell ref="C198:E198"/>
    <mergeCell ref="F198:H198"/>
    <mergeCell ref="B209:H209"/>
    <mergeCell ref="B212:H212"/>
    <mergeCell ref="B213:B214"/>
    <mergeCell ref="C213:E213"/>
    <mergeCell ref="F213:H213"/>
    <mergeCell ref="B183:H183"/>
    <mergeCell ref="B185:H185"/>
    <mergeCell ref="B186:B187"/>
    <mergeCell ref="C186:E186"/>
    <mergeCell ref="F186:H186"/>
    <mergeCell ref="B169:H169"/>
    <mergeCell ref="B173:H173"/>
    <mergeCell ref="B174:B175"/>
    <mergeCell ref="C174:E174"/>
    <mergeCell ref="F174:H174"/>
    <mergeCell ref="B140:H140"/>
    <mergeCell ref="B144:H144"/>
    <mergeCell ref="B145:B146"/>
    <mergeCell ref="C145:E145"/>
    <mergeCell ref="F145:H145"/>
    <mergeCell ref="B129:H129"/>
    <mergeCell ref="B133:H133"/>
    <mergeCell ref="B134:B135"/>
    <mergeCell ref="C134:E134"/>
    <mergeCell ref="F134:H134"/>
    <mergeCell ref="F75:H75"/>
    <mergeCell ref="B88:H88"/>
    <mergeCell ref="B92:H92"/>
    <mergeCell ref="B93:B94"/>
    <mergeCell ref="C93:E93"/>
    <mergeCell ref="F93:H93"/>
    <mergeCell ref="B75:B76"/>
    <mergeCell ref="C75:E75"/>
    <mergeCell ref="B15:H15"/>
    <mergeCell ref="B16:B17"/>
    <mergeCell ref="C16:E16"/>
    <mergeCell ref="F16:H16"/>
    <mergeCell ref="B70:H70"/>
    <mergeCell ref="B74:H74"/>
    <mergeCell ref="B3:H3"/>
    <mergeCell ref="B4:B5"/>
    <mergeCell ref="C4:E4"/>
    <mergeCell ref="F4:H4"/>
    <mergeCell ref="B11:H11"/>
    <mergeCell ref="B40:H40"/>
    <mergeCell ref="B44:H44"/>
    <mergeCell ref="B58:H58"/>
    <mergeCell ref="B45:B46"/>
    <mergeCell ref="C45:E45"/>
    <mergeCell ref="F45:H45"/>
    <mergeCell ref="B54:H54"/>
    <mergeCell ref="B59:B60"/>
    <mergeCell ref="C59:E59"/>
    <mergeCell ref="F59:H59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  <ignoredErrors>
    <ignoredError sqref="C4 F4 F16 C16 C45 F45 F59 C9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168"/>
  <sheetViews>
    <sheetView topLeftCell="A46" zoomScale="80" zoomScaleNormal="80" workbookViewId="0">
      <selection activeCell="V19" sqref="V19"/>
    </sheetView>
  </sheetViews>
  <sheetFormatPr defaultRowHeight="15" x14ac:dyDescent="0.25"/>
  <cols>
    <col min="3" max="3" width="20.140625" customWidth="1"/>
    <col min="4" max="5" width="10.5703125" customWidth="1"/>
    <col min="7" max="7" width="10.5703125" bestFit="1" customWidth="1"/>
    <col min="9" max="9" width="9.5703125" bestFit="1" customWidth="1"/>
    <col min="11" max="11" width="10.5703125" bestFit="1" customWidth="1"/>
    <col min="12" max="12" width="9.5703125" bestFit="1" customWidth="1"/>
    <col min="13" max="13" width="10.5703125" bestFit="1" customWidth="1"/>
    <col min="14" max="14" width="10.42578125" customWidth="1"/>
    <col min="15" max="15" width="10.5703125" bestFit="1" customWidth="1"/>
  </cols>
  <sheetData>
    <row r="2" spans="3:15" ht="33" customHeight="1" x14ac:dyDescent="0.25">
      <c r="C2" s="114" t="s">
        <v>273</v>
      </c>
      <c r="D2" s="114"/>
      <c r="E2" s="114"/>
      <c r="F2" s="114"/>
      <c r="G2" s="114"/>
      <c r="H2" s="114"/>
      <c r="I2" s="114"/>
      <c r="J2" s="76"/>
      <c r="K2" s="76"/>
      <c r="L2" s="76"/>
      <c r="M2" s="81"/>
      <c r="N2" s="81"/>
      <c r="O2" s="81"/>
    </row>
    <row r="3" spans="3:15" ht="22.5" customHeight="1" x14ac:dyDescent="0.25">
      <c r="C3" s="110" t="s">
        <v>8</v>
      </c>
      <c r="D3" s="111" t="s">
        <v>138</v>
      </c>
      <c r="E3" s="111"/>
      <c r="F3" s="111"/>
      <c r="G3" s="111" t="s">
        <v>139</v>
      </c>
      <c r="H3" s="111"/>
      <c r="I3" s="111"/>
      <c r="J3" s="113"/>
      <c r="K3" s="113"/>
      <c r="L3" s="113"/>
      <c r="M3" s="81"/>
      <c r="N3" s="81"/>
      <c r="O3" s="81"/>
    </row>
    <row r="4" spans="3:15" ht="15.75" x14ac:dyDescent="0.25">
      <c r="C4" s="110"/>
      <c r="D4" s="55" t="s">
        <v>1</v>
      </c>
      <c r="E4" s="55" t="s">
        <v>6</v>
      </c>
      <c r="F4" s="55" t="s">
        <v>7</v>
      </c>
      <c r="G4" s="55" t="s">
        <v>1</v>
      </c>
      <c r="H4" s="55" t="s">
        <v>6</v>
      </c>
      <c r="I4" s="55" t="s">
        <v>7</v>
      </c>
      <c r="J4" s="82"/>
      <c r="K4" s="82"/>
      <c r="L4" s="82"/>
      <c r="M4" s="81"/>
      <c r="N4" s="81"/>
      <c r="O4" s="81"/>
    </row>
    <row r="5" spans="3:15" ht="15.75" x14ac:dyDescent="0.25">
      <c r="C5" s="83" t="s">
        <v>1</v>
      </c>
      <c r="D5" s="84">
        <v>68986</v>
      </c>
      <c r="E5" s="84">
        <v>41927</v>
      </c>
      <c r="F5" s="84">
        <v>27059</v>
      </c>
      <c r="G5" s="84">
        <v>92258</v>
      </c>
      <c r="H5" s="84">
        <v>52445</v>
      </c>
      <c r="I5" s="84">
        <v>39813</v>
      </c>
      <c r="J5" s="85"/>
      <c r="K5" s="84"/>
      <c r="L5" s="84"/>
      <c r="M5" s="81"/>
      <c r="N5" s="81"/>
      <c r="O5" s="81"/>
    </row>
    <row r="6" spans="3:15" ht="14.45" customHeight="1" x14ac:dyDescent="0.25">
      <c r="C6" s="86" t="s">
        <v>220</v>
      </c>
      <c r="D6" s="87">
        <v>37224</v>
      </c>
      <c r="E6" s="87">
        <v>23029</v>
      </c>
      <c r="F6" s="87">
        <v>14195</v>
      </c>
      <c r="G6" s="87">
        <v>55297</v>
      </c>
      <c r="H6" s="87">
        <v>30263</v>
      </c>
      <c r="I6" s="87">
        <v>25034</v>
      </c>
      <c r="J6" s="88"/>
      <c r="K6" s="88"/>
      <c r="L6" s="88"/>
      <c r="M6" s="81"/>
      <c r="N6" s="81"/>
      <c r="O6" s="81"/>
    </row>
    <row r="7" spans="3:15" ht="14.45" customHeight="1" x14ac:dyDescent="0.25">
      <c r="C7" s="89" t="s">
        <v>221</v>
      </c>
      <c r="D7" s="90">
        <v>14392</v>
      </c>
      <c r="E7" s="90">
        <v>7849</v>
      </c>
      <c r="F7" s="90">
        <v>6543</v>
      </c>
      <c r="G7" s="90">
        <v>18670</v>
      </c>
      <c r="H7" s="90">
        <v>10893</v>
      </c>
      <c r="I7" s="90">
        <v>7777</v>
      </c>
      <c r="J7" s="88"/>
      <c r="K7" s="88"/>
      <c r="L7" s="88"/>
      <c r="M7" s="81"/>
      <c r="N7" s="81"/>
      <c r="O7" s="81"/>
    </row>
    <row r="8" spans="3:15" ht="14.45" customHeight="1" x14ac:dyDescent="0.25">
      <c r="C8" s="86" t="s">
        <v>222</v>
      </c>
      <c r="D8" s="87">
        <v>2899</v>
      </c>
      <c r="E8" s="87">
        <v>1751</v>
      </c>
      <c r="F8" s="87">
        <v>1148</v>
      </c>
      <c r="G8" s="87">
        <v>4025</v>
      </c>
      <c r="H8" s="87">
        <v>2186</v>
      </c>
      <c r="I8" s="87">
        <v>1839</v>
      </c>
      <c r="J8" s="88"/>
      <c r="K8" s="88"/>
      <c r="L8" s="88"/>
      <c r="M8" s="81"/>
      <c r="N8" s="81"/>
      <c r="O8" s="81"/>
    </row>
    <row r="9" spans="3:15" ht="14.45" customHeight="1" x14ac:dyDescent="0.25">
      <c r="C9" s="89" t="s">
        <v>223</v>
      </c>
      <c r="D9" s="90">
        <v>1568</v>
      </c>
      <c r="E9" s="90">
        <v>839</v>
      </c>
      <c r="F9" s="90">
        <v>729</v>
      </c>
      <c r="G9" s="90">
        <v>1701</v>
      </c>
      <c r="H9" s="90">
        <v>975</v>
      </c>
      <c r="I9" s="90">
        <v>726</v>
      </c>
      <c r="J9" s="88"/>
      <c r="K9" s="88"/>
      <c r="L9" s="88"/>
      <c r="M9" s="81"/>
      <c r="N9" s="81"/>
      <c r="O9" s="81"/>
    </row>
    <row r="10" spans="3:15" ht="14.45" customHeight="1" x14ac:dyDescent="0.25">
      <c r="C10" s="86" t="s">
        <v>224</v>
      </c>
      <c r="D10" s="87">
        <v>1326</v>
      </c>
      <c r="E10" s="87">
        <v>846</v>
      </c>
      <c r="F10" s="87">
        <v>480</v>
      </c>
      <c r="G10" s="87">
        <v>1508</v>
      </c>
      <c r="H10" s="87">
        <v>942</v>
      </c>
      <c r="I10" s="87">
        <v>566</v>
      </c>
      <c r="J10" s="88"/>
      <c r="K10" s="88"/>
      <c r="L10" s="88"/>
      <c r="M10" s="81"/>
      <c r="N10" s="81"/>
      <c r="O10" s="81"/>
    </row>
    <row r="11" spans="3:15" ht="15.75" x14ac:dyDescent="0.25">
      <c r="C11" s="89" t="s">
        <v>225</v>
      </c>
      <c r="D11" s="90">
        <v>1028</v>
      </c>
      <c r="E11" s="90">
        <v>526</v>
      </c>
      <c r="F11" s="90">
        <v>502</v>
      </c>
      <c r="G11" s="90">
        <v>1216</v>
      </c>
      <c r="H11" s="90">
        <v>627</v>
      </c>
      <c r="I11" s="90">
        <v>589</v>
      </c>
      <c r="J11" s="88"/>
      <c r="K11" s="88"/>
      <c r="L11" s="88"/>
      <c r="M11" s="81"/>
      <c r="N11" s="81"/>
      <c r="O11" s="81"/>
    </row>
    <row r="12" spans="3:15" ht="15.75" x14ac:dyDescent="0.25">
      <c r="C12" s="86" t="s">
        <v>226</v>
      </c>
      <c r="D12" s="87">
        <v>1295</v>
      </c>
      <c r="E12" s="87">
        <v>686</v>
      </c>
      <c r="F12" s="87">
        <v>609</v>
      </c>
      <c r="G12" s="87">
        <v>1081</v>
      </c>
      <c r="H12" s="87">
        <v>555</v>
      </c>
      <c r="I12" s="87">
        <v>526</v>
      </c>
      <c r="J12" s="88"/>
      <c r="K12" s="88"/>
      <c r="L12" s="88"/>
      <c r="M12" s="81"/>
      <c r="N12" s="81"/>
      <c r="O12" s="81"/>
    </row>
    <row r="13" spans="3:15" ht="15.75" x14ac:dyDescent="0.25">
      <c r="C13" s="89" t="s">
        <v>227</v>
      </c>
      <c r="D13" s="90">
        <v>793</v>
      </c>
      <c r="E13" s="90">
        <v>498</v>
      </c>
      <c r="F13" s="90">
        <v>295</v>
      </c>
      <c r="G13" s="90">
        <v>855</v>
      </c>
      <c r="H13" s="90">
        <v>514</v>
      </c>
      <c r="I13" s="90">
        <v>341</v>
      </c>
      <c r="J13" s="88"/>
      <c r="K13" s="88"/>
      <c r="L13" s="88"/>
      <c r="M13" s="81"/>
      <c r="N13" s="81"/>
      <c r="O13" s="81"/>
    </row>
    <row r="14" spans="3:15" ht="15.75" x14ac:dyDescent="0.25">
      <c r="C14" s="86" t="s">
        <v>228</v>
      </c>
      <c r="D14" s="87">
        <v>970</v>
      </c>
      <c r="E14" s="87">
        <v>525</v>
      </c>
      <c r="F14" s="87">
        <v>445</v>
      </c>
      <c r="G14" s="87">
        <v>833</v>
      </c>
      <c r="H14" s="87">
        <v>489</v>
      </c>
      <c r="I14" s="87">
        <v>344</v>
      </c>
      <c r="J14" s="88"/>
      <c r="K14" s="88"/>
      <c r="L14" s="88"/>
      <c r="M14" s="81"/>
      <c r="N14" s="81"/>
      <c r="O14" s="81"/>
    </row>
    <row r="15" spans="3:15" ht="15.75" x14ac:dyDescent="0.25">
      <c r="C15" s="89" t="s">
        <v>229</v>
      </c>
      <c r="D15" s="90">
        <v>663</v>
      </c>
      <c r="E15" s="90">
        <v>469</v>
      </c>
      <c r="F15" s="90">
        <v>194</v>
      </c>
      <c r="G15" s="90">
        <v>665</v>
      </c>
      <c r="H15" s="90">
        <v>413</v>
      </c>
      <c r="I15" s="90">
        <v>252</v>
      </c>
      <c r="J15" s="88"/>
      <c r="K15" s="88"/>
      <c r="L15" s="88"/>
      <c r="M15" s="81"/>
      <c r="N15" s="81"/>
      <c r="O15" s="81"/>
    </row>
    <row r="16" spans="3:15" ht="15.75" x14ac:dyDescent="0.25">
      <c r="C16" s="86" t="s">
        <v>4</v>
      </c>
      <c r="D16" s="87">
        <v>6828</v>
      </c>
      <c r="E16" s="87">
        <v>4909</v>
      </c>
      <c r="F16" s="87">
        <v>1919</v>
      </c>
      <c r="G16" s="87">
        <v>6407</v>
      </c>
      <c r="H16" s="87">
        <v>4588</v>
      </c>
      <c r="I16" s="87">
        <v>1819</v>
      </c>
      <c r="J16" s="88"/>
      <c r="K16" s="88"/>
      <c r="L16" s="88"/>
      <c r="M16" s="81"/>
      <c r="N16" s="81"/>
      <c r="O16" s="81"/>
    </row>
    <row r="17" spans="3:15" ht="15" customHeight="1" x14ac:dyDescent="0.25">
      <c r="C17" s="115" t="s">
        <v>153</v>
      </c>
      <c r="D17" s="115"/>
      <c r="E17" s="115"/>
      <c r="F17" s="115"/>
      <c r="G17" s="115"/>
      <c r="H17" s="115"/>
      <c r="I17" s="115"/>
      <c r="J17" s="76"/>
      <c r="K17" s="76"/>
      <c r="L17" s="76"/>
      <c r="M17" s="81"/>
      <c r="N17" s="81"/>
      <c r="O17" s="81"/>
    </row>
    <row r="18" spans="3:15" s="2" customFormat="1" ht="15" customHeight="1" x14ac:dyDescent="0.25"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2"/>
      <c r="O18" s="92"/>
    </row>
    <row r="19" spans="3:15" s="2" customFormat="1" ht="15" customHeight="1" x14ac:dyDescent="0.25"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2"/>
      <c r="O19" s="92"/>
    </row>
    <row r="20" spans="3:15" x14ac:dyDescent="0.25"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</row>
    <row r="21" spans="3:15" ht="33.75" customHeight="1" x14ac:dyDescent="0.25">
      <c r="C21" s="114" t="s">
        <v>274</v>
      </c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</row>
    <row r="22" spans="3:15" ht="15.75" x14ac:dyDescent="0.25">
      <c r="C22" s="110" t="s">
        <v>8</v>
      </c>
      <c r="D22" s="111" t="s">
        <v>138</v>
      </c>
      <c r="E22" s="111"/>
      <c r="F22" s="111"/>
      <c r="G22" s="111"/>
      <c r="H22" s="111"/>
      <c r="I22" s="111"/>
      <c r="J22" s="111" t="s">
        <v>139</v>
      </c>
      <c r="K22" s="111"/>
      <c r="L22" s="111"/>
      <c r="M22" s="111"/>
      <c r="N22" s="111"/>
      <c r="O22" s="111"/>
    </row>
    <row r="23" spans="3:15" ht="15.75" x14ac:dyDescent="0.25">
      <c r="C23" s="110"/>
      <c r="D23" s="112" t="s">
        <v>97</v>
      </c>
      <c r="E23" s="112"/>
      <c r="F23" s="112" t="s">
        <v>98</v>
      </c>
      <c r="G23" s="112"/>
      <c r="H23" s="112" t="s">
        <v>99</v>
      </c>
      <c r="I23" s="112"/>
      <c r="J23" s="112" t="s">
        <v>97</v>
      </c>
      <c r="K23" s="112"/>
      <c r="L23" s="112" t="s">
        <v>98</v>
      </c>
      <c r="M23" s="112"/>
      <c r="N23" s="112" t="s">
        <v>99</v>
      </c>
      <c r="O23" s="112"/>
    </row>
    <row r="24" spans="3:15" ht="15.75" x14ac:dyDescent="0.25">
      <c r="C24" s="110"/>
      <c r="D24" s="55" t="s">
        <v>6</v>
      </c>
      <c r="E24" s="55" t="s">
        <v>7</v>
      </c>
      <c r="F24" s="55" t="s">
        <v>6</v>
      </c>
      <c r="G24" s="55" t="s">
        <v>7</v>
      </c>
      <c r="H24" s="55" t="s">
        <v>6</v>
      </c>
      <c r="I24" s="55" t="s">
        <v>7</v>
      </c>
      <c r="J24" s="55" t="s">
        <v>6</v>
      </c>
      <c r="K24" s="55" t="s">
        <v>7</v>
      </c>
      <c r="L24" s="55" t="s">
        <v>6</v>
      </c>
      <c r="M24" s="55" t="s">
        <v>7</v>
      </c>
      <c r="N24" s="55" t="s">
        <v>6</v>
      </c>
      <c r="O24" s="55" t="s">
        <v>7</v>
      </c>
    </row>
    <row r="25" spans="3:15" ht="15.75" x14ac:dyDescent="0.25">
      <c r="C25" s="9" t="s">
        <v>1</v>
      </c>
      <c r="D25" s="56">
        <v>52966</v>
      </c>
      <c r="E25" s="56">
        <v>21483</v>
      </c>
      <c r="F25" s="56">
        <v>44220</v>
      </c>
      <c r="G25" s="56">
        <v>17135</v>
      </c>
      <c r="H25" s="56">
        <v>8746</v>
      </c>
      <c r="I25" s="56">
        <v>4348</v>
      </c>
      <c r="J25" s="56">
        <v>61986</v>
      </c>
      <c r="K25" s="56">
        <v>24954</v>
      </c>
      <c r="L25" s="56">
        <v>51366</v>
      </c>
      <c r="M25" s="56">
        <v>20249</v>
      </c>
      <c r="N25" s="56">
        <v>10620</v>
      </c>
      <c r="O25" s="56">
        <v>4705</v>
      </c>
    </row>
    <row r="26" spans="3:15" ht="15.75" x14ac:dyDescent="0.25">
      <c r="C26" s="57" t="s">
        <v>221</v>
      </c>
      <c r="D26" s="58">
        <v>20901</v>
      </c>
      <c r="E26" s="58">
        <v>6501</v>
      </c>
      <c r="F26" s="58">
        <v>14447</v>
      </c>
      <c r="G26" s="58">
        <v>3718</v>
      </c>
      <c r="H26" s="58">
        <v>6454</v>
      </c>
      <c r="I26" s="58">
        <v>2783</v>
      </c>
      <c r="J26" s="58">
        <v>23092</v>
      </c>
      <c r="K26" s="58">
        <v>7154</v>
      </c>
      <c r="L26" s="58">
        <v>18254</v>
      </c>
      <c r="M26" s="58">
        <v>5148</v>
      </c>
      <c r="N26" s="58">
        <v>4838</v>
      </c>
      <c r="O26" s="58">
        <v>2006</v>
      </c>
    </row>
    <row r="27" spans="3:15" ht="15.75" x14ac:dyDescent="0.25">
      <c r="C27" s="59" t="s">
        <v>220</v>
      </c>
      <c r="D27" s="60">
        <v>5469</v>
      </c>
      <c r="E27" s="60">
        <v>2097</v>
      </c>
      <c r="F27" s="60">
        <v>2240</v>
      </c>
      <c r="G27" s="60">
        <v>919</v>
      </c>
      <c r="H27" s="60">
        <v>3229</v>
      </c>
      <c r="I27" s="60">
        <v>1178</v>
      </c>
      <c r="J27" s="60">
        <v>14273</v>
      </c>
      <c r="K27" s="60">
        <v>5736</v>
      </c>
      <c r="L27" s="60">
        <v>6089</v>
      </c>
      <c r="M27" s="60">
        <v>2487</v>
      </c>
      <c r="N27" s="60">
        <v>8184</v>
      </c>
      <c r="O27" s="60">
        <v>3249</v>
      </c>
    </row>
    <row r="28" spans="3:15" ht="15.75" x14ac:dyDescent="0.25">
      <c r="C28" s="57" t="s">
        <v>226</v>
      </c>
      <c r="D28" s="58">
        <v>3618</v>
      </c>
      <c r="E28" s="58">
        <v>2467</v>
      </c>
      <c r="F28" s="58">
        <v>3411</v>
      </c>
      <c r="G28" s="58">
        <v>2225</v>
      </c>
      <c r="H28" s="58">
        <v>207</v>
      </c>
      <c r="I28" s="58">
        <v>242</v>
      </c>
      <c r="J28" s="58">
        <v>3204</v>
      </c>
      <c r="K28" s="58">
        <v>2147</v>
      </c>
      <c r="L28" s="58">
        <v>3319</v>
      </c>
      <c r="M28" s="58">
        <v>2188</v>
      </c>
      <c r="N28" s="58">
        <v>-115</v>
      </c>
      <c r="O28" s="58">
        <v>-41</v>
      </c>
    </row>
    <row r="29" spans="3:15" ht="15.75" x14ac:dyDescent="0.25">
      <c r="C29" s="59" t="s">
        <v>223</v>
      </c>
      <c r="D29" s="60">
        <v>2256</v>
      </c>
      <c r="E29" s="60">
        <v>1501</v>
      </c>
      <c r="F29" s="60">
        <v>2282</v>
      </c>
      <c r="G29" s="60">
        <v>1428</v>
      </c>
      <c r="H29" s="60">
        <v>-26</v>
      </c>
      <c r="I29" s="60">
        <v>73</v>
      </c>
      <c r="J29" s="60">
        <v>2310</v>
      </c>
      <c r="K29" s="60">
        <v>1568</v>
      </c>
      <c r="L29" s="60">
        <v>2254</v>
      </c>
      <c r="M29" s="60">
        <v>1497</v>
      </c>
      <c r="N29" s="60">
        <v>56</v>
      </c>
      <c r="O29" s="60">
        <v>71</v>
      </c>
    </row>
    <row r="30" spans="3:15" ht="15.75" x14ac:dyDescent="0.25">
      <c r="C30" s="57" t="s">
        <v>225</v>
      </c>
      <c r="D30" s="58">
        <v>1884</v>
      </c>
      <c r="E30" s="58">
        <v>976</v>
      </c>
      <c r="F30" s="58">
        <v>1998</v>
      </c>
      <c r="G30" s="58">
        <v>926</v>
      </c>
      <c r="H30" s="58">
        <v>-114</v>
      </c>
      <c r="I30" s="58">
        <v>50</v>
      </c>
      <c r="J30" s="58">
        <v>1733</v>
      </c>
      <c r="K30" s="58">
        <v>896</v>
      </c>
      <c r="L30" s="58">
        <v>1834</v>
      </c>
      <c r="M30" s="58">
        <v>899</v>
      </c>
      <c r="N30" s="58">
        <v>-101</v>
      </c>
      <c r="O30" s="58">
        <v>-3</v>
      </c>
    </row>
    <row r="31" spans="3:15" ht="15.75" x14ac:dyDescent="0.25">
      <c r="C31" s="59" t="s">
        <v>118</v>
      </c>
      <c r="D31" s="60">
        <v>2173</v>
      </c>
      <c r="E31" s="60">
        <v>909</v>
      </c>
      <c r="F31" s="60">
        <v>2390</v>
      </c>
      <c r="G31" s="60">
        <v>980</v>
      </c>
      <c r="H31" s="60">
        <v>-217</v>
      </c>
      <c r="I31" s="60">
        <v>-71</v>
      </c>
      <c r="J31" s="60">
        <v>1534</v>
      </c>
      <c r="K31" s="60">
        <v>568</v>
      </c>
      <c r="L31" s="60">
        <v>2177</v>
      </c>
      <c r="M31" s="60">
        <v>820</v>
      </c>
      <c r="N31" s="60">
        <v>-643</v>
      </c>
      <c r="O31" s="60">
        <v>-252</v>
      </c>
    </row>
    <row r="32" spans="3:15" ht="15.75" x14ac:dyDescent="0.25">
      <c r="C32" s="57" t="s">
        <v>222</v>
      </c>
      <c r="D32" s="58">
        <v>868</v>
      </c>
      <c r="E32" s="58">
        <v>305</v>
      </c>
      <c r="F32" s="58">
        <v>572</v>
      </c>
      <c r="G32" s="58">
        <v>184</v>
      </c>
      <c r="H32" s="58">
        <v>296</v>
      </c>
      <c r="I32" s="58">
        <v>121</v>
      </c>
      <c r="J32" s="58">
        <v>1642</v>
      </c>
      <c r="K32" s="58">
        <v>1065</v>
      </c>
      <c r="L32" s="58">
        <v>1010</v>
      </c>
      <c r="M32" s="58">
        <v>584</v>
      </c>
      <c r="N32" s="58">
        <v>632</v>
      </c>
      <c r="O32" s="58">
        <v>481</v>
      </c>
    </row>
    <row r="33" spans="3:15" ht="15.75" x14ac:dyDescent="0.25">
      <c r="C33" s="59" t="s">
        <v>228</v>
      </c>
      <c r="D33" s="60">
        <v>1300</v>
      </c>
      <c r="E33" s="60">
        <v>941</v>
      </c>
      <c r="F33" s="60">
        <v>1303</v>
      </c>
      <c r="G33" s="60">
        <v>883</v>
      </c>
      <c r="H33" s="60">
        <v>-3</v>
      </c>
      <c r="I33" s="60">
        <v>58</v>
      </c>
      <c r="J33" s="60">
        <v>1229</v>
      </c>
      <c r="K33" s="60">
        <v>855</v>
      </c>
      <c r="L33" s="60">
        <v>1304</v>
      </c>
      <c r="M33" s="60">
        <v>894</v>
      </c>
      <c r="N33" s="60">
        <v>-75</v>
      </c>
      <c r="O33" s="60">
        <v>-39</v>
      </c>
    </row>
    <row r="34" spans="3:15" ht="15.75" x14ac:dyDescent="0.25">
      <c r="C34" s="57" t="s">
        <v>231</v>
      </c>
      <c r="D34" s="58">
        <v>1476</v>
      </c>
      <c r="E34" s="58">
        <v>580</v>
      </c>
      <c r="F34" s="58">
        <v>2009</v>
      </c>
      <c r="G34" s="58">
        <v>736</v>
      </c>
      <c r="H34" s="58">
        <v>-533</v>
      </c>
      <c r="I34" s="58">
        <v>-156</v>
      </c>
      <c r="J34" s="58">
        <v>1176</v>
      </c>
      <c r="K34" s="58">
        <v>451</v>
      </c>
      <c r="L34" s="58">
        <v>1738</v>
      </c>
      <c r="M34" s="58">
        <v>742</v>
      </c>
      <c r="N34" s="58">
        <v>-562</v>
      </c>
      <c r="O34" s="58">
        <v>-291</v>
      </c>
    </row>
    <row r="35" spans="3:15" ht="15.75" x14ac:dyDescent="0.25">
      <c r="C35" s="59" t="s">
        <v>227</v>
      </c>
      <c r="D35" s="60">
        <v>1367</v>
      </c>
      <c r="E35" s="60">
        <v>596</v>
      </c>
      <c r="F35" s="60">
        <v>1313</v>
      </c>
      <c r="G35" s="60">
        <v>537</v>
      </c>
      <c r="H35" s="60">
        <v>54</v>
      </c>
      <c r="I35" s="60">
        <v>59</v>
      </c>
      <c r="J35" s="60">
        <v>1284</v>
      </c>
      <c r="K35" s="60">
        <v>589</v>
      </c>
      <c r="L35" s="60">
        <v>1171</v>
      </c>
      <c r="M35" s="60">
        <v>571</v>
      </c>
      <c r="N35" s="60">
        <v>113</v>
      </c>
      <c r="O35" s="60">
        <v>18</v>
      </c>
    </row>
    <row r="36" spans="3:15" ht="15.75" x14ac:dyDescent="0.25">
      <c r="C36" s="57" t="s">
        <v>4</v>
      </c>
      <c r="D36" s="58">
        <v>11654</v>
      </c>
      <c r="E36" s="58">
        <v>4610</v>
      </c>
      <c r="F36" s="58">
        <v>12255</v>
      </c>
      <c r="G36" s="58">
        <v>4599</v>
      </c>
      <c r="H36" s="58">
        <v>-601</v>
      </c>
      <c r="I36" s="58">
        <v>11</v>
      </c>
      <c r="J36" s="58">
        <v>10509</v>
      </c>
      <c r="K36" s="58">
        <v>3925</v>
      </c>
      <c r="L36" s="58">
        <v>12216</v>
      </c>
      <c r="M36" s="58">
        <v>4419</v>
      </c>
      <c r="N36" s="58">
        <v>-1707</v>
      </c>
      <c r="O36" s="58">
        <v>-494</v>
      </c>
    </row>
    <row r="37" spans="3:15" ht="15.75" customHeight="1" x14ac:dyDescent="0.25">
      <c r="C37" s="115" t="s">
        <v>154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</row>
    <row r="38" spans="3:15" s="78" customFormat="1" ht="15.75" x14ac:dyDescent="0.25"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</row>
    <row r="39" spans="3:15" s="78" customFormat="1" ht="15.75" x14ac:dyDescent="0.25"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</row>
    <row r="40" spans="3:15" s="78" customFormat="1" ht="15.75" x14ac:dyDescent="0.25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3:15" ht="38.25" customHeight="1" x14ac:dyDescent="0.25">
      <c r="C41" s="114" t="s">
        <v>275</v>
      </c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</row>
    <row r="42" spans="3:15" ht="20.25" customHeight="1" x14ac:dyDescent="0.25">
      <c r="C42" s="110" t="s">
        <v>113</v>
      </c>
      <c r="D42" s="111" t="s">
        <v>138</v>
      </c>
      <c r="E42" s="111"/>
      <c r="F42" s="111"/>
      <c r="G42" s="111"/>
      <c r="H42" s="111"/>
      <c r="I42" s="111"/>
      <c r="J42" s="111" t="s">
        <v>139</v>
      </c>
      <c r="K42" s="111"/>
      <c r="L42" s="111"/>
      <c r="M42" s="111"/>
      <c r="N42" s="111"/>
      <c r="O42" s="111"/>
    </row>
    <row r="43" spans="3:15" ht="15" customHeight="1" x14ac:dyDescent="0.25">
      <c r="C43" s="110"/>
      <c r="D43" s="112" t="s">
        <v>97</v>
      </c>
      <c r="E43" s="112"/>
      <c r="F43" s="112" t="s">
        <v>98</v>
      </c>
      <c r="G43" s="112"/>
      <c r="H43" s="112" t="s">
        <v>99</v>
      </c>
      <c r="I43" s="112"/>
      <c r="J43" s="112" t="s">
        <v>97</v>
      </c>
      <c r="K43" s="112"/>
      <c r="L43" s="112" t="s">
        <v>98</v>
      </c>
      <c r="M43" s="112"/>
      <c r="N43" s="112" t="s">
        <v>99</v>
      </c>
      <c r="O43" s="112"/>
    </row>
    <row r="44" spans="3:15" ht="15.75" x14ac:dyDescent="0.25">
      <c r="C44" s="110"/>
      <c r="D44" s="55" t="s">
        <v>6</v>
      </c>
      <c r="E44" s="55" t="s">
        <v>7</v>
      </c>
      <c r="F44" s="55" t="s">
        <v>6</v>
      </c>
      <c r="G44" s="55" t="s">
        <v>7</v>
      </c>
      <c r="H44" s="55" t="s">
        <v>6</v>
      </c>
      <c r="I44" s="55" t="s">
        <v>7</v>
      </c>
      <c r="J44" s="55" t="s">
        <v>6</v>
      </c>
      <c r="K44" s="55" t="s">
        <v>7</v>
      </c>
      <c r="L44" s="55" t="s">
        <v>6</v>
      </c>
      <c r="M44" s="55" t="s">
        <v>7</v>
      </c>
      <c r="N44" s="55" t="s">
        <v>6</v>
      </c>
      <c r="O44" s="55" t="s">
        <v>7</v>
      </c>
    </row>
    <row r="45" spans="3:15" ht="15.75" x14ac:dyDescent="0.25">
      <c r="C45" s="9" t="s">
        <v>1</v>
      </c>
      <c r="D45" s="56">
        <v>52966</v>
      </c>
      <c r="E45" s="56">
        <v>21483</v>
      </c>
      <c r="F45" s="56">
        <v>44220</v>
      </c>
      <c r="G45" s="56">
        <v>17135</v>
      </c>
      <c r="H45" s="56">
        <v>8746</v>
      </c>
      <c r="I45" s="56">
        <v>4348</v>
      </c>
      <c r="J45" s="56">
        <v>61986</v>
      </c>
      <c r="K45" s="56">
        <v>24954</v>
      </c>
      <c r="L45" s="56">
        <v>51366</v>
      </c>
      <c r="M45" s="56">
        <v>20249</v>
      </c>
      <c r="N45" s="56">
        <v>10620</v>
      </c>
      <c r="O45" s="56">
        <v>4705</v>
      </c>
    </row>
    <row r="46" spans="3:15" ht="15.75" x14ac:dyDescent="0.25">
      <c r="C46" s="68" t="s">
        <v>59</v>
      </c>
      <c r="D46" s="58">
        <v>1569</v>
      </c>
      <c r="E46" s="58">
        <v>1124</v>
      </c>
      <c r="F46" s="58">
        <v>885</v>
      </c>
      <c r="G46" s="58">
        <v>616</v>
      </c>
      <c r="H46" s="58">
        <v>684</v>
      </c>
      <c r="I46" s="58">
        <v>508</v>
      </c>
      <c r="J46" s="58">
        <v>1635</v>
      </c>
      <c r="K46" s="58">
        <v>875</v>
      </c>
      <c r="L46" s="58">
        <v>811</v>
      </c>
      <c r="M46" s="58">
        <v>567</v>
      </c>
      <c r="N46" s="58">
        <v>824</v>
      </c>
      <c r="O46" s="58">
        <v>308</v>
      </c>
    </row>
    <row r="47" spans="3:15" ht="31.5" x14ac:dyDescent="0.25">
      <c r="C47" s="69" t="s">
        <v>60</v>
      </c>
      <c r="D47" s="60">
        <v>39244</v>
      </c>
      <c r="E47" s="60">
        <v>16329</v>
      </c>
      <c r="F47" s="60">
        <v>30516</v>
      </c>
      <c r="G47" s="60">
        <v>12370</v>
      </c>
      <c r="H47" s="60">
        <v>8728</v>
      </c>
      <c r="I47" s="60">
        <v>3959</v>
      </c>
      <c r="J47" s="60">
        <v>46179</v>
      </c>
      <c r="K47" s="60">
        <v>19273</v>
      </c>
      <c r="L47" s="60">
        <v>36084</v>
      </c>
      <c r="M47" s="60">
        <v>14894</v>
      </c>
      <c r="N47" s="60">
        <v>10095</v>
      </c>
      <c r="O47" s="60">
        <v>4379</v>
      </c>
    </row>
    <row r="48" spans="3:15" ht="31.5" x14ac:dyDescent="0.25">
      <c r="C48" s="68" t="s">
        <v>61</v>
      </c>
      <c r="D48" s="58">
        <v>11814</v>
      </c>
      <c r="E48" s="58">
        <v>3938</v>
      </c>
      <c r="F48" s="58">
        <v>11918</v>
      </c>
      <c r="G48" s="58">
        <v>3894</v>
      </c>
      <c r="H48" s="58">
        <v>-104</v>
      </c>
      <c r="I48" s="58">
        <v>44</v>
      </c>
      <c r="J48" s="58">
        <v>13900</v>
      </c>
      <c r="K48" s="58">
        <v>4718</v>
      </c>
      <c r="L48" s="58">
        <v>13601</v>
      </c>
      <c r="M48" s="58">
        <v>4514</v>
      </c>
      <c r="N48" s="58">
        <v>299</v>
      </c>
      <c r="O48" s="58">
        <v>204</v>
      </c>
    </row>
    <row r="49" spans="3:15" ht="15.75" x14ac:dyDescent="0.25">
      <c r="C49" s="69" t="s">
        <v>62</v>
      </c>
      <c r="D49" s="60">
        <v>339</v>
      </c>
      <c r="E49" s="60">
        <v>92</v>
      </c>
      <c r="F49" s="60">
        <v>901</v>
      </c>
      <c r="G49" s="60">
        <v>255</v>
      </c>
      <c r="H49" s="60">
        <v>-562</v>
      </c>
      <c r="I49" s="60">
        <v>-163</v>
      </c>
      <c r="J49" s="60">
        <v>272</v>
      </c>
      <c r="K49" s="60">
        <v>88</v>
      </c>
      <c r="L49" s="60">
        <v>870</v>
      </c>
      <c r="M49" s="60">
        <v>274</v>
      </c>
      <c r="N49" s="60">
        <v>-598</v>
      </c>
      <c r="O49" s="60">
        <v>-186</v>
      </c>
    </row>
    <row r="50" spans="3:15" ht="15.75" x14ac:dyDescent="0.25">
      <c r="C50" s="115" t="s">
        <v>154</v>
      </c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  <row r="51" spans="3:15" x14ac:dyDescent="0.25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3:15" x14ac:dyDescent="0.25"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3:15" x14ac:dyDescent="0.25"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3:15" ht="15.75" x14ac:dyDescent="0.25">
      <c r="C54" s="114" t="s">
        <v>276</v>
      </c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</row>
    <row r="55" spans="3:15" ht="15.75" x14ac:dyDescent="0.25">
      <c r="C55" s="110" t="s">
        <v>51</v>
      </c>
      <c r="D55" s="111" t="s">
        <v>138</v>
      </c>
      <c r="E55" s="111"/>
      <c r="F55" s="111"/>
      <c r="G55" s="111"/>
      <c r="H55" s="111"/>
      <c r="I55" s="111"/>
      <c r="J55" s="111" t="s">
        <v>139</v>
      </c>
      <c r="K55" s="111"/>
      <c r="L55" s="111"/>
      <c r="M55" s="111"/>
      <c r="N55" s="111"/>
      <c r="O55" s="111"/>
    </row>
    <row r="56" spans="3:15" ht="15.75" x14ac:dyDescent="0.25">
      <c r="C56" s="110"/>
      <c r="D56" s="112" t="s">
        <v>97</v>
      </c>
      <c r="E56" s="112"/>
      <c r="F56" s="112" t="s">
        <v>98</v>
      </c>
      <c r="G56" s="112"/>
      <c r="H56" s="112" t="s">
        <v>99</v>
      </c>
      <c r="I56" s="112"/>
      <c r="J56" s="112" t="s">
        <v>97</v>
      </c>
      <c r="K56" s="112"/>
      <c r="L56" s="112" t="s">
        <v>98</v>
      </c>
      <c r="M56" s="112"/>
      <c r="N56" s="112" t="s">
        <v>99</v>
      </c>
      <c r="O56" s="112"/>
    </row>
    <row r="57" spans="3:15" ht="15" customHeight="1" x14ac:dyDescent="0.25">
      <c r="C57" s="110"/>
      <c r="D57" s="55" t="s">
        <v>6</v>
      </c>
      <c r="E57" s="55" t="s">
        <v>7</v>
      </c>
      <c r="F57" s="55" t="s">
        <v>6</v>
      </c>
      <c r="G57" s="55" t="s">
        <v>7</v>
      </c>
      <c r="H57" s="55" t="s">
        <v>6</v>
      </c>
      <c r="I57" s="55" t="s">
        <v>7</v>
      </c>
      <c r="J57" s="55" t="s">
        <v>6</v>
      </c>
      <c r="K57" s="55" t="s">
        <v>7</v>
      </c>
      <c r="L57" s="55" t="s">
        <v>6</v>
      </c>
      <c r="M57" s="55" t="s">
        <v>7</v>
      </c>
      <c r="N57" s="55" t="s">
        <v>6</v>
      </c>
      <c r="O57" s="55" t="s">
        <v>7</v>
      </c>
    </row>
    <row r="58" spans="3:15" ht="15.75" x14ac:dyDescent="0.25">
      <c r="C58" s="9" t="s">
        <v>1</v>
      </c>
      <c r="D58" s="56">
        <v>52966</v>
      </c>
      <c r="E58" s="56">
        <v>21483</v>
      </c>
      <c r="F58" s="56">
        <v>44220</v>
      </c>
      <c r="G58" s="56">
        <v>17135</v>
      </c>
      <c r="H58" s="56">
        <v>8746</v>
      </c>
      <c r="I58" s="56">
        <v>4348</v>
      </c>
      <c r="J58" s="56">
        <v>61986</v>
      </c>
      <c r="K58" s="56">
        <v>24954</v>
      </c>
      <c r="L58" s="56">
        <v>51366</v>
      </c>
      <c r="M58" s="56">
        <v>20249</v>
      </c>
      <c r="N58" s="56">
        <v>10620</v>
      </c>
      <c r="O58" s="56">
        <v>4705</v>
      </c>
    </row>
    <row r="59" spans="3:15" ht="15" customHeight="1" x14ac:dyDescent="0.25">
      <c r="C59" s="57" t="s">
        <v>52</v>
      </c>
      <c r="D59" s="58">
        <v>742</v>
      </c>
      <c r="E59" s="58">
        <v>284</v>
      </c>
      <c r="F59" s="64">
        <v>386</v>
      </c>
      <c r="G59" s="58">
        <v>97</v>
      </c>
      <c r="H59" s="58">
        <v>356</v>
      </c>
      <c r="I59" s="64">
        <v>187</v>
      </c>
      <c r="J59" s="58">
        <v>1638</v>
      </c>
      <c r="K59" s="58">
        <v>475</v>
      </c>
      <c r="L59" s="64">
        <v>595</v>
      </c>
      <c r="M59" s="64">
        <v>169</v>
      </c>
      <c r="N59" s="58">
        <v>1043</v>
      </c>
      <c r="O59" s="58">
        <v>306</v>
      </c>
    </row>
    <row r="60" spans="3:15" ht="31.5" x14ac:dyDescent="0.25">
      <c r="C60" s="69" t="s">
        <v>53</v>
      </c>
      <c r="D60" s="60">
        <v>6072</v>
      </c>
      <c r="E60" s="60">
        <v>1871</v>
      </c>
      <c r="F60" s="65">
        <v>5017</v>
      </c>
      <c r="G60" s="60">
        <v>1148</v>
      </c>
      <c r="H60" s="60">
        <v>1055</v>
      </c>
      <c r="I60" s="65">
        <v>723</v>
      </c>
      <c r="J60" s="60">
        <v>6262</v>
      </c>
      <c r="K60" s="60">
        <v>1953</v>
      </c>
      <c r="L60" s="65">
        <v>5465</v>
      </c>
      <c r="M60" s="65">
        <v>1467</v>
      </c>
      <c r="N60" s="60">
        <v>797</v>
      </c>
      <c r="O60" s="60">
        <v>486</v>
      </c>
    </row>
    <row r="61" spans="3:15" ht="42" customHeight="1" x14ac:dyDescent="0.25">
      <c r="C61" s="68" t="s">
        <v>54</v>
      </c>
      <c r="D61" s="58">
        <v>5847</v>
      </c>
      <c r="E61" s="58">
        <v>1821</v>
      </c>
      <c r="F61" s="64">
        <v>4902</v>
      </c>
      <c r="G61" s="58">
        <v>1434</v>
      </c>
      <c r="H61" s="58">
        <v>945</v>
      </c>
      <c r="I61" s="64">
        <v>387</v>
      </c>
      <c r="J61" s="58">
        <v>6546</v>
      </c>
      <c r="K61" s="58">
        <v>2159</v>
      </c>
      <c r="L61" s="64">
        <v>5624</v>
      </c>
      <c r="M61" s="64">
        <v>1732</v>
      </c>
      <c r="N61" s="58">
        <v>922</v>
      </c>
      <c r="O61" s="58">
        <v>427</v>
      </c>
    </row>
    <row r="62" spans="3:15" ht="23.25" customHeight="1" x14ac:dyDescent="0.25">
      <c r="C62" s="59" t="s">
        <v>55</v>
      </c>
      <c r="D62" s="60">
        <v>4004</v>
      </c>
      <c r="E62" s="60">
        <v>1630</v>
      </c>
      <c r="F62" s="65">
        <v>3078</v>
      </c>
      <c r="G62" s="60">
        <v>1134</v>
      </c>
      <c r="H62" s="60">
        <v>926</v>
      </c>
      <c r="I62" s="65">
        <v>496</v>
      </c>
      <c r="J62" s="60">
        <v>5101</v>
      </c>
      <c r="K62" s="60">
        <v>1718</v>
      </c>
      <c r="L62" s="65">
        <v>3718</v>
      </c>
      <c r="M62" s="65">
        <v>1324</v>
      </c>
      <c r="N62" s="60">
        <v>1383</v>
      </c>
      <c r="O62" s="60">
        <v>394</v>
      </c>
    </row>
    <row r="63" spans="3:15" ht="15.75" x14ac:dyDescent="0.25">
      <c r="C63" s="57" t="s">
        <v>56</v>
      </c>
      <c r="D63" s="58">
        <v>26977</v>
      </c>
      <c r="E63" s="58">
        <v>10283</v>
      </c>
      <c r="F63" s="64">
        <v>21314</v>
      </c>
      <c r="G63" s="58">
        <v>8244</v>
      </c>
      <c r="H63" s="58">
        <v>5663</v>
      </c>
      <c r="I63" s="64">
        <v>2039</v>
      </c>
      <c r="J63" s="58">
        <v>32805</v>
      </c>
      <c r="K63" s="58">
        <v>12474</v>
      </c>
      <c r="L63" s="64">
        <v>25950</v>
      </c>
      <c r="M63" s="64">
        <v>9864</v>
      </c>
      <c r="N63" s="58">
        <v>6855</v>
      </c>
      <c r="O63" s="58">
        <v>2610</v>
      </c>
    </row>
    <row r="64" spans="3:15" ht="15.75" x14ac:dyDescent="0.25">
      <c r="C64" s="59" t="s">
        <v>57</v>
      </c>
      <c r="D64" s="60">
        <v>1455</v>
      </c>
      <c r="E64" s="60">
        <v>915</v>
      </c>
      <c r="F64" s="65">
        <v>1221</v>
      </c>
      <c r="G64" s="60">
        <v>763</v>
      </c>
      <c r="H64" s="60">
        <v>234</v>
      </c>
      <c r="I64" s="65">
        <v>152</v>
      </c>
      <c r="J64" s="60">
        <v>1727</v>
      </c>
      <c r="K64" s="60">
        <v>992</v>
      </c>
      <c r="L64" s="65">
        <v>1522</v>
      </c>
      <c r="M64" s="65">
        <v>882</v>
      </c>
      <c r="N64" s="60">
        <v>205</v>
      </c>
      <c r="O64" s="60">
        <v>110</v>
      </c>
    </row>
    <row r="65" spans="3:15" s="45" customFormat="1" ht="15.75" x14ac:dyDescent="0.25">
      <c r="C65" s="57" t="s">
        <v>58</v>
      </c>
      <c r="D65" s="58">
        <v>7869</v>
      </c>
      <c r="E65" s="58">
        <v>4679</v>
      </c>
      <c r="F65" s="64">
        <v>8302</v>
      </c>
      <c r="G65" s="58">
        <v>4315</v>
      </c>
      <c r="H65" s="58">
        <v>-433</v>
      </c>
      <c r="I65" s="64">
        <v>364</v>
      </c>
      <c r="J65" s="58">
        <v>7907</v>
      </c>
      <c r="K65" s="58">
        <v>5183</v>
      </c>
      <c r="L65" s="64">
        <v>8492</v>
      </c>
      <c r="M65" s="64">
        <v>4811</v>
      </c>
      <c r="N65" s="58">
        <v>-585</v>
      </c>
      <c r="O65" s="58">
        <v>372</v>
      </c>
    </row>
    <row r="66" spans="3:15" ht="15.75" x14ac:dyDescent="0.25">
      <c r="C66" s="115" t="s">
        <v>154</v>
      </c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</row>
    <row r="67" spans="3:15" ht="15.75" x14ac:dyDescent="0.25"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</row>
    <row r="68" spans="3:15" ht="15.75" x14ac:dyDescent="0.25"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3:15" x14ac:dyDescent="0.25"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3:15" ht="15.75" x14ac:dyDescent="0.25">
      <c r="C70" s="114" t="s">
        <v>277</v>
      </c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</row>
    <row r="71" spans="3:15" ht="15.75" x14ac:dyDescent="0.25">
      <c r="C71" s="110" t="s">
        <v>63</v>
      </c>
      <c r="D71" s="111" t="s">
        <v>138</v>
      </c>
      <c r="E71" s="111"/>
      <c r="F71" s="111"/>
      <c r="G71" s="111"/>
      <c r="H71" s="111"/>
      <c r="I71" s="111"/>
      <c r="J71" s="111" t="s">
        <v>139</v>
      </c>
      <c r="K71" s="111"/>
      <c r="L71" s="111"/>
      <c r="M71" s="111"/>
      <c r="N71" s="111"/>
      <c r="O71" s="111"/>
    </row>
    <row r="72" spans="3:15" ht="15.75" x14ac:dyDescent="0.25">
      <c r="C72" s="110"/>
      <c r="D72" s="112" t="s">
        <v>97</v>
      </c>
      <c r="E72" s="112"/>
      <c r="F72" s="112" t="s">
        <v>98</v>
      </c>
      <c r="G72" s="112"/>
      <c r="H72" s="112" t="s">
        <v>99</v>
      </c>
      <c r="I72" s="112"/>
      <c r="J72" s="112" t="s">
        <v>97</v>
      </c>
      <c r="K72" s="112"/>
      <c r="L72" s="112" t="s">
        <v>98</v>
      </c>
      <c r="M72" s="112"/>
      <c r="N72" s="112" t="s">
        <v>99</v>
      </c>
      <c r="O72" s="112"/>
    </row>
    <row r="73" spans="3:15" ht="15.75" x14ac:dyDescent="0.25">
      <c r="C73" s="110"/>
      <c r="D73" s="55" t="s">
        <v>6</v>
      </c>
      <c r="E73" s="55" t="s">
        <v>7</v>
      </c>
      <c r="F73" s="55" t="s">
        <v>6</v>
      </c>
      <c r="G73" s="55" t="s">
        <v>7</v>
      </c>
      <c r="H73" s="55" t="s">
        <v>6</v>
      </c>
      <c r="I73" s="55" t="s">
        <v>7</v>
      </c>
      <c r="J73" s="55" t="s">
        <v>6</v>
      </c>
      <c r="K73" s="55" t="s">
        <v>7</v>
      </c>
      <c r="L73" s="55" t="s">
        <v>6</v>
      </c>
      <c r="M73" s="55" t="s">
        <v>7</v>
      </c>
      <c r="N73" s="55" t="s">
        <v>6</v>
      </c>
      <c r="O73" s="55" t="s">
        <v>7</v>
      </c>
    </row>
    <row r="74" spans="3:15" ht="15.75" x14ac:dyDescent="0.25">
      <c r="C74" s="9" t="s">
        <v>1</v>
      </c>
      <c r="D74" s="56">
        <v>52966</v>
      </c>
      <c r="E74" s="56">
        <v>21483</v>
      </c>
      <c r="F74" s="56">
        <v>44220</v>
      </c>
      <c r="G74" s="56">
        <v>17135</v>
      </c>
      <c r="H74" s="56">
        <v>8746</v>
      </c>
      <c r="I74" s="56">
        <v>4348</v>
      </c>
      <c r="J74" s="56">
        <v>61986</v>
      </c>
      <c r="K74" s="56">
        <v>24954</v>
      </c>
      <c r="L74" s="56">
        <v>51366</v>
      </c>
      <c r="M74" s="56">
        <v>20249</v>
      </c>
      <c r="N74" s="56">
        <v>10620</v>
      </c>
      <c r="O74" s="56">
        <v>4705</v>
      </c>
    </row>
    <row r="75" spans="3:15" ht="31.5" x14ac:dyDescent="0.25">
      <c r="C75" s="68" t="s">
        <v>64</v>
      </c>
      <c r="D75" s="58">
        <v>4644</v>
      </c>
      <c r="E75" s="58">
        <v>1258</v>
      </c>
      <c r="F75" s="64">
        <v>2718</v>
      </c>
      <c r="G75" s="58">
        <v>603</v>
      </c>
      <c r="H75" s="58">
        <v>1926</v>
      </c>
      <c r="I75" s="64">
        <v>655</v>
      </c>
      <c r="J75" s="58">
        <v>7240</v>
      </c>
      <c r="K75" s="58">
        <v>1843</v>
      </c>
      <c r="L75" s="64">
        <v>4146</v>
      </c>
      <c r="M75" s="64">
        <v>1009</v>
      </c>
      <c r="N75" s="58">
        <v>3094</v>
      </c>
      <c r="O75" s="58">
        <v>834</v>
      </c>
    </row>
    <row r="76" spans="3:15" ht="14.45" customHeight="1" x14ac:dyDescent="0.25">
      <c r="C76" s="59" t="s">
        <v>66</v>
      </c>
      <c r="D76" s="60">
        <v>2058</v>
      </c>
      <c r="E76" s="60">
        <v>2224</v>
      </c>
      <c r="F76" s="65">
        <v>1365</v>
      </c>
      <c r="G76" s="60">
        <v>1561</v>
      </c>
      <c r="H76" s="60">
        <v>693</v>
      </c>
      <c r="I76" s="65">
        <v>663</v>
      </c>
      <c r="J76" s="60">
        <v>2607</v>
      </c>
      <c r="K76" s="60">
        <v>2758</v>
      </c>
      <c r="L76" s="65">
        <v>1889</v>
      </c>
      <c r="M76" s="65">
        <v>2166</v>
      </c>
      <c r="N76" s="60">
        <v>718</v>
      </c>
      <c r="O76" s="60">
        <v>592</v>
      </c>
    </row>
    <row r="77" spans="3:15" ht="15.75" x14ac:dyDescent="0.25">
      <c r="C77" s="57" t="s">
        <v>65</v>
      </c>
      <c r="D77" s="58">
        <v>3752</v>
      </c>
      <c r="E77" s="58">
        <v>49</v>
      </c>
      <c r="F77" s="64">
        <v>3216</v>
      </c>
      <c r="G77" s="58">
        <v>38</v>
      </c>
      <c r="H77" s="58">
        <v>536</v>
      </c>
      <c r="I77" s="64">
        <v>11</v>
      </c>
      <c r="J77" s="58">
        <v>4271</v>
      </c>
      <c r="K77" s="58">
        <v>55</v>
      </c>
      <c r="L77" s="64">
        <v>3613</v>
      </c>
      <c r="M77" s="64">
        <v>41</v>
      </c>
      <c r="N77" s="58">
        <v>658</v>
      </c>
      <c r="O77" s="58">
        <v>14</v>
      </c>
    </row>
    <row r="78" spans="3:15" ht="47.25" x14ac:dyDescent="0.25">
      <c r="C78" s="69" t="s">
        <v>67</v>
      </c>
      <c r="D78" s="60">
        <v>1302</v>
      </c>
      <c r="E78" s="60">
        <v>1018</v>
      </c>
      <c r="F78" s="65">
        <v>981</v>
      </c>
      <c r="G78" s="60">
        <v>719</v>
      </c>
      <c r="H78" s="60">
        <v>321</v>
      </c>
      <c r="I78" s="65">
        <v>299</v>
      </c>
      <c r="J78" s="60">
        <v>1843</v>
      </c>
      <c r="K78" s="60">
        <v>1495</v>
      </c>
      <c r="L78" s="65">
        <v>1382</v>
      </c>
      <c r="M78" s="65">
        <v>1044</v>
      </c>
      <c r="N78" s="60">
        <v>461</v>
      </c>
      <c r="O78" s="60">
        <v>451</v>
      </c>
    </row>
    <row r="79" spans="3:15" ht="31.5" x14ac:dyDescent="0.25">
      <c r="C79" s="68" t="s">
        <v>230</v>
      </c>
      <c r="D79" s="58">
        <v>969</v>
      </c>
      <c r="E79" s="58">
        <v>1241</v>
      </c>
      <c r="F79" s="64">
        <v>873</v>
      </c>
      <c r="G79" s="58">
        <v>1105</v>
      </c>
      <c r="H79" s="58">
        <v>96</v>
      </c>
      <c r="I79" s="64">
        <v>136</v>
      </c>
      <c r="J79" s="58">
        <v>1070</v>
      </c>
      <c r="K79" s="58">
        <v>1342</v>
      </c>
      <c r="L79" s="64">
        <v>972</v>
      </c>
      <c r="M79" s="64">
        <v>1259</v>
      </c>
      <c r="N79" s="58">
        <v>98</v>
      </c>
      <c r="O79" s="58">
        <v>83</v>
      </c>
    </row>
    <row r="80" spans="3:15" ht="15.75" x14ac:dyDescent="0.25">
      <c r="C80" s="59" t="s">
        <v>69</v>
      </c>
      <c r="D80" s="60">
        <v>1395</v>
      </c>
      <c r="E80" s="60">
        <v>679</v>
      </c>
      <c r="F80" s="65">
        <v>518</v>
      </c>
      <c r="G80" s="60">
        <v>137</v>
      </c>
      <c r="H80" s="60">
        <v>877</v>
      </c>
      <c r="I80" s="65">
        <v>542</v>
      </c>
      <c r="J80" s="60">
        <v>2426</v>
      </c>
      <c r="K80" s="60">
        <v>969</v>
      </c>
      <c r="L80" s="65">
        <v>803</v>
      </c>
      <c r="M80" s="65">
        <v>283</v>
      </c>
      <c r="N80" s="60">
        <v>1623</v>
      </c>
      <c r="O80" s="60">
        <v>686</v>
      </c>
    </row>
    <row r="81" spans="3:15" ht="30" customHeight="1" x14ac:dyDescent="0.25">
      <c r="C81" s="57" t="s">
        <v>68</v>
      </c>
      <c r="D81" s="58">
        <v>1147</v>
      </c>
      <c r="E81" s="58">
        <v>748</v>
      </c>
      <c r="F81" s="64">
        <v>991</v>
      </c>
      <c r="G81" s="58">
        <v>627</v>
      </c>
      <c r="H81" s="58">
        <v>156</v>
      </c>
      <c r="I81" s="64">
        <v>121</v>
      </c>
      <c r="J81" s="58">
        <v>1126</v>
      </c>
      <c r="K81" s="58">
        <v>856</v>
      </c>
      <c r="L81" s="64">
        <v>1097</v>
      </c>
      <c r="M81" s="64">
        <v>724</v>
      </c>
      <c r="N81" s="58">
        <v>29</v>
      </c>
      <c r="O81" s="58">
        <v>132</v>
      </c>
    </row>
    <row r="82" spans="3:15" ht="31.5" x14ac:dyDescent="0.25">
      <c r="C82" s="69" t="s">
        <v>112</v>
      </c>
      <c r="D82" s="60">
        <v>1164</v>
      </c>
      <c r="E82" s="60">
        <v>242</v>
      </c>
      <c r="F82" s="65">
        <v>783</v>
      </c>
      <c r="G82" s="60">
        <v>144</v>
      </c>
      <c r="H82" s="60">
        <v>381</v>
      </c>
      <c r="I82" s="65">
        <v>98</v>
      </c>
      <c r="J82" s="60">
        <v>1564</v>
      </c>
      <c r="K82" s="60">
        <v>317</v>
      </c>
      <c r="L82" s="65">
        <v>1049</v>
      </c>
      <c r="M82" s="65">
        <v>241</v>
      </c>
      <c r="N82" s="60">
        <v>515</v>
      </c>
      <c r="O82" s="60">
        <v>76</v>
      </c>
    </row>
    <row r="83" spans="3:15" ht="31.5" x14ac:dyDescent="0.25">
      <c r="C83" s="68" t="s">
        <v>126</v>
      </c>
      <c r="D83" s="58">
        <v>732</v>
      </c>
      <c r="E83" s="58">
        <v>591</v>
      </c>
      <c r="F83" s="64">
        <v>626</v>
      </c>
      <c r="G83" s="58">
        <v>480</v>
      </c>
      <c r="H83" s="58">
        <v>106</v>
      </c>
      <c r="I83" s="64">
        <v>111</v>
      </c>
      <c r="J83" s="58">
        <v>816</v>
      </c>
      <c r="K83" s="58">
        <v>749</v>
      </c>
      <c r="L83" s="64">
        <v>640</v>
      </c>
      <c r="M83" s="64">
        <v>609</v>
      </c>
      <c r="N83" s="58">
        <v>176</v>
      </c>
      <c r="O83" s="58">
        <v>140</v>
      </c>
    </row>
    <row r="84" spans="3:15" ht="15.75" x14ac:dyDescent="0.25">
      <c r="C84" s="59" t="s">
        <v>127</v>
      </c>
      <c r="D84" s="60">
        <v>1125</v>
      </c>
      <c r="E84" s="60">
        <v>5</v>
      </c>
      <c r="F84" s="65">
        <v>1154</v>
      </c>
      <c r="G84" s="60">
        <v>7</v>
      </c>
      <c r="H84" s="60">
        <v>-29</v>
      </c>
      <c r="I84" s="65">
        <v>-2</v>
      </c>
      <c r="J84" s="60">
        <v>1256</v>
      </c>
      <c r="K84" s="60">
        <v>3</v>
      </c>
      <c r="L84" s="65">
        <v>1292</v>
      </c>
      <c r="M84" s="65">
        <v>3</v>
      </c>
      <c r="N84" s="60">
        <v>-36</v>
      </c>
      <c r="O84" s="60">
        <v>0</v>
      </c>
    </row>
    <row r="85" spans="3:15" ht="15.75" x14ac:dyDescent="0.25">
      <c r="C85" s="57" t="s">
        <v>4</v>
      </c>
      <c r="D85" s="58">
        <v>34678</v>
      </c>
      <c r="E85" s="58">
        <v>13428</v>
      </c>
      <c r="F85" s="64">
        <v>30995</v>
      </c>
      <c r="G85" s="58">
        <v>11714</v>
      </c>
      <c r="H85" s="58">
        <v>3683</v>
      </c>
      <c r="I85" s="64">
        <v>1714</v>
      </c>
      <c r="J85" s="58">
        <v>37767</v>
      </c>
      <c r="K85" s="58">
        <v>14567</v>
      </c>
      <c r="L85" s="64">
        <v>34483</v>
      </c>
      <c r="M85" s="64">
        <v>12870</v>
      </c>
      <c r="N85" s="58">
        <v>3284</v>
      </c>
      <c r="O85" s="58">
        <v>1697</v>
      </c>
    </row>
    <row r="86" spans="3:15" ht="15.6" customHeight="1" x14ac:dyDescent="0.25">
      <c r="C86" s="115" t="s">
        <v>154</v>
      </c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</row>
    <row r="87" spans="3:15" s="2" customFormat="1" ht="15.6" customHeight="1" x14ac:dyDescent="0.25"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</row>
    <row r="88" spans="3:15" s="2" customFormat="1" ht="15.6" customHeight="1" x14ac:dyDescent="0.25"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</row>
    <row r="89" spans="3:15" x14ac:dyDescent="0.25"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3:15" ht="30.75" customHeight="1" x14ac:dyDescent="0.25">
      <c r="C90" s="114" t="s">
        <v>278</v>
      </c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4"/>
    </row>
    <row r="91" spans="3:15" ht="24" customHeight="1" x14ac:dyDescent="0.25">
      <c r="C91" s="116" t="s">
        <v>70</v>
      </c>
      <c r="D91" s="111" t="s">
        <v>138</v>
      </c>
      <c r="E91" s="111"/>
      <c r="F91" s="111"/>
      <c r="G91" s="111"/>
      <c r="H91" s="111"/>
      <c r="I91" s="111"/>
      <c r="J91" s="111" t="s">
        <v>139</v>
      </c>
      <c r="K91" s="111"/>
      <c r="L91" s="111"/>
      <c r="M91" s="111"/>
      <c r="N91" s="111"/>
      <c r="O91" s="111"/>
    </row>
    <row r="92" spans="3:15" ht="15.75" x14ac:dyDescent="0.25">
      <c r="C92" s="116"/>
      <c r="D92" s="112" t="s">
        <v>97</v>
      </c>
      <c r="E92" s="112"/>
      <c r="F92" s="112" t="s">
        <v>98</v>
      </c>
      <c r="G92" s="112"/>
      <c r="H92" s="112" t="s">
        <v>99</v>
      </c>
      <c r="I92" s="112"/>
      <c r="J92" s="112" t="s">
        <v>97</v>
      </c>
      <c r="K92" s="112"/>
      <c r="L92" s="112" t="s">
        <v>98</v>
      </c>
      <c r="M92" s="112"/>
      <c r="N92" s="112" t="s">
        <v>99</v>
      </c>
      <c r="O92" s="112"/>
    </row>
    <row r="93" spans="3:15" ht="15.75" x14ac:dyDescent="0.25">
      <c r="C93" s="116"/>
      <c r="D93" s="55" t="s">
        <v>6</v>
      </c>
      <c r="E93" s="55" t="s">
        <v>7</v>
      </c>
      <c r="F93" s="55" t="s">
        <v>6</v>
      </c>
      <c r="G93" s="55" t="s">
        <v>7</v>
      </c>
      <c r="H93" s="55" t="s">
        <v>6</v>
      </c>
      <c r="I93" s="55" t="s">
        <v>7</v>
      </c>
      <c r="J93" s="55" t="s">
        <v>6</v>
      </c>
      <c r="K93" s="55" t="s">
        <v>7</v>
      </c>
      <c r="L93" s="55" t="s">
        <v>6</v>
      </c>
      <c r="M93" s="55" t="s">
        <v>7</v>
      </c>
      <c r="N93" s="55" t="s">
        <v>6</v>
      </c>
      <c r="O93" s="55" t="s">
        <v>7</v>
      </c>
    </row>
    <row r="94" spans="3:15" ht="15.75" x14ac:dyDescent="0.25">
      <c r="C94" s="9" t="s">
        <v>1</v>
      </c>
      <c r="D94" s="56">
        <v>52966</v>
      </c>
      <c r="E94" s="56">
        <v>21483</v>
      </c>
      <c r="F94" s="56">
        <v>44220</v>
      </c>
      <c r="G94" s="56">
        <v>17135</v>
      </c>
      <c r="H94" s="56">
        <v>8746</v>
      </c>
      <c r="I94" s="56">
        <v>4348</v>
      </c>
      <c r="J94" s="56">
        <v>61986</v>
      </c>
      <c r="K94" s="56">
        <v>24954</v>
      </c>
      <c r="L94" s="56">
        <v>51366</v>
      </c>
      <c r="M94" s="56">
        <v>20249</v>
      </c>
      <c r="N94" s="56">
        <v>10620</v>
      </c>
      <c r="O94" s="56">
        <v>4705</v>
      </c>
    </row>
    <row r="95" spans="3:15" ht="30.95" customHeight="1" x14ac:dyDescent="0.25">
      <c r="C95" s="68" t="s">
        <v>71</v>
      </c>
      <c r="D95" s="58">
        <v>2968</v>
      </c>
      <c r="E95" s="58">
        <v>1712</v>
      </c>
      <c r="F95" s="64">
        <v>2617</v>
      </c>
      <c r="G95" s="58">
        <v>1314</v>
      </c>
      <c r="H95" s="58">
        <v>351</v>
      </c>
      <c r="I95" s="64">
        <v>398</v>
      </c>
      <c r="J95" s="58">
        <v>3445</v>
      </c>
      <c r="K95" s="58">
        <v>2266</v>
      </c>
      <c r="L95" s="64">
        <v>3080</v>
      </c>
      <c r="M95" s="64">
        <v>1795</v>
      </c>
      <c r="N95" s="58">
        <v>365</v>
      </c>
      <c r="O95" s="58">
        <v>471</v>
      </c>
    </row>
    <row r="96" spans="3:15" ht="31.5" x14ac:dyDescent="0.25">
      <c r="C96" s="69" t="s">
        <v>72</v>
      </c>
      <c r="D96" s="60">
        <v>2919</v>
      </c>
      <c r="E96" s="60">
        <v>78</v>
      </c>
      <c r="F96" s="65">
        <v>2701</v>
      </c>
      <c r="G96" s="60">
        <v>83</v>
      </c>
      <c r="H96" s="60">
        <v>218</v>
      </c>
      <c r="I96" s="65">
        <v>-5</v>
      </c>
      <c r="J96" s="60">
        <v>3244</v>
      </c>
      <c r="K96" s="60">
        <v>98</v>
      </c>
      <c r="L96" s="65">
        <v>3075</v>
      </c>
      <c r="M96" s="65">
        <v>78</v>
      </c>
      <c r="N96" s="60">
        <v>169</v>
      </c>
      <c r="O96" s="60">
        <v>20</v>
      </c>
    </row>
    <row r="97" spans="3:15" ht="15.75" x14ac:dyDescent="0.25">
      <c r="C97" s="68" t="s">
        <v>73</v>
      </c>
      <c r="D97" s="58">
        <v>2173</v>
      </c>
      <c r="E97" s="58">
        <v>981</v>
      </c>
      <c r="F97" s="64">
        <v>1202</v>
      </c>
      <c r="G97" s="58">
        <v>308</v>
      </c>
      <c r="H97" s="58">
        <v>971</v>
      </c>
      <c r="I97" s="64">
        <v>673</v>
      </c>
      <c r="J97" s="58">
        <v>2567</v>
      </c>
      <c r="K97" s="58">
        <v>1203</v>
      </c>
      <c r="L97" s="64">
        <v>1357</v>
      </c>
      <c r="M97" s="64">
        <v>590</v>
      </c>
      <c r="N97" s="58">
        <v>1210</v>
      </c>
      <c r="O97" s="58">
        <v>613</v>
      </c>
    </row>
    <row r="98" spans="3:15" ht="31.5" x14ac:dyDescent="0.25">
      <c r="C98" s="69" t="s">
        <v>77</v>
      </c>
      <c r="D98" s="60">
        <v>1337</v>
      </c>
      <c r="E98" s="60">
        <v>573</v>
      </c>
      <c r="F98" s="65">
        <v>482</v>
      </c>
      <c r="G98" s="60">
        <v>159</v>
      </c>
      <c r="H98" s="60">
        <v>855</v>
      </c>
      <c r="I98" s="65">
        <v>414</v>
      </c>
      <c r="J98" s="60">
        <v>2735</v>
      </c>
      <c r="K98" s="60">
        <v>936</v>
      </c>
      <c r="L98" s="65">
        <v>1182</v>
      </c>
      <c r="M98" s="65">
        <v>328</v>
      </c>
      <c r="N98" s="60">
        <v>1553</v>
      </c>
      <c r="O98" s="60">
        <v>608</v>
      </c>
    </row>
    <row r="99" spans="3:15" ht="110.25" x14ac:dyDescent="0.25">
      <c r="C99" s="68" t="s">
        <v>76</v>
      </c>
      <c r="D99" s="58">
        <v>1120</v>
      </c>
      <c r="E99" s="58">
        <v>672</v>
      </c>
      <c r="F99" s="64">
        <v>917</v>
      </c>
      <c r="G99" s="58">
        <v>522</v>
      </c>
      <c r="H99" s="58">
        <v>203</v>
      </c>
      <c r="I99" s="64">
        <v>150</v>
      </c>
      <c r="J99" s="58">
        <v>1570</v>
      </c>
      <c r="K99" s="58">
        <v>826</v>
      </c>
      <c r="L99" s="64">
        <v>1215</v>
      </c>
      <c r="M99" s="64">
        <v>631</v>
      </c>
      <c r="N99" s="58">
        <v>355</v>
      </c>
      <c r="O99" s="58">
        <v>195</v>
      </c>
    </row>
    <row r="100" spans="3:15" ht="47.25" x14ac:dyDescent="0.25">
      <c r="C100" s="69" t="s">
        <v>75</v>
      </c>
      <c r="D100" s="60">
        <v>1156</v>
      </c>
      <c r="E100" s="60">
        <v>778</v>
      </c>
      <c r="F100" s="65">
        <v>983</v>
      </c>
      <c r="G100" s="60">
        <v>679</v>
      </c>
      <c r="H100" s="60">
        <v>173</v>
      </c>
      <c r="I100" s="65">
        <v>99</v>
      </c>
      <c r="J100" s="60">
        <v>1262</v>
      </c>
      <c r="K100" s="60">
        <v>951</v>
      </c>
      <c r="L100" s="65">
        <v>1073</v>
      </c>
      <c r="M100" s="65">
        <v>799</v>
      </c>
      <c r="N100" s="60">
        <v>189</v>
      </c>
      <c r="O100" s="60">
        <v>152</v>
      </c>
    </row>
    <row r="101" spans="3:15" ht="15.75" x14ac:dyDescent="0.25">
      <c r="C101" s="68" t="s">
        <v>74</v>
      </c>
      <c r="D101" s="58">
        <v>896</v>
      </c>
      <c r="E101" s="58">
        <v>803</v>
      </c>
      <c r="F101" s="64">
        <v>859</v>
      </c>
      <c r="G101" s="58">
        <v>686</v>
      </c>
      <c r="H101" s="58">
        <v>37</v>
      </c>
      <c r="I101" s="64">
        <v>117</v>
      </c>
      <c r="J101" s="58">
        <v>897</v>
      </c>
      <c r="K101" s="58">
        <v>911</v>
      </c>
      <c r="L101" s="64">
        <v>848</v>
      </c>
      <c r="M101" s="64">
        <v>790</v>
      </c>
      <c r="N101" s="58">
        <v>49</v>
      </c>
      <c r="O101" s="58">
        <v>121</v>
      </c>
    </row>
    <row r="102" spans="3:15" ht="93.75" customHeight="1" x14ac:dyDescent="0.25">
      <c r="C102" s="69" t="s">
        <v>119</v>
      </c>
      <c r="D102" s="60">
        <v>789</v>
      </c>
      <c r="E102" s="60">
        <v>542</v>
      </c>
      <c r="F102" s="65">
        <v>811</v>
      </c>
      <c r="G102" s="60">
        <v>495</v>
      </c>
      <c r="H102" s="60">
        <v>-22</v>
      </c>
      <c r="I102" s="65">
        <v>47</v>
      </c>
      <c r="J102" s="60">
        <v>739</v>
      </c>
      <c r="K102" s="60">
        <v>570</v>
      </c>
      <c r="L102" s="65">
        <v>778</v>
      </c>
      <c r="M102" s="65">
        <v>558</v>
      </c>
      <c r="N102" s="60">
        <v>-39</v>
      </c>
      <c r="O102" s="60">
        <v>12</v>
      </c>
    </row>
    <row r="103" spans="3:15" ht="31.5" x14ac:dyDescent="0.25">
      <c r="C103" s="68" t="s">
        <v>78</v>
      </c>
      <c r="D103" s="58">
        <v>624</v>
      </c>
      <c r="E103" s="58">
        <v>578</v>
      </c>
      <c r="F103" s="64">
        <v>491</v>
      </c>
      <c r="G103" s="58">
        <v>438</v>
      </c>
      <c r="H103" s="58">
        <v>133</v>
      </c>
      <c r="I103" s="64">
        <v>140</v>
      </c>
      <c r="J103" s="58">
        <v>726</v>
      </c>
      <c r="K103" s="58">
        <v>620</v>
      </c>
      <c r="L103" s="64">
        <v>698</v>
      </c>
      <c r="M103" s="64">
        <v>585</v>
      </c>
      <c r="N103" s="58">
        <v>28</v>
      </c>
      <c r="O103" s="58">
        <v>35</v>
      </c>
    </row>
    <row r="104" spans="3:15" ht="63" x14ac:dyDescent="0.25">
      <c r="C104" s="69" t="s">
        <v>128</v>
      </c>
      <c r="D104" s="60">
        <v>481</v>
      </c>
      <c r="E104" s="60">
        <v>719</v>
      </c>
      <c r="F104" s="65">
        <v>458</v>
      </c>
      <c r="G104" s="60">
        <v>650</v>
      </c>
      <c r="H104" s="60">
        <v>23</v>
      </c>
      <c r="I104" s="65">
        <v>69</v>
      </c>
      <c r="J104" s="60">
        <v>437</v>
      </c>
      <c r="K104" s="60">
        <v>736</v>
      </c>
      <c r="L104" s="65">
        <v>412</v>
      </c>
      <c r="M104" s="65">
        <v>683</v>
      </c>
      <c r="N104" s="60">
        <v>25</v>
      </c>
      <c r="O104" s="60">
        <v>53</v>
      </c>
    </row>
    <row r="105" spans="3:15" ht="15.75" x14ac:dyDescent="0.25">
      <c r="C105" s="57" t="s">
        <v>4</v>
      </c>
      <c r="D105" s="58">
        <v>38503</v>
      </c>
      <c r="E105" s="58">
        <v>14047</v>
      </c>
      <c r="F105" s="64">
        <v>32699</v>
      </c>
      <c r="G105" s="58">
        <v>11801</v>
      </c>
      <c r="H105" s="58">
        <v>5804</v>
      </c>
      <c r="I105" s="64">
        <v>2246</v>
      </c>
      <c r="J105" s="58">
        <v>44364</v>
      </c>
      <c r="K105" s="58">
        <v>15837</v>
      </c>
      <c r="L105" s="64">
        <v>37648</v>
      </c>
      <c r="M105" s="64">
        <v>13412</v>
      </c>
      <c r="N105" s="58">
        <v>6716</v>
      </c>
      <c r="O105" s="58">
        <v>2425</v>
      </c>
    </row>
    <row r="106" spans="3:15" ht="14.45" customHeight="1" x14ac:dyDescent="0.25">
      <c r="C106" s="115" t="s">
        <v>154</v>
      </c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</row>
    <row r="107" spans="3:15" s="2" customFormat="1" ht="14.45" customHeight="1" x14ac:dyDescent="0.25"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</row>
    <row r="108" spans="3:15" s="2" customFormat="1" ht="14.45" customHeight="1" x14ac:dyDescent="0.25"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3:15" x14ac:dyDescent="0.25"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3:15" ht="15" customHeight="1" x14ac:dyDescent="0.25"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3:15" ht="33.75" customHeight="1" x14ac:dyDescent="0.25">
      <c r="C111" s="114" t="s">
        <v>279</v>
      </c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</row>
    <row r="112" spans="3:15" ht="15.75" x14ac:dyDescent="0.25">
      <c r="C112" s="116" t="s">
        <v>49</v>
      </c>
      <c r="D112" s="111" t="s">
        <v>138</v>
      </c>
      <c r="E112" s="111"/>
      <c r="F112" s="111"/>
      <c r="G112" s="111"/>
      <c r="H112" s="111"/>
      <c r="I112" s="111"/>
      <c r="J112" s="111" t="s">
        <v>139</v>
      </c>
      <c r="K112" s="111"/>
      <c r="L112" s="111"/>
      <c r="M112" s="111"/>
      <c r="N112" s="111"/>
      <c r="O112" s="111"/>
    </row>
    <row r="113" spans="1:22" ht="15.75" x14ac:dyDescent="0.25">
      <c r="C113" s="116"/>
      <c r="D113" s="112" t="s">
        <v>97</v>
      </c>
      <c r="E113" s="112"/>
      <c r="F113" s="112" t="s">
        <v>98</v>
      </c>
      <c r="G113" s="112"/>
      <c r="H113" s="112" t="s">
        <v>99</v>
      </c>
      <c r="I113" s="112"/>
      <c r="J113" s="112" t="s">
        <v>97</v>
      </c>
      <c r="K113" s="112"/>
      <c r="L113" s="112" t="s">
        <v>98</v>
      </c>
      <c r="M113" s="112"/>
      <c r="N113" s="112" t="s">
        <v>99</v>
      </c>
      <c r="O113" s="112"/>
    </row>
    <row r="114" spans="1:22" ht="15.75" x14ac:dyDescent="0.25">
      <c r="C114" s="116"/>
      <c r="D114" s="55" t="s">
        <v>6</v>
      </c>
      <c r="E114" s="55" t="s">
        <v>7</v>
      </c>
      <c r="F114" s="55" t="s">
        <v>6</v>
      </c>
      <c r="G114" s="55" t="s">
        <v>7</v>
      </c>
      <c r="H114" s="55" t="s">
        <v>6</v>
      </c>
      <c r="I114" s="55" t="s">
        <v>7</v>
      </c>
      <c r="J114" s="55" t="s">
        <v>6</v>
      </c>
      <c r="K114" s="55" t="s">
        <v>7</v>
      </c>
      <c r="L114" s="55" t="s">
        <v>6</v>
      </c>
      <c r="M114" s="55" t="s">
        <v>7</v>
      </c>
      <c r="N114" s="55" t="s">
        <v>6</v>
      </c>
      <c r="O114" s="55" t="s">
        <v>7</v>
      </c>
    </row>
    <row r="115" spans="1:22" ht="15.75" x14ac:dyDescent="0.25">
      <c r="C115" s="9" t="s">
        <v>50</v>
      </c>
      <c r="D115" s="56">
        <v>52966</v>
      </c>
      <c r="E115" s="56">
        <v>21483</v>
      </c>
      <c r="F115" s="56">
        <v>44220</v>
      </c>
      <c r="G115" s="56">
        <v>17135</v>
      </c>
      <c r="H115" s="56">
        <v>8746</v>
      </c>
      <c r="I115" s="56">
        <v>4348</v>
      </c>
      <c r="J115" s="56">
        <v>61986</v>
      </c>
      <c r="K115" s="56">
        <v>24954</v>
      </c>
      <c r="L115" s="56">
        <v>51366</v>
      </c>
      <c r="M115" s="56">
        <v>20249</v>
      </c>
      <c r="N115" s="56">
        <v>10620</v>
      </c>
      <c r="O115" s="56">
        <v>4705</v>
      </c>
    </row>
    <row r="116" spans="1:22" ht="15.75" x14ac:dyDescent="0.25">
      <c r="C116" s="61" t="s">
        <v>11</v>
      </c>
      <c r="D116" s="62">
        <v>3656</v>
      </c>
      <c r="E116" s="62">
        <v>1069</v>
      </c>
      <c r="F116" s="63">
        <v>2121</v>
      </c>
      <c r="G116" s="62">
        <v>667</v>
      </c>
      <c r="H116" s="62">
        <v>1535</v>
      </c>
      <c r="I116" s="63">
        <v>402</v>
      </c>
      <c r="J116" s="62">
        <v>5301</v>
      </c>
      <c r="K116" s="62">
        <v>1441</v>
      </c>
      <c r="L116" s="63">
        <v>3422</v>
      </c>
      <c r="M116" s="63">
        <v>990</v>
      </c>
      <c r="N116" s="62">
        <v>1879</v>
      </c>
      <c r="O116" s="62">
        <v>451</v>
      </c>
    </row>
    <row r="117" spans="1:22" ht="15.75" x14ac:dyDescent="0.25">
      <c r="C117" s="57" t="s">
        <v>12</v>
      </c>
      <c r="D117" s="58">
        <v>335</v>
      </c>
      <c r="E117" s="58">
        <v>107</v>
      </c>
      <c r="F117" s="64">
        <v>267</v>
      </c>
      <c r="G117" s="58">
        <v>80</v>
      </c>
      <c r="H117" s="58">
        <v>68</v>
      </c>
      <c r="I117" s="64">
        <v>27</v>
      </c>
      <c r="J117" s="58">
        <v>526</v>
      </c>
      <c r="K117" s="58">
        <v>155</v>
      </c>
      <c r="L117" s="64">
        <v>403</v>
      </c>
      <c r="M117" s="64">
        <v>127</v>
      </c>
      <c r="N117" s="58">
        <v>123</v>
      </c>
      <c r="O117" s="58">
        <v>28</v>
      </c>
    </row>
    <row r="118" spans="1:22" ht="15.75" x14ac:dyDescent="0.25">
      <c r="C118" s="59" t="s">
        <v>13</v>
      </c>
      <c r="D118" s="60">
        <v>47</v>
      </c>
      <c r="E118" s="60">
        <v>12</v>
      </c>
      <c r="F118" s="65">
        <v>38</v>
      </c>
      <c r="G118" s="60">
        <v>17</v>
      </c>
      <c r="H118" s="60">
        <v>9</v>
      </c>
      <c r="I118" s="65">
        <v>-5</v>
      </c>
      <c r="J118" s="60">
        <v>34</v>
      </c>
      <c r="K118" s="60">
        <v>16</v>
      </c>
      <c r="L118" s="65">
        <v>36</v>
      </c>
      <c r="M118" s="65">
        <v>15</v>
      </c>
      <c r="N118" s="60">
        <v>-2</v>
      </c>
      <c r="O118" s="60">
        <v>1</v>
      </c>
    </row>
    <row r="119" spans="1:22" ht="15.75" x14ac:dyDescent="0.25">
      <c r="C119" s="57" t="s">
        <v>14</v>
      </c>
      <c r="D119" s="58">
        <v>1172</v>
      </c>
      <c r="E119" s="58">
        <v>343</v>
      </c>
      <c r="F119" s="64">
        <v>625</v>
      </c>
      <c r="G119" s="58">
        <v>176</v>
      </c>
      <c r="H119" s="58">
        <v>547</v>
      </c>
      <c r="I119" s="64">
        <v>167</v>
      </c>
      <c r="J119" s="58">
        <v>2192</v>
      </c>
      <c r="K119" s="58">
        <v>502</v>
      </c>
      <c r="L119" s="64">
        <v>1216</v>
      </c>
      <c r="M119" s="64">
        <v>292</v>
      </c>
      <c r="N119" s="58">
        <v>976</v>
      </c>
      <c r="O119" s="58">
        <v>210</v>
      </c>
    </row>
    <row r="120" spans="1:22" ht="15.75" x14ac:dyDescent="0.25">
      <c r="C120" s="59" t="s">
        <v>15</v>
      </c>
      <c r="D120" s="60">
        <v>1785</v>
      </c>
      <c r="E120" s="60">
        <v>520</v>
      </c>
      <c r="F120" s="65">
        <v>923</v>
      </c>
      <c r="G120" s="60">
        <v>320</v>
      </c>
      <c r="H120" s="60">
        <v>862</v>
      </c>
      <c r="I120" s="65">
        <v>200</v>
      </c>
      <c r="J120" s="60">
        <v>2172</v>
      </c>
      <c r="K120" s="60">
        <v>692</v>
      </c>
      <c r="L120" s="65">
        <v>1428</v>
      </c>
      <c r="M120" s="65">
        <v>481</v>
      </c>
      <c r="N120" s="60">
        <v>744</v>
      </c>
      <c r="O120" s="60">
        <v>211</v>
      </c>
    </row>
    <row r="121" spans="1:22" ht="15.75" x14ac:dyDescent="0.25">
      <c r="C121" s="57" t="s">
        <v>16</v>
      </c>
      <c r="D121" s="58">
        <v>249</v>
      </c>
      <c r="E121" s="58">
        <v>63</v>
      </c>
      <c r="F121" s="64">
        <v>205</v>
      </c>
      <c r="G121" s="58">
        <v>48</v>
      </c>
      <c r="H121" s="58">
        <v>44</v>
      </c>
      <c r="I121" s="64">
        <v>15</v>
      </c>
      <c r="J121" s="58">
        <v>305</v>
      </c>
      <c r="K121" s="58">
        <v>52</v>
      </c>
      <c r="L121" s="64">
        <v>268</v>
      </c>
      <c r="M121" s="64">
        <v>57</v>
      </c>
      <c r="N121" s="58">
        <v>37</v>
      </c>
      <c r="O121" s="58">
        <v>-5</v>
      </c>
    </row>
    <row r="122" spans="1:22" ht="16.5" thickBot="1" x14ac:dyDescent="0.3">
      <c r="C122" s="59" t="s">
        <v>17</v>
      </c>
      <c r="D122" s="60">
        <v>28</v>
      </c>
      <c r="E122" s="60">
        <v>7</v>
      </c>
      <c r="F122" s="65">
        <v>23</v>
      </c>
      <c r="G122" s="60">
        <v>11</v>
      </c>
      <c r="H122" s="60">
        <v>5</v>
      </c>
      <c r="I122" s="65">
        <v>-4</v>
      </c>
      <c r="J122" s="60">
        <v>24</v>
      </c>
      <c r="K122" s="60">
        <v>7</v>
      </c>
      <c r="L122" s="65">
        <v>23</v>
      </c>
      <c r="M122" s="65">
        <v>8</v>
      </c>
      <c r="N122" s="60">
        <v>1</v>
      </c>
      <c r="O122" s="60">
        <v>-1</v>
      </c>
    </row>
    <row r="123" spans="1:22" s="2" customFormat="1" ht="16.5" thickBot="1" x14ac:dyDescent="0.3">
      <c r="A123"/>
      <c r="B123"/>
      <c r="C123" s="57" t="s">
        <v>18</v>
      </c>
      <c r="D123" s="58">
        <v>40</v>
      </c>
      <c r="E123" s="58">
        <v>17</v>
      </c>
      <c r="F123" s="64">
        <v>40</v>
      </c>
      <c r="G123" s="58">
        <v>15</v>
      </c>
      <c r="H123" s="58">
        <v>0</v>
      </c>
      <c r="I123" s="64">
        <v>2</v>
      </c>
      <c r="J123" s="58">
        <v>48</v>
      </c>
      <c r="K123" s="58">
        <v>17</v>
      </c>
      <c r="L123" s="64">
        <v>48</v>
      </c>
      <c r="M123" s="64">
        <v>10</v>
      </c>
      <c r="N123" s="58">
        <v>0</v>
      </c>
      <c r="O123" s="58">
        <v>7</v>
      </c>
      <c r="P123" s="8"/>
      <c r="Q123" s="7"/>
      <c r="R123" s="8"/>
      <c r="S123" s="8"/>
      <c r="T123" s="7"/>
      <c r="U123" s="8"/>
      <c r="V123" s="8"/>
    </row>
    <row r="124" spans="1:22" s="2" customFormat="1" ht="16.5" thickBot="1" x14ac:dyDescent="0.3">
      <c r="A124"/>
      <c r="B124"/>
      <c r="C124" s="61" t="s">
        <v>19</v>
      </c>
      <c r="D124" s="66">
        <v>1617</v>
      </c>
      <c r="E124" s="66">
        <v>609</v>
      </c>
      <c r="F124" s="67">
        <v>1571</v>
      </c>
      <c r="G124" s="66">
        <v>580</v>
      </c>
      <c r="H124" s="66">
        <v>46</v>
      </c>
      <c r="I124" s="67">
        <v>29</v>
      </c>
      <c r="J124" s="66">
        <v>1864</v>
      </c>
      <c r="K124" s="66">
        <v>781</v>
      </c>
      <c r="L124" s="67">
        <v>1650</v>
      </c>
      <c r="M124" s="67">
        <v>611</v>
      </c>
      <c r="N124" s="66">
        <v>214</v>
      </c>
      <c r="O124" s="66">
        <v>170</v>
      </c>
      <c r="P124" s="8"/>
      <c r="Q124" s="7"/>
      <c r="R124" s="8"/>
      <c r="S124" s="8"/>
      <c r="T124" s="7"/>
      <c r="U124" s="8"/>
      <c r="V124" s="8"/>
    </row>
    <row r="125" spans="1:22" ht="15.75" x14ac:dyDescent="0.25">
      <c r="C125" s="57" t="s">
        <v>20</v>
      </c>
      <c r="D125" s="58">
        <v>96</v>
      </c>
      <c r="E125" s="58">
        <v>16</v>
      </c>
      <c r="F125" s="64">
        <v>76</v>
      </c>
      <c r="G125" s="58">
        <v>31</v>
      </c>
      <c r="H125" s="58">
        <v>20</v>
      </c>
      <c r="I125" s="64">
        <v>-15</v>
      </c>
      <c r="J125" s="58">
        <v>93</v>
      </c>
      <c r="K125" s="58">
        <v>26</v>
      </c>
      <c r="L125" s="64">
        <v>79</v>
      </c>
      <c r="M125" s="64">
        <v>24</v>
      </c>
      <c r="N125" s="58">
        <v>14</v>
      </c>
      <c r="O125" s="58">
        <v>2</v>
      </c>
    </row>
    <row r="126" spans="1:22" ht="14.45" customHeight="1" x14ac:dyDescent="0.25">
      <c r="C126" s="59" t="s">
        <v>21</v>
      </c>
      <c r="D126" s="60">
        <v>38</v>
      </c>
      <c r="E126" s="60">
        <v>11</v>
      </c>
      <c r="F126" s="65">
        <v>26</v>
      </c>
      <c r="G126" s="60">
        <v>11</v>
      </c>
      <c r="H126" s="60">
        <v>12</v>
      </c>
      <c r="I126" s="65">
        <v>0</v>
      </c>
      <c r="J126" s="60">
        <v>46</v>
      </c>
      <c r="K126" s="60">
        <v>5</v>
      </c>
      <c r="L126" s="65">
        <v>32</v>
      </c>
      <c r="M126" s="65">
        <v>5</v>
      </c>
      <c r="N126" s="60">
        <v>14</v>
      </c>
      <c r="O126" s="60">
        <v>0</v>
      </c>
    </row>
    <row r="127" spans="1:22" s="2" customFormat="1" ht="14.45" customHeight="1" x14ac:dyDescent="0.25">
      <c r="C127" s="57" t="s">
        <v>22</v>
      </c>
      <c r="D127" s="58">
        <v>459</v>
      </c>
      <c r="E127" s="58">
        <v>127</v>
      </c>
      <c r="F127" s="64">
        <v>431</v>
      </c>
      <c r="G127" s="58">
        <v>102</v>
      </c>
      <c r="H127" s="58">
        <v>28</v>
      </c>
      <c r="I127" s="64">
        <v>25</v>
      </c>
      <c r="J127" s="58">
        <v>458</v>
      </c>
      <c r="K127" s="58">
        <v>134</v>
      </c>
      <c r="L127" s="64">
        <v>448</v>
      </c>
      <c r="M127" s="64">
        <v>117</v>
      </c>
      <c r="N127" s="58">
        <v>10</v>
      </c>
      <c r="O127" s="58">
        <v>17</v>
      </c>
    </row>
    <row r="128" spans="1:22" ht="15.75" x14ac:dyDescent="0.25">
      <c r="C128" s="59" t="s">
        <v>23</v>
      </c>
      <c r="D128" s="60">
        <v>103</v>
      </c>
      <c r="E128" s="60">
        <v>55</v>
      </c>
      <c r="F128" s="65">
        <v>116</v>
      </c>
      <c r="G128" s="60">
        <v>53</v>
      </c>
      <c r="H128" s="60">
        <v>-13</v>
      </c>
      <c r="I128" s="65">
        <v>2</v>
      </c>
      <c r="J128" s="60">
        <v>139</v>
      </c>
      <c r="K128" s="60">
        <v>72</v>
      </c>
      <c r="L128" s="65">
        <v>124</v>
      </c>
      <c r="M128" s="65">
        <v>53</v>
      </c>
      <c r="N128" s="60">
        <v>15</v>
      </c>
      <c r="O128" s="60">
        <v>19</v>
      </c>
    </row>
    <row r="129" spans="3:15" ht="15.75" x14ac:dyDescent="0.25">
      <c r="C129" s="57" t="s">
        <v>24</v>
      </c>
      <c r="D129" s="58">
        <v>92</v>
      </c>
      <c r="E129" s="58">
        <v>25</v>
      </c>
      <c r="F129" s="64">
        <v>75</v>
      </c>
      <c r="G129" s="58">
        <v>22</v>
      </c>
      <c r="H129" s="58">
        <v>17</v>
      </c>
      <c r="I129" s="64">
        <v>3</v>
      </c>
      <c r="J129" s="58">
        <v>126</v>
      </c>
      <c r="K129" s="58">
        <v>43</v>
      </c>
      <c r="L129" s="64">
        <v>104</v>
      </c>
      <c r="M129" s="64">
        <v>29</v>
      </c>
      <c r="N129" s="58">
        <v>22</v>
      </c>
      <c r="O129" s="58">
        <v>14</v>
      </c>
    </row>
    <row r="130" spans="3:15" ht="15.75" x14ac:dyDescent="0.25">
      <c r="C130" s="59" t="s">
        <v>25</v>
      </c>
      <c r="D130" s="60">
        <v>238</v>
      </c>
      <c r="E130" s="60">
        <v>112</v>
      </c>
      <c r="F130" s="65">
        <v>252</v>
      </c>
      <c r="G130" s="60">
        <v>113</v>
      </c>
      <c r="H130" s="60">
        <v>-14</v>
      </c>
      <c r="I130" s="65">
        <v>-1</v>
      </c>
      <c r="J130" s="60">
        <v>343</v>
      </c>
      <c r="K130" s="60">
        <v>165</v>
      </c>
      <c r="L130" s="65">
        <v>285</v>
      </c>
      <c r="M130" s="65">
        <v>99</v>
      </c>
      <c r="N130" s="60">
        <v>58</v>
      </c>
      <c r="O130" s="60">
        <v>66</v>
      </c>
    </row>
    <row r="131" spans="3:15" ht="15.75" customHeight="1" x14ac:dyDescent="0.25">
      <c r="C131" s="57" t="s">
        <v>26</v>
      </c>
      <c r="D131" s="58">
        <v>54</v>
      </c>
      <c r="E131" s="58">
        <v>16</v>
      </c>
      <c r="F131" s="64">
        <v>66</v>
      </c>
      <c r="G131" s="58">
        <v>17</v>
      </c>
      <c r="H131" s="58">
        <v>-12</v>
      </c>
      <c r="I131" s="64">
        <v>-1</v>
      </c>
      <c r="J131" s="58">
        <v>64</v>
      </c>
      <c r="K131" s="58">
        <v>23</v>
      </c>
      <c r="L131" s="64">
        <v>58</v>
      </c>
      <c r="M131" s="64">
        <v>16</v>
      </c>
      <c r="N131" s="58">
        <v>6</v>
      </c>
      <c r="O131" s="58">
        <v>7</v>
      </c>
    </row>
    <row r="132" spans="3:15" ht="15.75" customHeight="1" x14ac:dyDescent="0.25">
      <c r="C132" s="59" t="s">
        <v>27</v>
      </c>
      <c r="D132" s="60">
        <v>52</v>
      </c>
      <c r="E132" s="60">
        <v>20</v>
      </c>
      <c r="F132" s="65">
        <v>53</v>
      </c>
      <c r="G132" s="60">
        <v>10</v>
      </c>
      <c r="H132" s="60">
        <v>-1</v>
      </c>
      <c r="I132" s="65">
        <v>10</v>
      </c>
      <c r="J132" s="60">
        <v>37</v>
      </c>
      <c r="K132" s="60">
        <v>14</v>
      </c>
      <c r="L132" s="65">
        <v>40</v>
      </c>
      <c r="M132" s="65">
        <v>18</v>
      </c>
      <c r="N132" s="60">
        <v>-3</v>
      </c>
      <c r="O132" s="60">
        <v>-4</v>
      </c>
    </row>
    <row r="133" spans="3:15" ht="15.75" x14ac:dyDescent="0.25">
      <c r="C133" s="57" t="s">
        <v>28</v>
      </c>
      <c r="D133" s="58">
        <v>485</v>
      </c>
      <c r="E133" s="58">
        <v>227</v>
      </c>
      <c r="F133" s="64">
        <v>476</v>
      </c>
      <c r="G133" s="58">
        <v>221</v>
      </c>
      <c r="H133" s="58">
        <v>9</v>
      </c>
      <c r="I133" s="64">
        <v>6</v>
      </c>
      <c r="J133" s="58">
        <v>558</v>
      </c>
      <c r="K133" s="58">
        <v>299</v>
      </c>
      <c r="L133" s="64">
        <v>480</v>
      </c>
      <c r="M133" s="64">
        <v>250</v>
      </c>
      <c r="N133" s="58">
        <v>78</v>
      </c>
      <c r="O133" s="58">
        <v>49</v>
      </c>
    </row>
    <row r="134" spans="3:15" ht="15.75" x14ac:dyDescent="0.25">
      <c r="C134" s="61" t="s">
        <v>29</v>
      </c>
      <c r="D134" s="66">
        <v>21177</v>
      </c>
      <c r="E134" s="66">
        <v>8454</v>
      </c>
      <c r="F134" s="67">
        <v>19831</v>
      </c>
      <c r="G134" s="66">
        <v>7723</v>
      </c>
      <c r="H134" s="66">
        <v>1346</v>
      </c>
      <c r="I134" s="67">
        <v>731</v>
      </c>
      <c r="J134" s="66">
        <v>21038</v>
      </c>
      <c r="K134" s="66">
        <v>8463</v>
      </c>
      <c r="L134" s="67">
        <v>20931</v>
      </c>
      <c r="M134" s="67">
        <v>8317</v>
      </c>
      <c r="N134" s="66">
        <v>107</v>
      </c>
      <c r="O134" s="66">
        <v>146</v>
      </c>
    </row>
    <row r="135" spans="3:15" ht="15.75" x14ac:dyDescent="0.25">
      <c r="C135" s="57" t="s">
        <v>30</v>
      </c>
      <c r="D135" s="58">
        <v>2659</v>
      </c>
      <c r="E135" s="58">
        <v>865</v>
      </c>
      <c r="F135" s="64">
        <v>2207</v>
      </c>
      <c r="G135" s="58">
        <v>717</v>
      </c>
      <c r="H135" s="58">
        <v>452</v>
      </c>
      <c r="I135" s="64">
        <v>148</v>
      </c>
      <c r="J135" s="58">
        <v>3220</v>
      </c>
      <c r="K135" s="58">
        <v>1136</v>
      </c>
      <c r="L135" s="64">
        <v>2734</v>
      </c>
      <c r="M135" s="64">
        <v>865</v>
      </c>
      <c r="N135" s="58">
        <v>486</v>
      </c>
      <c r="O135" s="58">
        <v>271</v>
      </c>
    </row>
    <row r="136" spans="3:15" ht="15.75" x14ac:dyDescent="0.25">
      <c r="C136" s="59" t="s">
        <v>31</v>
      </c>
      <c r="D136" s="60">
        <v>289</v>
      </c>
      <c r="E136" s="60">
        <v>116</v>
      </c>
      <c r="F136" s="65">
        <v>319</v>
      </c>
      <c r="G136" s="60">
        <v>109</v>
      </c>
      <c r="H136" s="60">
        <v>-30</v>
      </c>
      <c r="I136" s="65">
        <v>7</v>
      </c>
      <c r="J136" s="60">
        <v>342</v>
      </c>
      <c r="K136" s="60">
        <v>141</v>
      </c>
      <c r="L136" s="65">
        <v>330</v>
      </c>
      <c r="M136" s="65">
        <v>117</v>
      </c>
      <c r="N136" s="60">
        <v>12</v>
      </c>
      <c r="O136" s="60">
        <v>24</v>
      </c>
    </row>
    <row r="137" spans="3:15" ht="15.75" x14ac:dyDescent="0.25">
      <c r="C137" s="57" t="s">
        <v>32</v>
      </c>
      <c r="D137" s="58">
        <v>2861</v>
      </c>
      <c r="E137" s="58">
        <v>1288</v>
      </c>
      <c r="F137" s="64">
        <v>3159</v>
      </c>
      <c r="G137" s="58">
        <v>1285</v>
      </c>
      <c r="H137" s="58">
        <v>-298</v>
      </c>
      <c r="I137" s="64">
        <v>3</v>
      </c>
      <c r="J137" s="58">
        <v>2936</v>
      </c>
      <c r="K137" s="58">
        <v>1344</v>
      </c>
      <c r="L137" s="64">
        <v>2951</v>
      </c>
      <c r="M137" s="64">
        <v>1364</v>
      </c>
      <c r="N137" s="58">
        <v>-15</v>
      </c>
      <c r="O137" s="58">
        <v>-20</v>
      </c>
    </row>
    <row r="138" spans="3:15" ht="15.75" x14ac:dyDescent="0.25">
      <c r="C138" s="59" t="s">
        <v>33</v>
      </c>
      <c r="D138" s="60">
        <v>15368</v>
      </c>
      <c r="E138" s="60">
        <v>6185</v>
      </c>
      <c r="F138" s="65">
        <v>14146</v>
      </c>
      <c r="G138" s="60">
        <v>5612</v>
      </c>
      <c r="H138" s="60">
        <v>1222</v>
      </c>
      <c r="I138" s="65">
        <v>573</v>
      </c>
      <c r="J138" s="60">
        <v>14540</v>
      </c>
      <c r="K138" s="60">
        <v>5842</v>
      </c>
      <c r="L138" s="65">
        <v>14916</v>
      </c>
      <c r="M138" s="65">
        <v>5971</v>
      </c>
      <c r="N138" s="60">
        <v>-376</v>
      </c>
      <c r="O138" s="60">
        <v>-129</v>
      </c>
    </row>
    <row r="139" spans="3:15" ht="15.75" x14ac:dyDescent="0.25">
      <c r="C139" s="61" t="s">
        <v>34</v>
      </c>
      <c r="D139" s="66">
        <v>22153</v>
      </c>
      <c r="E139" s="66">
        <v>9838</v>
      </c>
      <c r="F139" s="67">
        <v>17068</v>
      </c>
      <c r="G139" s="66">
        <v>6950</v>
      </c>
      <c r="H139" s="66">
        <v>5085</v>
      </c>
      <c r="I139" s="67">
        <v>2888</v>
      </c>
      <c r="J139" s="66">
        <v>27506</v>
      </c>
      <c r="K139" s="66">
        <v>12206</v>
      </c>
      <c r="L139" s="67">
        <v>20921</v>
      </c>
      <c r="M139" s="67">
        <v>8846</v>
      </c>
      <c r="N139" s="66">
        <v>6585</v>
      </c>
      <c r="O139" s="66">
        <v>3360</v>
      </c>
    </row>
    <row r="140" spans="3:15" ht="15.75" x14ac:dyDescent="0.25">
      <c r="C140" s="57" t="s">
        <v>35</v>
      </c>
      <c r="D140" s="58">
        <v>7341</v>
      </c>
      <c r="E140" s="58">
        <v>3538</v>
      </c>
      <c r="F140" s="64">
        <v>5744</v>
      </c>
      <c r="G140" s="58">
        <v>2634</v>
      </c>
      <c r="H140" s="58">
        <v>1597</v>
      </c>
      <c r="I140" s="64">
        <v>904</v>
      </c>
      <c r="J140" s="58">
        <v>8344</v>
      </c>
      <c r="K140" s="58">
        <v>4020</v>
      </c>
      <c r="L140" s="64">
        <v>6722</v>
      </c>
      <c r="M140" s="64">
        <v>3181</v>
      </c>
      <c r="N140" s="58">
        <v>1622</v>
      </c>
      <c r="O140" s="58">
        <v>839</v>
      </c>
    </row>
    <row r="141" spans="3:15" ht="15.75" x14ac:dyDescent="0.25">
      <c r="C141" s="59" t="s">
        <v>36</v>
      </c>
      <c r="D141" s="60">
        <v>8552</v>
      </c>
      <c r="E141" s="60">
        <v>3665</v>
      </c>
      <c r="F141" s="65">
        <v>6153</v>
      </c>
      <c r="G141" s="60">
        <v>2524</v>
      </c>
      <c r="H141" s="60">
        <v>2399</v>
      </c>
      <c r="I141" s="65">
        <v>1141</v>
      </c>
      <c r="J141" s="60">
        <v>11706</v>
      </c>
      <c r="K141" s="60">
        <v>4852</v>
      </c>
      <c r="L141" s="65">
        <v>7896</v>
      </c>
      <c r="M141" s="65">
        <v>3260</v>
      </c>
      <c r="N141" s="60">
        <v>3810</v>
      </c>
      <c r="O141" s="60">
        <v>1592</v>
      </c>
    </row>
    <row r="142" spans="3:15" ht="15.75" x14ac:dyDescent="0.25">
      <c r="C142" s="57" t="s">
        <v>37</v>
      </c>
      <c r="D142" s="58">
        <v>6260</v>
      </c>
      <c r="E142" s="58">
        <v>2635</v>
      </c>
      <c r="F142" s="64">
        <v>5171</v>
      </c>
      <c r="G142" s="58">
        <v>1792</v>
      </c>
      <c r="H142" s="58">
        <v>1089</v>
      </c>
      <c r="I142" s="64">
        <v>843</v>
      </c>
      <c r="J142" s="58">
        <v>7456</v>
      </c>
      <c r="K142" s="58">
        <v>3334</v>
      </c>
      <c r="L142" s="64">
        <v>6303</v>
      </c>
      <c r="M142" s="64">
        <v>2405</v>
      </c>
      <c r="N142" s="58">
        <v>1153</v>
      </c>
      <c r="O142" s="58">
        <v>929</v>
      </c>
    </row>
    <row r="143" spans="3:15" ht="15.75" x14ac:dyDescent="0.25">
      <c r="C143" s="61" t="s">
        <v>38</v>
      </c>
      <c r="D143" s="66">
        <v>4363</v>
      </c>
      <c r="E143" s="66">
        <v>1513</v>
      </c>
      <c r="F143" s="67">
        <v>3629</v>
      </c>
      <c r="G143" s="66">
        <v>1215</v>
      </c>
      <c r="H143" s="66">
        <v>734</v>
      </c>
      <c r="I143" s="67">
        <v>298</v>
      </c>
      <c r="J143" s="66">
        <v>6277</v>
      </c>
      <c r="K143" s="66">
        <v>2063</v>
      </c>
      <c r="L143" s="67">
        <v>4442</v>
      </c>
      <c r="M143" s="67">
        <v>1485</v>
      </c>
      <c r="N143" s="66">
        <v>1835</v>
      </c>
      <c r="O143" s="66">
        <v>578</v>
      </c>
    </row>
    <row r="144" spans="3:15" ht="15.75" x14ac:dyDescent="0.25">
      <c r="C144" s="57" t="s">
        <v>39</v>
      </c>
      <c r="D144" s="58">
        <v>1095</v>
      </c>
      <c r="E144" s="58">
        <v>464</v>
      </c>
      <c r="F144" s="64">
        <v>810</v>
      </c>
      <c r="G144" s="58">
        <v>350</v>
      </c>
      <c r="H144" s="58">
        <v>285</v>
      </c>
      <c r="I144" s="64">
        <v>114</v>
      </c>
      <c r="J144" s="58">
        <v>1884</v>
      </c>
      <c r="K144" s="58">
        <v>629</v>
      </c>
      <c r="L144" s="64">
        <v>1201</v>
      </c>
      <c r="M144" s="64">
        <v>423</v>
      </c>
      <c r="N144" s="58">
        <v>683</v>
      </c>
      <c r="O144" s="58">
        <v>206</v>
      </c>
    </row>
    <row r="145" spans="3:15" ht="15.75" x14ac:dyDescent="0.25">
      <c r="C145" s="59" t="s">
        <v>94</v>
      </c>
      <c r="D145" s="60">
        <v>1622</v>
      </c>
      <c r="E145" s="60">
        <v>452</v>
      </c>
      <c r="F145" s="65">
        <v>1379</v>
      </c>
      <c r="G145" s="60">
        <v>354</v>
      </c>
      <c r="H145" s="60">
        <v>243</v>
      </c>
      <c r="I145" s="65">
        <v>98</v>
      </c>
      <c r="J145" s="60">
        <v>2315</v>
      </c>
      <c r="K145" s="60">
        <v>619</v>
      </c>
      <c r="L145" s="65">
        <v>1638</v>
      </c>
      <c r="M145" s="65">
        <v>467</v>
      </c>
      <c r="N145" s="60">
        <v>677</v>
      </c>
      <c r="O145" s="60">
        <v>152</v>
      </c>
    </row>
    <row r="146" spans="3:15" ht="15.75" x14ac:dyDescent="0.25">
      <c r="C146" s="57" t="s">
        <v>41</v>
      </c>
      <c r="D146" s="58">
        <v>929</v>
      </c>
      <c r="E146" s="58">
        <v>304</v>
      </c>
      <c r="F146" s="64">
        <v>792</v>
      </c>
      <c r="G146" s="58">
        <v>276</v>
      </c>
      <c r="H146" s="58">
        <v>137</v>
      </c>
      <c r="I146" s="64">
        <v>28</v>
      </c>
      <c r="J146" s="58">
        <v>1179</v>
      </c>
      <c r="K146" s="58">
        <v>428</v>
      </c>
      <c r="L146" s="64">
        <v>899</v>
      </c>
      <c r="M146" s="64">
        <v>321</v>
      </c>
      <c r="N146" s="58">
        <v>280</v>
      </c>
      <c r="O146" s="58">
        <v>107</v>
      </c>
    </row>
    <row r="147" spans="3:15" ht="15.75" x14ac:dyDescent="0.25">
      <c r="C147" s="59" t="s">
        <v>42</v>
      </c>
      <c r="D147" s="60">
        <v>717</v>
      </c>
      <c r="E147" s="60">
        <v>293</v>
      </c>
      <c r="F147" s="65">
        <v>648</v>
      </c>
      <c r="G147" s="60">
        <v>235</v>
      </c>
      <c r="H147" s="60">
        <v>69</v>
      </c>
      <c r="I147" s="65">
        <v>58</v>
      </c>
      <c r="J147" s="60">
        <v>899</v>
      </c>
      <c r="K147" s="60">
        <v>387</v>
      </c>
      <c r="L147" s="65">
        <v>704</v>
      </c>
      <c r="M147" s="65">
        <v>274</v>
      </c>
      <c r="N147" s="60">
        <v>195</v>
      </c>
      <c r="O147" s="60">
        <v>113</v>
      </c>
    </row>
    <row r="148" spans="3:15" ht="15.75" x14ac:dyDescent="0.25">
      <c r="C148" s="115" t="s">
        <v>154</v>
      </c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</row>
    <row r="149" spans="3:15" x14ac:dyDescent="0.25"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3:15" x14ac:dyDescent="0.25"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3:15" ht="25.5" customHeight="1" x14ac:dyDescent="0.25">
      <c r="C151" s="114" t="s">
        <v>280</v>
      </c>
      <c r="D151" s="114"/>
      <c r="E151" s="114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</row>
    <row r="152" spans="3:15" ht="15.6" customHeight="1" x14ac:dyDescent="0.25">
      <c r="C152" s="116" t="s">
        <v>137</v>
      </c>
      <c r="D152" s="111" t="s">
        <v>138</v>
      </c>
      <c r="E152" s="111"/>
      <c r="F152" s="111"/>
      <c r="G152" s="111"/>
      <c r="H152" s="111"/>
      <c r="I152" s="111"/>
      <c r="J152" s="111" t="s">
        <v>139</v>
      </c>
      <c r="K152" s="111"/>
      <c r="L152" s="111"/>
      <c r="M152" s="111"/>
      <c r="N152" s="111"/>
      <c r="O152" s="111"/>
    </row>
    <row r="153" spans="3:15" ht="15.75" x14ac:dyDescent="0.25">
      <c r="C153" s="116"/>
      <c r="D153" s="112" t="s">
        <v>97</v>
      </c>
      <c r="E153" s="112"/>
      <c r="F153" s="112" t="s">
        <v>98</v>
      </c>
      <c r="G153" s="112"/>
      <c r="H153" s="112" t="s">
        <v>99</v>
      </c>
      <c r="I153" s="112"/>
      <c r="J153" s="112" t="s">
        <v>97</v>
      </c>
      <c r="K153" s="112"/>
      <c r="L153" s="112" t="s">
        <v>98</v>
      </c>
      <c r="M153" s="112"/>
      <c r="N153" s="112" t="s">
        <v>99</v>
      </c>
      <c r="O153" s="112"/>
    </row>
    <row r="154" spans="3:15" ht="15.75" x14ac:dyDescent="0.25">
      <c r="C154" s="116"/>
      <c r="D154" s="55" t="s">
        <v>6</v>
      </c>
      <c r="E154" s="55" t="s">
        <v>7</v>
      </c>
      <c r="F154" s="55" t="s">
        <v>6</v>
      </c>
      <c r="G154" s="55" t="s">
        <v>7</v>
      </c>
      <c r="H154" s="55" t="s">
        <v>6</v>
      </c>
      <c r="I154" s="55" t="s">
        <v>7</v>
      </c>
      <c r="J154" s="55" t="s">
        <v>6</v>
      </c>
      <c r="K154" s="55" t="s">
        <v>7</v>
      </c>
      <c r="L154" s="55" t="s">
        <v>6</v>
      </c>
      <c r="M154" s="55" t="s">
        <v>7</v>
      </c>
      <c r="N154" s="55" t="s">
        <v>6</v>
      </c>
      <c r="O154" s="55" t="s">
        <v>7</v>
      </c>
    </row>
    <row r="155" spans="3:15" ht="15.75" x14ac:dyDescent="0.25">
      <c r="C155" s="9" t="s">
        <v>50</v>
      </c>
      <c r="D155" s="56">
        <v>52966</v>
      </c>
      <c r="E155" s="56">
        <v>21483</v>
      </c>
      <c r="F155" s="56">
        <v>44220</v>
      </c>
      <c r="G155" s="56">
        <v>17135</v>
      </c>
      <c r="H155" s="56">
        <v>8746</v>
      </c>
      <c r="I155" s="56">
        <v>4348</v>
      </c>
      <c r="J155" s="56">
        <v>61986</v>
      </c>
      <c r="K155" s="56">
        <v>24954</v>
      </c>
      <c r="L155" s="56">
        <v>51366</v>
      </c>
      <c r="M155" s="56">
        <v>20249</v>
      </c>
      <c r="N155" s="56">
        <v>10620</v>
      </c>
      <c r="O155" s="56">
        <v>4705</v>
      </c>
    </row>
    <row r="156" spans="3:15" ht="15.75" x14ac:dyDescent="0.25">
      <c r="C156" s="68" t="s">
        <v>232</v>
      </c>
      <c r="D156" s="58">
        <v>8050</v>
      </c>
      <c r="E156" s="58">
        <v>3611</v>
      </c>
      <c r="F156" s="64">
        <v>7668</v>
      </c>
      <c r="G156" s="58">
        <v>3358</v>
      </c>
      <c r="H156" s="58">
        <v>382</v>
      </c>
      <c r="I156" s="64">
        <v>253</v>
      </c>
      <c r="J156" s="58">
        <v>7509</v>
      </c>
      <c r="K156" s="58">
        <v>3408</v>
      </c>
      <c r="L156" s="64">
        <v>8037</v>
      </c>
      <c r="M156" s="64">
        <v>3543</v>
      </c>
      <c r="N156" s="58">
        <v>-528</v>
      </c>
      <c r="O156" s="58">
        <v>-135</v>
      </c>
    </row>
    <row r="157" spans="3:15" ht="15.75" x14ac:dyDescent="0.25">
      <c r="C157" s="69" t="s">
        <v>233</v>
      </c>
      <c r="D157" s="60">
        <v>1608</v>
      </c>
      <c r="E157" s="60">
        <v>901</v>
      </c>
      <c r="F157" s="65">
        <v>1265</v>
      </c>
      <c r="G157" s="60">
        <v>758</v>
      </c>
      <c r="H157" s="60">
        <v>343</v>
      </c>
      <c r="I157" s="65">
        <v>143</v>
      </c>
      <c r="J157" s="60">
        <v>2261</v>
      </c>
      <c r="K157" s="60">
        <v>1426</v>
      </c>
      <c r="L157" s="65">
        <v>1652</v>
      </c>
      <c r="M157" s="65">
        <v>994</v>
      </c>
      <c r="N157" s="60">
        <v>609</v>
      </c>
      <c r="O157" s="60">
        <v>432</v>
      </c>
    </row>
    <row r="158" spans="3:15" ht="15.75" x14ac:dyDescent="0.25">
      <c r="C158" s="68" t="s">
        <v>234</v>
      </c>
      <c r="D158" s="58">
        <v>2008</v>
      </c>
      <c r="E158" s="58">
        <v>840</v>
      </c>
      <c r="F158" s="64">
        <v>2232</v>
      </c>
      <c r="G158" s="58">
        <v>816</v>
      </c>
      <c r="H158" s="58">
        <v>-224</v>
      </c>
      <c r="I158" s="64">
        <v>24</v>
      </c>
      <c r="J158" s="58">
        <v>1922</v>
      </c>
      <c r="K158" s="58">
        <v>872</v>
      </c>
      <c r="L158" s="64">
        <v>2042</v>
      </c>
      <c r="M158" s="64">
        <v>909</v>
      </c>
      <c r="N158" s="58">
        <v>-120</v>
      </c>
      <c r="O158" s="58">
        <v>-37</v>
      </c>
    </row>
    <row r="159" spans="3:15" ht="15.75" x14ac:dyDescent="0.25">
      <c r="C159" s="69" t="s">
        <v>235</v>
      </c>
      <c r="D159" s="60">
        <v>1435</v>
      </c>
      <c r="E159" s="60">
        <v>615</v>
      </c>
      <c r="F159" s="65">
        <v>1246</v>
      </c>
      <c r="G159" s="60">
        <v>439</v>
      </c>
      <c r="H159" s="60">
        <v>189</v>
      </c>
      <c r="I159" s="65">
        <v>176</v>
      </c>
      <c r="J159" s="60">
        <v>1557</v>
      </c>
      <c r="K159" s="60">
        <v>718</v>
      </c>
      <c r="L159" s="65">
        <v>1651</v>
      </c>
      <c r="M159" s="65">
        <v>554</v>
      </c>
      <c r="N159" s="60">
        <v>-94</v>
      </c>
      <c r="O159" s="60">
        <v>164</v>
      </c>
    </row>
    <row r="160" spans="3:15" ht="15.75" x14ac:dyDescent="0.25">
      <c r="C160" s="68" t="s">
        <v>236</v>
      </c>
      <c r="D160" s="58">
        <v>1620</v>
      </c>
      <c r="E160" s="58">
        <v>499</v>
      </c>
      <c r="F160" s="64">
        <v>860</v>
      </c>
      <c r="G160" s="58">
        <v>317</v>
      </c>
      <c r="H160" s="58">
        <v>760</v>
      </c>
      <c r="I160" s="64">
        <v>182</v>
      </c>
      <c r="J160" s="58">
        <v>1782</v>
      </c>
      <c r="K160" s="58">
        <v>600</v>
      </c>
      <c r="L160" s="64">
        <v>1266</v>
      </c>
      <c r="M160" s="64">
        <v>449</v>
      </c>
      <c r="N160" s="58">
        <v>516</v>
      </c>
      <c r="O160" s="58">
        <v>151</v>
      </c>
    </row>
    <row r="161" spans="3:15" ht="15.75" x14ac:dyDescent="0.25">
      <c r="C161" s="69" t="s">
        <v>237</v>
      </c>
      <c r="D161" s="60">
        <v>1155</v>
      </c>
      <c r="E161" s="60">
        <v>331</v>
      </c>
      <c r="F161" s="65">
        <v>609</v>
      </c>
      <c r="G161" s="60">
        <v>170</v>
      </c>
      <c r="H161" s="60">
        <v>546</v>
      </c>
      <c r="I161" s="65">
        <v>161</v>
      </c>
      <c r="J161" s="60">
        <v>2132</v>
      </c>
      <c r="K161" s="60">
        <v>486</v>
      </c>
      <c r="L161" s="65">
        <v>1179</v>
      </c>
      <c r="M161" s="65">
        <v>286</v>
      </c>
      <c r="N161" s="60">
        <v>953</v>
      </c>
      <c r="O161" s="60">
        <v>200</v>
      </c>
    </row>
    <row r="162" spans="3:15" ht="15.75" x14ac:dyDescent="0.25">
      <c r="C162" s="68" t="s">
        <v>238</v>
      </c>
      <c r="D162" s="58">
        <v>1086</v>
      </c>
      <c r="E162" s="58">
        <v>766</v>
      </c>
      <c r="F162" s="64">
        <v>924</v>
      </c>
      <c r="G162" s="58">
        <v>578</v>
      </c>
      <c r="H162" s="58">
        <v>162</v>
      </c>
      <c r="I162" s="64">
        <v>188</v>
      </c>
      <c r="J162" s="58">
        <v>1051</v>
      </c>
      <c r="K162" s="58">
        <v>716</v>
      </c>
      <c r="L162" s="64">
        <v>948</v>
      </c>
      <c r="M162" s="64">
        <v>714</v>
      </c>
      <c r="N162" s="58">
        <v>103</v>
      </c>
      <c r="O162" s="58">
        <v>2</v>
      </c>
    </row>
    <row r="163" spans="3:15" ht="15.75" x14ac:dyDescent="0.25">
      <c r="C163" s="69" t="s">
        <v>239</v>
      </c>
      <c r="D163" s="60">
        <v>492</v>
      </c>
      <c r="E163" s="60">
        <v>162</v>
      </c>
      <c r="F163" s="65">
        <v>222</v>
      </c>
      <c r="G163" s="60">
        <v>64</v>
      </c>
      <c r="H163" s="60">
        <v>270</v>
      </c>
      <c r="I163" s="65">
        <v>98</v>
      </c>
      <c r="J163" s="60">
        <v>1468</v>
      </c>
      <c r="K163" s="60">
        <v>466</v>
      </c>
      <c r="L163" s="65">
        <v>352</v>
      </c>
      <c r="M163" s="65">
        <v>101</v>
      </c>
      <c r="N163" s="60">
        <v>1116</v>
      </c>
      <c r="O163" s="60">
        <v>365</v>
      </c>
    </row>
    <row r="164" spans="3:15" ht="15.75" x14ac:dyDescent="0.25">
      <c r="C164" s="68" t="s">
        <v>240</v>
      </c>
      <c r="D164" s="58">
        <v>828</v>
      </c>
      <c r="E164" s="58">
        <v>297</v>
      </c>
      <c r="F164" s="64">
        <v>566</v>
      </c>
      <c r="G164" s="58">
        <v>176</v>
      </c>
      <c r="H164" s="58">
        <v>262</v>
      </c>
      <c r="I164" s="64">
        <v>121</v>
      </c>
      <c r="J164" s="58">
        <v>951</v>
      </c>
      <c r="K164" s="58">
        <v>363</v>
      </c>
      <c r="L164" s="64">
        <v>710</v>
      </c>
      <c r="M164" s="64">
        <v>295</v>
      </c>
      <c r="N164" s="58">
        <v>241</v>
      </c>
      <c r="O164" s="58">
        <v>68</v>
      </c>
    </row>
    <row r="165" spans="3:15" ht="15.75" x14ac:dyDescent="0.25">
      <c r="C165" s="69" t="s">
        <v>241</v>
      </c>
      <c r="D165" s="60">
        <v>717</v>
      </c>
      <c r="E165" s="60">
        <v>293</v>
      </c>
      <c r="F165" s="65">
        <v>648</v>
      </c>
      <c r="G165" s="60">
        <v>235</v>
      </c>
      <c r="H165" s="60">
        <v>69</v>
      </c>
      <c r="I165" s="65">
        <v>58</v>
      </c>
      <c r="J165" s="60">
        <v>899</v>
      </c>
      <c r="K165" s="60">
        <v>387</v>
      </c>
      <c r="L165" s="65">
        <v>704</v>
      </c>
      <c r="M165" s="65">
        <v>274</v>
      </c>
      <c r="N165" s="60">
        <v>195</v>
      </c>
      <c r="O165" s="60">
        <v>113</v>
      </c>
    </row>
    <row r="166" spans="3:15" ht="15.75" x14ac:dyDescent="0.25">
      <c r="C166" s="68" t="s">
        <v>136</v>
      </c>
      <c r="D166" s="58">
        <v>33967</v>
      </c>
      <c r="E166" s="58">
        <v>13168</v>
      </c>
      <c r="F166" s="64">
        <v>27980</v>
      </c>
      <c r="G166" s="58">
        <v>10224</v>
      </c>
      <c r="H166" s="58">
        <v>5987</v>
      </c>
      <c r="I166" s="64">
        <v>2944</v>
      </c>
      <c r="J166" s="58">
        <v>40454</v>
      </c>
      <c r="K166" s="58">
        <v>15512</v>
      </c>
      <c r="L166" s="64">
        <v>32825</v>
      </c>
      <c r="M166" s="64">
        <v>12130</v>
      </c>
      <c r="N166" s="58">
        <v>7629</v>
      </c>
      <c r="O166" s="58">
        <v>3382</v>
      </c>
    </row>
    <row r="167" spans="3:15" ht="15.6" customHeight="1" x14ac:dyDescent="0.25">
      <c r="C167" s="115" t="s">
        <v>154</v>
      </c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</row>
    <row r="168" spans="3:15" x14ac:dyDescent="0.25"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</sheetData>
  <mergeCells count="83">
    <mergeCell ref="C167:O167"/>
    <mergeCell ref="C148:O148"/>
    <mergeCell ref="C151:O151"/>
    <mergeCell ref="C152:C154"/>
    <mergeCell ref="D152:I152"/>
    <mergeCell ref="J152:O152"/>
    <mergeCell ref="D153:E153"/>
    <mergeCell ref="F153:G153"/>
    <mergeCell ref="H153:I153"/>
    <mergeCell ref="J153:K153"/>
    <mergeCell ref="L153:M153"/>
    <mergeCell ref="N153:O153"/>
    <mergeCell ref="C111:O111"/>
    <mergeCell ref="C112:C114"/>
    <mergeCell ref="C106:O106"/>
    <mergeCell ref="D112:I112"/>
    <mergeCell ref="J112:O112"/>
    <mergeCell ref="D113:E113"/>
    <mergeCell ref="F113:G113"/>
    <mergeCell ref="H113:I113"/>
    <mergeCell ref="J113:K113"/>
    <mergeCell ref="L113:M113"/>
    <mergeCell ref="N113:O113"/>
    <mergeCell ref="C86:O86"/>
    <mergeCell ref="C90:O90"/>
    <mergeCell ref="C91:C93"/>
    <mergeCell ref="D91:I91"/>
    <mergeCell ref="J91:O91"/>
    <mergeCell ref="D92:E92"/>
    <mergeCell ref="F92:G92"/>
    <mergeCell ref="H92:I92"/>
    <mergeCell ref="J92:K92"/>
    <mergeCell ref="L92:M92"/>
    <mergeCell ref="N92:O92"/>
    <mergeCell ref="C70:O70"/>
    <mergeCell ref="C66:O66"/>
    <mergeCell ref="C42:C44"/>
    <mergeCell ref="D42:I42"/>
    <mergeCell ref="J42:O42"/>
    <mergeCell ref="D43:E43"/>
    <mergeCell ref="F43:G43"/>
    <mergeCell ref="H43:I43"/>
    <mergeCell ref="J43:K43"/>
    <mergeCell ref="C22:C24"/>
    <mergeCell ref="C2:I2"/>
    <mergeCell ref="C17:I17"/>
    <mergeCell ref="L43:M43"/>
    <mergeCell ref="N43:O43"/>
    <mergeCell ref="C3:C4"/>
    <mergeCell ref="D3:F3"/>
    <mergeCell ref="G3:I3"/>
    <mergeCell ref="N72:O72"/>
    <mergeCell ref="J3:L3"/>
    <mergeCell ref="C41:O41"/>
    <mergeCell ref="C50:O50"/>
    <mergeCell ref="C54:O54"/>
    <mergeCell ref="C55:C57"/>
    <mergeCell ref="D55:I55"/>
    <mergeCell ref="J55:O55"/>
    <mergeCell ref="D56:E56"/>
    <mergeCell ref="F56:G56"/>
    <mergeCell ref="H56:I56"/>
    <mergeCell ref="J56:K56"/>
    <mergeCell ref="L56:M56"/>
    <mergeCell ref="N56:O56"/>
    <mergeCell ref="C37:O37"/>
    <mergeCell ref="C21:O21"/>
    <mergeCell ref="C71:C73"/>
    <mergeCell ref="D71:I71"/>
    <mergeCell ref="D22:I22"/>
    <mergeCell ref="J22:O22"/>
    <mergeCell ref="D23:E23"/>
    <mergeCell ref="F23:G23"/>
    <mergeCell ref="H23:I23"/>
    <mergeCell ref="J23:K23"/>
    <mergeCell ref="L23:M23"/>
    <mergeCell ref="N23:O23"/>
    <mergeCell ref="J71:O71"/>
    <mergeCell ref="D72:E72"/>
    <mergeCell ref="F72:G72"/>
    <mergeCell ref="H72:I72"/>
    <mergeCell ref="J72:K72"/>
    <mergeCell ref="L72:M72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ignoredErrors>
    <ignoredError sqref="D22 J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04"/>
  <sheetViews>
    <sheetView topLeftCell="A58" workbookViewId="0">
      <selection activeCell="B85" sqref="B85:H85"/>
    </sheetView>
  </sheetViews>
  <sheetFormatPr defaultRowHeight="15" x14ac:dyDescent="0.25"/>
  <cols>
    <col min="2" max="2" width="34.5703125" customWidth="1"/>
    <col min="3" max="8" width="12.140625" customWidth="1"/>
  </cols>
  <sheetData>
    <row r="2" spans="2:9" x14ac:dyDescent="0.25">
      <c r="B2" s="5"/>
      <c r="C2" s="5"/>
    </row>
    <row r="3" spans="2:9" s="2" customFormat="1" ht="14.45" customHeight="1" x14ac:dyDescent="0.25">
      <c r="B3" s="122" t="s">
        <v>262</v>
      </c>
      <c r="C3" s="122"/>
      <c r="D3" s="122"/>
      <c r="E3" s="122"/>
      <c r="F3" s="122"/>
      <c r="G3" s="122"/>
      <c r="H3" s="122"/>
    </row>
    <row r="4" spans="2:9" s="2" customFormat="1" ht="18.95" customHeight="1" x14ac:dyDescent="0.25">
      <c r="B4" s="117" t="s">
        <v>0</v>
      </c>
      <c r="C4" s="118" t="s">
        <v>138</v>
      </c>
      <c r="D4" s="119"/>
      <c r="E4" s="120"/>
      <c r="F4" s="118" t="s">
        <v>139</v>
      </c>
      <c r="G4" s="119"/>
      <c r="H4" s="120"/>
      <c r="I4" s="3"/>
    </row>
    <row r="5" spans="2:9" s="2" customFormat="1" x14ac:dyDescent="0.25">
      <c r="B5" s="117"/>
      <c r="C5" s="21" t="s">
        <v>1</v>
      </c>
      <c r="D5" s="37" t="s">
        <v>6</v>
      </c>
      <c r="E5" s="37" t="s">
        <v>7</v>
      </c>
      <c r="F5" s="21" t="s">
        <v>1</v>
      </c>
      <c r="G5" s="37" t="s">
        <v>6</v>
      </c>
      <c r="H5" s="37" t="s">
        <v>7</v>
      </c>
      <c r="I5" s="48"/>
    </row>
    <row r="6" spans="2:9" s="2" customFormat="1" x14ac:dyDescent="0.25">
      <c r="B6" s="22" t="s">
        <v>1</v>
      </c>
      <c r="C6" s="23">
        <f>SUM(C7:C10)</f>
        <v>114147</v>
      </c>
      <c r="D6" s="23">
        <f t="shared" ref="D6:H6" si="0">SUM(D7:D10)</f>
        <v>67331</v>
      </c>
      <c r="E6" s="23">
        <f t="shared" si="0"/>
        <v>46816</v>
      </c>
      <c r="F6" s="23">
        <f t="shared" si="0"/>
        <v>181556</v>
      </c>
      <c r="G6" s="23">
        <f t="shared" si="0"/>
        <v>100415</v>
      </c>
      <c r="H6" s="23">
        <f t="shared" si="0"/>
        <v>81141</v>
      </c>
      <c r="I6" s="5"/>
    </row>
    <row r="7" spans="2:9" s="2" customFormat="1" x14ac:dyDescent="0.25">
      <c r="B7" s="24" t="s">
        <v>100</v>
      </c>
      <c r="C7" s="25">
        <f>SUM(D7:E7)</f>
        <v>27194</v>
      </c>
      <c r="D7" s="25">
        <v>16796</v>
      </c>
      <c r="E7" s="25">
        <v>10398</v>
      </c>
      <c r="F7" s="25">
        <f t="shared" ref="F7:F10" si="1">SUM(G7:H7)</f>
        <v>21938</v>
      </c>
      <c r="G7" s="25">
        <v>13376</v>
      </c>
      <c r="H7" s="25">
        <v>8562</v>
      </c>
      <c r="I7" s="4"/>
    </row>
    <row r="8" spans="2:9" s="2" customFormat="1" x14ac:dyDescent="0.25">
      <c r="B8" s="26" t="s">
        <v>2</v>
      </c>
      <c r="C8" s="27">
        <f t="shared" ref="C8:C10" si="2">SUM(D8:E8)</f>
        <v>82172</v>
      </c>
      <c r="D8" s="27">
        <v>47878</v>
      </c>
      <c r="E8" s="27">
        <v>34294</v>
      </c>
      <c r="F8" s="27">
        <f t="shared" si="1"/>
        <v>153901</v>
      </c>
      <c r="G8" s="27">
        <v>83874</v>
      </c>
      <c r="H8" s="27">
        <v>70027</v>
      </c>
      <c r="I8" s="4"/>
    </row>
    <row r="9" spans="2:9" s="2" customFormat="1" x14ac:dyDescent="0.25">
      <c r="B9" s="24" t="s">
        <v>3</v>
      </c>
      <c r="C9" s="25">
        <f t="shared" si="2"/>
        <v>1419</v>
      </c>
      <c r="D9" s="25">
        <v>726</v>
      </c>
      <c r="E9" s="25">
        <v>693</v>
      </c>
      <c r="F9" s="25">
        <f t="shared" si="1"/>
        <v>995</v>
      </c>
      <c r="G9" s="25">
        <v>501</v>
      </c>
      <c r="H9" s="25">
        <v>494</v>
      </c>
      <c r="I9" s="4"/>
    </row>
    <row r="10" spans="2:9" s="2" customFormat="1" x14ac:dyDescent="0.25">
      <c r="B10" s="26" t="s">
        <v>5</v>
      </c>
      <c r="C10" s="27">
        <f t="shared" si="2"/>
        <v>3362</v>
      </c>
      <c r="D10" s="27">
        <v>1931</v>
      </c>
      <c r="E10" s="27">
        <v>1431</v>
      </c>
      <c r="F10" s="27">
        <f t="shared" si="1"/>
        <v>4722</v>
      </c>
      <c r="G10" s="27">
        <v>2664</v>
      </c>
      <c r="H10" s="27">
        <v>2058</v>
      </c>
      <c r="I10" s="4"/>
    </row>
    <row r="11" spans="2:9" s="2" customFormat="1" ht="15" customHeight="1" x14ac:dyDescent="0.25">
      <c r="B11" s="133" t="s">
        <v>155</v>
      </c>
      <c r="C11" s="133"/>
      <c r="D11" s="133"/>
      <c r="E11" s="133"/>
      <c r="F11" s="133"/>
      <c r="G11" s="133"/>
      <c r="H11" s="133"/>
      <c r="I11" s="4"/>
    </row>
    <row r="12" spans="2:9" s="2" customFormat="1" ht="15.6" customHeight="1" x14ac:dyDescent="0.25">
      <c r="B12" s="134" t="s">
        <v>101</v>
      </c>
      <c r="C12" s="135"/>
      <c r="D12" s="135"/>
      <c r="E12" s="135"/>
      <c r="F12" s="135"/>
      <c r="G12" s="135"/>
      <c r="H12" s="135"/>
    </row>
    <row r="13" spans="2:9" s="2" customFormat="1" ht="15.6" customHeight="1" x14ac:dyDescent="0.25">
      <c r="B13" s="75"/>
      <c r="C13" s="75"/>
      <c r="D13" s="75"/>
      <c r="E13" s="75"/>
      <c r="F13" s="75"/>
      <c r="G13" s="75"/>
      <c r="H13" s="75"/>
    </row>
    <row r="14" spans="2:9" s="2" customFormat="1" ht="15.6" customHeight="1" x14ac:dyDescent="0.25">
      <c r="B14" s="75"/>
      <c r="C14" s="75"/>
      <c r="D14" s="75"/>
      <c r="E14" s="75"/>
      <c r="F14" s="75"/>
      <c r="G14" s="75"/>
      <c r="H14" s="75"/>
    </row>
    <row r="15" spans="2:9" s="2" customFormat="1" x14ac:dyDescent="0.25"/>
    <row r="16" spans="2:9" s="2" customFormat="1" ht="14.45" customHeight="1" x14ac:dyDescent="0.25">
      <c r="B16" s="122" t="s">
        <v>263</v>
      </c>
      <c r="C16" s="122"/>
      <c r="D16" s="122"/>
      <c r="E16" s="122"/>
      <c r="F16" s="122"/>
      <c r="G16" s="122"/>
      <c r="H16" s="122"/>
    </row>
    <row r="17" spans="2:9" s="2" customFormat="1" x14ac:dyDescent="0.25">
      <c r="B17" s="117" t="s">
        <v>8</v>
      </c>
      <c r="C17" s="118" t="s">
        <v>138</v>
      </c>
      <c r="D17" s="119"/>
      <c r="E17" s="120"/>
      <c r="F17" s="118" t="s">
        <v>139</v>
      </c>
      <c r="G17" s="119"/>
      <c r="H17" s="120"/>
    </row>
    <row r="18" spans="2:9" s="2" customFormat="1" ht="19.5" customHeight="1" x14ac:dyDescent="0.25">
      <c r="B18" s="117"/>
      <c r="C18" s="21" t="s">
        <v>1</v>
      </c>
      <c r="D18" s="44" t="s">
        <v>6</v>
      </c>
      <c r="E18" s="44" t="s">
        <v>7</v>
      </c>
      <c r="F18" s="21" t="s">
        <v>1</v>
      </c>
      <c r="G18" s="44" t="s">
        <v>6</v>
      </c>
      <c r="H18" s="44" t="s">
        <v>7</v>
      </c>
      <c r="I18" s="3"/>
    </row>
    <row r="19" spans="2:9" s="2" customFormat="1" x14ac:dyDescent="0.25">
      <c r="B19" s="22" t="s">
        <v>1</v>
      </c>
      <c r="C19" s="23">
        <f>SUM(C20:C235)</f>
        <v>911854</v>
      </c>
      <c r="D19" s="23">
        <f t="shared" ref="D19:H19" si="3">SUM(D20:D235)</f>
        <v>537973</v>
      </c>
      <c r="E19" s="23">
        <f t="shared" si="3"/>
        <v>373881</v>
      </c>
      <c r="F19" s="23">
        <f t="shared" si="3"/>
        <v>1451799</v>
      </c>
      <c r="G19" s="23">
        <f t="shared" si="3"/>
        <v>802994</v>
      </c>
      <c r="H19" s="23">
        <f t="shared" si="3"/>
        <v>648805</v>
      </c>
      <c r="I19" s="45"/>
    </row>
    <row r="20" spans="2:9" s="2" customFormat="1" x14ac:dyDescent="0.25">
      <c r="B20" s="29" t="s">
        <v>158</v>
      </c>
      <c r="C20" s="27">
        <f t="shared" ref="C20:C29" si="4">SUM(D20:E20)</f>
        <v>32103</v>
      </c>
      <c r="D20" s="27">
        <v>17149</v>
      </c>
      <c r="E20" s="27">
        <v>14954</v>
      </c>
      <c r="F20" s="27">
        <f t="shared" ref="F20:F29" si="5">SUM(G20:H20)</f>
        <v>89788</v>
      </c>
      <c r="G20" s="27">
        <v>45676</v>
      </c>
      <c r="H20" s="27">
        <v>44112</v>
      </c>
      <c r="I20" s="5"/>
    </row>
    <row r="21" spans="2:9" s="2" customFormat="1" x14ac:dyDescent="0.25">
      <c r="B21" s="28" t="s">
        <v>159</v>
      </c>
      <c r="C21" s="25">
        <f t="shared" si="4"/>
        <v>14154</v>
      </c>
      <c r="D21" s="25">
        <v>7734</v>
      </c>
      <c r="E21" s="25">
        <v>6420</v>
      </c>
      <c r="F21" s="25">
        <f t="shared" si="5"/>
        <v>19797</v>
      </c>
      <c r="G21" s="25">
        <v>11053</v>
      </c>
      <c r="H21" s="25">
        <v>8744</v>
      </c>
      <c r="I21" s="4"/>
    </row>
    <row r="22" spans="2:9" s="2" customFormat="1" x14ac:dyDescent="0.25">
      <c r="B22" s="29" t="s">
        <v>167</v>
      </c>
      <c r="C22" s="27">
        <f t="shared" si="4"/>
        <v>9444</v>
      </c>
      <c r="D22" s="27">
        <v>6310</v>
      </c>
      <c r="E22" s="27">
        <v>3134</v>
      </c>
      <c r="F22" s="27">
        <f t="shared" si="5"/>
        <v>9363</v>
      </c>
      <c r="G22" s="27">
        <v>6035</v>
      </c>
      <c r="H22" s="27">
        <v>3328</v>
      </c>
      <c r="I22" s="4"/>
    </row>
    <row r="23" spans="2:9" s="2" customFormat="1" x14ac:dyDescent="0.25">
      <c r="B23" s="28" t="s">
        <v>243</v>
      </c>
      <c r="C23" s="25">
        <f t="shared" si="4"/>
        <v>7812</v>
      </c>
      <c r="D23" s="25">
        <v>4070</v>
      </c>
      <c r="E23" s="25">
        <v>3742</v>
      </c>
      <c r="F23" s="25">
        <f t="shared" si="5"/>
        <v>9237</v>
      </c>
      <c r="G23" s="25">
        <v>4619</v>
      </c>
      <c r="H23" s="25">
        <v>4618</v>
      </c>
      <c r="I23" s="4"/>
    </row>
    <row r="24" spans="2:9" s="2" customFormat="1" x14ac:dyDescent="0.25">
      <c r="B24" s="29" t="s">
        <v>244</v>
      </c>
      <c r="C24" s="27">
        <f t="shared" si="4"/>
        <v>4695</v>
      </c>
      <c r="D24" s="27">
        <v>2577</v>
      </c>
      <c r="E24" s="27">
        <v>2118</v>
      </c>
      <c r="F24" s="27">
        <f t="shared" si="5"/>
        <v>5697</v>
      </c>
      <c r="G24" s="27">
        <v>3156</v>
      </c>
      <c r="H24" s="27">
        <v>2541</v>
      </c>
      <c r="I24" s="4"/>
    </row>
    <row r="25" spans="2:9" s="2" customFormat="1" x14ac:dyDescent="0.25">
      <c r="B25" s="28" t="s">
        <v>245</v>
      </c>
      <c r="C25" s="25">
        <f t="shared" si="4"/>
        <v>5532</v>
      </c>
      <c r="D25" s="25">
        <v>3278</v>
      </c>
      <c r="E25" s="25">
        <v>2254</v>
      </c>
      <c r="F25" s="25">
        <f t="shared" si="5"/>
        <v>4399</v>
      </c>
      <c r="G25" s="25">
        <v>2608</v>
      </c>
      <c r="H25" s="25">
        <v>1791</v>
      </c>
      <c r="I25" s="4"/>
    </row>
    <row r="26" spans="2:9" s="2" customFormat="1" x14ac:dyDescent="0.25">
      <c r="B26" s="29" t="s">
        <v>161</v>
      </c>
      <c r="C26" s="27">
        <f t="shared" si="4"/>
        <v>4180</v>
      </c>
      <c r="D26" s="27">
        <v>2568</v>
      </c>
      <c r="E26" s="27">
        <v>1612</v>
      </c>
      <c r="F26" s="27">
        <f t="shared" si="5"/>
        <v>3909</v>
      </c>
      <c r="G26" s="27">
        <v>2532</v>
      </c>
      <c r="H26" s="27">
        <v>1377</v>
      </c>
      <c r="I26" s="4"/>
    </row>
    <row r="27" spans="2:9" s="2" customFormat="1" x14ac:dyDescent="0.25">
      <c r="B27" s="28" t="s">
        <v>246</v>
      </c>
      <c r="C27" s="25">
        <f t="shared" si="4"/>
        <v>2931</v>
      </c>
      <c r="D27" s="25">
        <v>1689</v>
      </c>
      <c r="E27" s="25">
        <v>1242</v>
      </c>
      <c r="F27" s="25">
        <f t="shared" si="5"/>
        <v>3163</v>
      </c>
      <c r="G27" s="25">
        <v>1772</v>
      </c>
      <c r="H27" s="25">
        <v>1391</v>
      </c>
      <c r="I27" s="4"/>
    </row>
    <row r="28" spans="2:9" s="2" customFormat="1" x14ac:dyDescent="0.25">
      <c r="B28" s="29" t="s">
        <v>247</v>
      </c>
      <c r="C28" s="27">
        <f t="shared" si="4"/>
        <v>2816</v>
      </c>
      <c r="D28" s="27">
        <v>1391</v>
      </c>
      <c r="E28" s="27">
        <v>1425</v>
      </c>
      <c r="F28" s="27">
        <f t="shared" si="5"/>
        <v>3144</v>
      </c>
      <c r="G28" s="27">
        <v>1603</v>
      </c>
      <c r="H28" s="27">
        <v>1541</v>
      </c>
      <c r="I28" s="4"/>
    </row>
    <row r="29" spans="2:9" s="2" customFormat="1" x14ac:dyDescent="0.25">
      <c r="B29" s="28" t="s">
        <v>248</v>
      </c>
      <c r="C29" s="25">
        <f t="shared" si="4"/>
        <v>2498</v>
      </c>
      <c r="D29" s="25">
        <v>1664</v>
      </c>
      <c r="E29" s="25">
        <v>834</v>
      </c>
      <c r="F29" s="25">
        <f t="shared" si="5"/>
        <v>3062</v>
      </c>
      <c r="G29" s="25">
        <v>2002</v>
      </c>
      <c r="H29" s="25">
        <v>1060</v>
      </c>
      <c r="I29" s="4"/>
    </row>
    <row r="30" spans="2:9" s="2" customFormat="1" x14ac:dyDescent="0.25">
      <c r="B30" s="29" t="s">
        <v>10</v>
      </c>
      <c r="C30" s="27">
        <v>27982</v>
      </c>
      <c r="D30" s="27">
        <v>18901</v>
      </c>
      <c r="E30" s="27">
        <v>9081</v>
      </c>
      <c r="F30" s="27">
        <v>29997</v>
      </c>
      <c r="G30" s="27">
        <v>19359</v>
      </c>
      <c r="H30" s="27">
        <v>10638</v>
      </c>
      <c r="I30" s="4"/>
    </row>
    <row r="31" spans="2:9" s="2" customFormat="1" x14ac:dyDescent="0.25">
      <c r="B31" s="133" t="s">
        <v>155</v>
      </c>
      <c r="C31" s="133"/>
      <c r="D31" s="133"/>
      <c r="E31" s="133"/>
      <c r="F31" s="133"/>
      <c r="G31" s="133"/>
      <c r="H31" s="133"/>
      <c r="I31" s="4"/>
    </row>
    <row r="32" spans="2:9" s="2" customFormat="1" x14ac:dyDescent="0.25">
      <c r="D32" s="4"/>
      <c r="E32" s="4"/>
      <c r="F32" s="4"/>
      <c r="G32" s="4"/>
      <c r="H32" s="4"/>
      <c r="I32" s="4"/>
    </row>
    <row r="33" spans="2:9" s="2" customFormat="1" x14ac:dyDescent="0.25">
      <c r="D33" s="4"/>
      <c r="E33" s="4"/>
      <c r="F33" s="4"/>
      <c r="G33" s="4"/>
      <c r="H33" s="4"/>
      <c r="I33" s="4"/>
    </row>
    <row r="34" spans="2:9" s="2" customFormat="1" x14ac:dyDescent="0.25">
      <c r="B34" s="1"/>
      <c r="C34" s="1"/>
      <c r="D34" s="1"/>
      <c r="E34" s="1"/>
      <c r="F34" s="1"/>
      <c r="G34" s="1"/>
      <c r="H34" s="1"/>
      <c r="I34" s="1"/>
    </row>
    <row r="35" spans="2:9" s="2" customFormat="1" ht="14.45" customHeight="1" x14ac:dyDescent="0.25">
      <c r="B35" s="122" t="s">
        <v>264</v>
      </c>
      <c r="C35" s="122"/>
      <c r="D35" s="122"/>
      <c r="E35" s="122"/>
      <c r="F35" s="122"/>
      <c r="G35" s="122"/>
      <c r="H35" s="122"/>
      <c r="I35" s="1"/>
    </row>
    <row r="36" spans="2:9" s="2" customFormat="1" x14ac:dyDescent="0.25">
      <c r="B36" s="117" t="s">
        <v>115</v>
      </c>
      <c r="C36" s="118" t="s">
        <v>138</v>
      </c>
      <c r="D36" s="119"/>
      <c r="E36" s="120"/>
      <c r="F36" s="118" t="s">
        <v>139</v>
      </c>
      <c r="G36" s="119"/>
      <c r="H36" s="120"/>
      <c r="I36" s="1"/>
    </row>
    <row r="37" spans="2:9" s="2" customFormat="1" x14ac:dyDescent="0.25">
      <c r="B37" s="117"/>
      <c r="C37" s="43" t="s">
        <v>1</v>
      </c>
      <c r="D37" s="37" t="s">
        <v>6</v>
      </c>
      <c r="E37" s="37" t="s">
        <v>7</v>
      </c>
      <c r="F37" s="43" t="s">
        <v>1</v>
      </c>
      <c r="G37" s="37" t="s">
        <v>6</v>
      </c>
      <c r="H37" s="37" t="s">
        <v>7</v>
      </c>
      <c r="I37" s="1"/>
    </row>
    <row r="38" spans="2:9" s="2" customFormat="1" x14ac:dyDescent="0.25">
      <c r="B38" s="22" t="s">
        <v>1</v>
      </c>
      <c r="C38" s="23">
        <f>SUM(C39:C44)</f>
        <v>114147</v>
      </c>
      <c r="D38" s="23">
        <f t="shared" ref="D38:H38" si="6">SUM(D39:D44)</f>
        <v>67331</v>
      </c>
      <c r="E38" s="23">
        <f t="shared" si="6"/>
        <v>46816</v>
      </c>
      <c r="F38" s="23">
        <f t="shared" si="6"/>
        <v>181556</v>
      </c>
      <c r="G38" s="23">
        <f t="shared" si="6"/>
        <v>100415</v>
      </c>
      <c r="H38" s="23">
        <f t="shared" si="6"/>
        <v>81141</v>
      </c>
      <c r="I38" s="1"/>
    </row>
    <row r="39" spans="2:9" s="2" customFormat="1" x14ac:dyDescent="0.25">
      <c r="B39" s="29" t="s">
        <v>43</v>
      </c>
      <c r="C39" s="27">
        <f>SUM(D39:E39)</f>
        <v>11093</v>
      </c>
      <c r="D39" s="27">
        <v>5669</v>
      </c>
      <c r="E39" s="27">
        <v>5424</v>
      </c>
      <c r="F39" s="27">
        <f t="shared" ref="F39:F44" si="7">SUM(G39:H39)</f>
        <v>27159</v>
      </c>
      <c r="G39" s="27">
        <v>13836</v>
      </c>
      <c r="H39" s="27">
        <v>13323</v>
      </c>
      <c r="I39" s="1"/>
    </row>
    <row r="40" spans="2:9" s="2" customFormat="1" x14ac:dyDescent="0.25">
      <c r="B40" s="28" t="s">
        <v>44</v>
      </c>
      <c r="C40" s="25">
        <f t="shared" ref="C40:C44" si="8">SUM(D40:E40)</f>
        <v>30712</v>
      </c>
      <c r="D40" s="25">
        <v>17431</v>
      </c>
      <c r="E40" s="25">
        <v>13281</v>
      </c>
      <c r="F40" s="25">
        <f t="shared" si="7"/>
        <v>49508</v>
      </c>
      <c r="G40" s="25">
        <v>26294</v>
      </c>
      <c r="H40" s="25">
        <v>23214</v>
      </c>
      <c r="I40" s="1"/>
    </row>
    <row r="41" spans="2:9" s="2" customFormat="1" x14ac:dyDescent="0.25">
      <c r="B41" s="29" t="s">
        <v>45</v>
      </c>
      <c r="C41" s="27">
        <f t="shared" si="8"/>
        <v>48124</v>
      </c>
      <c r="D41" s="27">
        <v>29090</v>
      </c>
      <c r="E41" s="27">
        <v>19034</v>
      </c>
      <c r="F41" s="27">
        <f t="shared" si="7"/>
        <v>67838</v>
      </c>
      <c r="G41" s="27">
        <v>39137</v>
      </c>
      <c r="H41" s="27">
        <v>28701</v>
      </c>
      <c r="I41" s="1"/>
    </row>
    <row r="42" spans="2:9" s="2" customFormat="1" x14ac:dyDescent="0.25">
      <c r="B42" s="28" t="s">
        <v>46</v>
      </c>
      <c r="C42" s="25">
        <f t="shared" si="8"/>
        <v>22174</v>
      </c>
      <c r="D42" s="25">
        <v>14012</v>
      </c>
      <c r="E42" s="25">
        <v>8162</v>
      </c>
      <c r="F42" s="25">
        <f t="shared" si="7"/>
        <v>32995</v>
      </c>
      <c r="G42" s="25">
        <v>19051</v>
      </c>
      <c r="H42" s="25">
        <v>13944</v>
      </c>
      <c r="I42" s="1"/>
    </row>
    <row r="43" spans="2:9" s="2" customFormat="1" x14ac:dyDescent="0.25">
      <c r="B43" s="29" t="s">
        <v>47</v>
      </c>
      <c r="C43" s="27">
        <f t="shared" si="8"/>
        <v>1948</v>
      </c>
      <c r="D43" s="27">
        <v>1079</v>
      </c>
      <c r="E43" s="27">
        <v>869</v>
      </c>
      <c r="F43" s="27">
        <f t="shared" si="7"/>
        <v>3003</v>
      </c>
      <c r="G43" s="27">
        <v>1474</v>
      </c>
      <c r="H43" s="27">
        <v>1529</v>
      </c>
      <c r="I43" s="1"/>
    </row>
    <row r="44" spans="2:9" s="2" customFormat="1" ht="15" customHeight="1" x14ac:dyDescent="0.25">
      <c r="B44" s="79" t="s">
        <v>242</v>
      </c>
      <c r="C44" s="25">
        <f t="shared" si="8"/>
        <v>96</v>
      </c>
      <c r="D44" s="25">
        <v>50</v>
      </c>
      <c r="E44" s="25">
        <v>46</v>
      </c>
      <c r="F44" s="25">
        <f t="shared" si="7"/>
        <v>1053</v>
      </c>
      <c r="G44" s="25">
        <v>623</v>
      </c>
      <c r="H44" s="25">
        <v>430</v>
      </c>
      <c r="I44" s="1"/>
    </row>
    <row r="45" spans="2:9" s="2" customFormat="1" x14ac:dyDescent="0.25">
      <c r="B45" s="133" t="s">
        <v>155</v>
      </c>
      <c r="C45" s="133"/>
      <c r="D45" s="133"/>
      <c r="E45" s="133"/>
      <c r="F45" s="133"/>
      <c r="G45" s="133"/>
      <c r="H45" s="133"/>
      <c r="I45" s="1"/>
    </row>
    <row r="46" spans="2:9" s="2" customFormat="1" x14ac:dyDescent="0.25">
      <c r="B46" s="75"/>
      <c r="C46" s="75"/>
      <c r="D46" s="75"/>
      <c r="E46" s="75"/>
      <c r="F46" s="75"/>
      <c r="G46" s="75"/>
      <c r="H46" s="75"/>
      <c r="I46" s="1"/>
    </row>
    <row r="47" spans="2:9" s="2" customFormat="1" x14ac:dyDescent="0.25">
      <c r="B47" s="1"/>
      <c r="C47" s="1"/>
      <c r="D47" s="1"/>
      <c r="E47" s="1"/>
      <c r="F47" s="1"/>
      <c r="G47" s="1"/>
      <c r="H47" s="1"/>
      <c r="I47" s="1"/>
    </row>
    <row r="48" spans="2:9" s="2" customFormat="1" ht="31.5" customHeight="1" x14ac:dyDescent="0.25">
      <c r="B48" s="122" t="s">
        <v>265</v>
      </c>
      <c r="C48" s="122"/>
      <c r="D48" s="122"/>
      <c r="E48" s="122"/>
      <c r="F48" s="122"/>
      <c r="G48" s="122"/>
      <c r="H48" s="122"/>
    </row>
    <row r="49" spans="2:9" s="2" customFormat="1" ht="18" customHeight="1" x14ac:dyDescent="0.25">
      <c r="B49" s="117" t="s">
        <v>114</v>
      </c>
      <c r="C49" s="118" t="s">
        <v>138</v>
      </c>
      <c r="D49" s="119"/>
      <c r="E49" s="120"/>
      <c r="F49" s="118" t="s">
        <v>139</v>
      </c>
      <c r="G49" s="119"/>
      <c r="H49" s="120"/>
      <c r="I49" s="3"/>
    </row>
    <row r="50" spans="2:9" s="2" customFormat="1" x14ac:dyDescent="0.25">
      <c r="B50" s="117"/>
      <c r="C50" s="21" t="s">
        <v>1</v>
      </c>
      <c r="D50" s="37" t="s">
        <v>6</v>
      </c>
      <c r="E50" s="37" t="s">
        <v>7</v>
      </c>
      <c r="F50" s="21" t="s">
        <v>1</v>
      </c>
      <c r="G50" s="37" t="s">
        <v>6</v>
      </c>
      <c r="H50" s="37" t="s">
        <v>7</v>
      </c>
      <c r="I50" s="48"/>
    </row>
    <row r="51" spans="2:9" s="2" customFormat="1" x14ac:dyDescent="0.25">
      <c r="B51" s="22" t="s">
        <v>50</v>
      </c>
      <c r="C51" s="23">
        <f>C52+C60+C70+C75+C79+C84</f>
        <v>114147</v>
      </c>
      <c r="D51" s="23">
        <f t="shared" ref="D51:H51" si="9">D52+D60+D70+D75+D79+D84</f>
        <v>67331</v>
      </c>
      <c r="E51" s="23">
        <f t="shared" si="9"/>
        <v>46816</v>
      </c>
      <c r="F51" s="23">
        <f t="shared" si="9"/>
        <v>181556</v>
      </c>
      <c r="G51" s="23">
        <f t="shared" si="9"/>
        <v>100415</v>
      </c>
      <c r="H51" s="23">
        <f t="shared" si="9"/>
        <v>81141</v>
      </c>
      <c r="I51" s="5"/>
    </row>
    <row r="52" spans="2:9" s="2" customFormat="1" x14ac:dyDescent="0.25">
      <c r="B52" s="42" t="s">
        <v>11</v>
      </c>
      <c r="C52" s="46">
        <f>SUM(C53:C59)</f>
        <v>29669</v>
      </c>
      <c r="D52" s="46">
        <f t="shared" ref="D52:H52" si="10">SUM(D53:D59)</f>
        <v>16214</v>
      </c>
      <c r="E52" s="46">
        <f t="shared" si="10"/>
        <v>13455</v>
      </c>
      <c r="F52" s="46">
        <f t="shared" si="10"/>
        <v>74726</v>
      </c>
      <c r="G52" s="46">
        <f t="shared" si="10"/>
        <v>38283</v>
      </c>
      <c r="H52" s="46">
        <f t="shared" si="10"/>
        <v>36443</v>
      </c>
      <c r="I52" s="4"/>
    </row>
    <row r="53" spans="2:9" s="2" customFormat="1" x14ac:dyDescent="0.25">
      <c r="B53" s="28" t="s">
        <v>12</v>
      </c>
      <c r="C53" s="25">
        <f>SUM(D53:E53)</f>
        <v>601</v>
      </c>
      <c r="D53" s="25">
        <v>342</v>
      </c>
      <c r="E53" s="25">
        <v>259</v>
      </c>
      <c r="F53" s="25">
        <f t="shared" ref="F53:F59" si="11">SUM(G53:H53)</f>
        <v>1043</v>
      </c>
      <c r="G53" s="25">
        <v>537</v>
      </c>
      <c r="H53" s="25">
        <v>506</v>
      </c>
      <c r="I53" s="4"/>
    </row>
    <row r="54" spans="2:9" s="2" customFormat="1" x14ac:dyDescent="0.25">
      <c r="B54" s="29" t="s">
        <v>13</v>
      </c>
      <c r="C54" s="27">
        <f t="shared" ref="C54:C59" si="12">SUM(D54:E54)</f>
        <v>186</v>
      </c>
      <c r="D54" s="27">
        <v>109</v>
      </c>
      <c r="E54" s="27">
        <v>77</v>
      </c>
      <c r="F54" s="27">
        <f t="shared" si="11"/>
        <v>305</v>
      </c>
      <c r="G54" s="27">
        <v>162</v>
      </c>
      <c r="H54" s="27">
        <v>143</v>
      </c>
      <c r="I54" s="4"/>
    </row>
    <row r="55" spans="2:9" s="2" customFormat="1" x14ac:dyDescent="0.25">
      <c r="B55" s="28" t="s">
        <v>14</v>
      </c>
      <c r="C55" s="25">
        <f t="shared" si="12"/>
        <v>4137</v>
      </c>
      <c r="D55" s="25">
        <v>2454</v>
      </c>
      <c r="E55" s="25">
        <v>1683</v>
      </c>
      <c r="F55" s="25">
        <f t="shared" si="11"/>
        <v>16149</v>
      </c>
      <c r="G55" s="25">
        <v>8747</v>
      </c>
      <c r="H55" s="25">
        <v>7402</v>
      </c>
      <c r="I55" s="4"/>
    </row>
    <row r="56" spans="2:9" s="2" customFormat="1" x14ac:dyDescent="0.25">
      <c r="B56" s="29" t="s">
        <v>15</v>
      </c>
      <c r="C56" s="27">
        <f t="shared" si="12"/>
        <v>23512</v>
      </c>
      <c r="D56" s="27">
        <v>12457</v>
      </c>
      <c r="E56" s="27">
        <v>11055</v>
      </c>
      <c r="F56" s="27">
        <f t="shared" si="11"/>
        <v>55737</v>
      </c>
      <c r="G56" s="27">
        <v>27850</v>
      </c>
      <c r="H56" s="27">
        <v>27887</v>
      </c>
      <c r="I56" s="4"/>
    </row>
    <row r="57" spans="2:9" s="2" customFormat="1" x14ac:dyDescent="0.25">
      <c r="B57" s="28" t="s">
        <v>16</v>
      </c>
      <c r="C57" s="25">
        <f t="shared" si="12"/>
        <v>924</v>
      </c>
      <c r="D57" s="25">
        <v>632</v>
      </c>
      <c r="E57" s="25">
        <v>292</v>
      </c>
      <c r="F57" s="25">
        <f t="shared" si="11"/>
        <v>1169</v>
      </c>
      <c r="G57" s="25">
        <v>786</v>
      </c>
      <c r="H57" s="25">
        <v>383</v>
      </c>
      <c r="I57" s="4"/>
    </row>
    <row r="58" spans="2:9" s="2" customFormat="1" x14ac:dyDescent="0.25">
      <c r="B58" s="29" t="s">
        <v>17</v>
      </c>
      <c r="C58" s="27">
        <f t="shared" si="12"/>
        <v>177</v>
      </c>
      <c r="D58" s="27">
        <v>134</v>
      </c>
      <c r="E58" s="27">
        <v>43</v>
      </c>
      <c r="F58" s="27">
        <f t="shared" si="11"/>
        <v>168</v>
      </c>
      <c r="G58" s="27">
        <v>116</v>
      </c>
      <c r="H58" s="27">
        <v>52</v>
      </c>
      <c r="I58" s="4"/>
    </row>
    <row r="59" spans="2:9" s="2" customFormat="1" x14ac:dyDescent="0.25">
      <c r="B59" s="28" t="s">
        <v>18</v>
      </c>
      <c r="C59" s="25">
        <f t="shared" si="12"/>
        <v>132</v>
      </c>
      <c r="D59" s="25">
        <v>86</v>
      </c>
      <c r="E59" s="25">
        <v>46</v>
      </c>
      <c r="F59" s="25">
        <f t="shared" si="11"/>
        <v>155</v>
      </c>
      <c r="G59" s="25">
        <v>85</v>
      </c>
      <c r="H59" s="25">
        <v>70</v>
      </c>
      <c r="I59" s="4"/>
    </row>
    <row r="60" spans="2:9" s="2" customFormat="1" x14ac:dyDescent="0.25">
      <c r="B60" s="42" t="s">
        <v>19</v>
      </c>
      <c r="C60" s="46">
        <f>SUM(C61:C69)</f>
        <v>8242</v>
      </c>
      <c r="D60" s="46">
        <f t="shared" ref="D60:H60" si="13">SUM(D61:D69)</f>
        <v>5486</v>
      </c>
      <c r="E60" s="46">
        <f t="shared" si="13"/>
        <v>2756</v>
      </c>
      <c r="F60" s="46">
        <f t="shared" si="13"/>
        <v>8549</v>
      </c>
      <c r="G60" s="46">
        <f t="shared" si="13"/>
        <v>5479</v>
      </c>
      <c r="H60" s="46">
        <f t="shared" si="13"/>
        <v>3070</v>
      </c>
      <c r="I60" s="4"/>
    </row>
    <row r="61" spans="2:9" s="2" customFormat="1" x14ac:dyDescent="0.25">
      <c r="B61" s="28" t="s">
        <v>20</v>
      </c>
      <c r="C61" s="25">
        <f t="shared" ref="C61:C69" si="14">SUM(D61:E61)</f>
        <v>674</v>
      </c>
      <c r="D61" s="25">
        <v>531</v>
      </c>
      <c r="E61" s="25">
        <v>143</v>
      </c>
      <c r="F61" s="25">
        <f t="shared" ref="F61:F69" si="15">SUM(G61:H61)</f>
        <v>566</v>
      </c>
      <c r="G61" s="25">
        <v>414</v>
      </c>
      <c r="H61" s="25">
        <v>152</v>
      </c>
      <c r="I61" s="4"/>
    </row>
    <row r="62" spans="2:9" s="2" customFormat="1" x14ac:dyDescent="0.25">
      <c r="B62" s="29" t="s">
        <v>21</v>
      </c>
      <c r="C62" s="27">
        <f t="shared" si="14"/>
        <v>258</v>
      </c>
      <c r="D62" s="27">
        <v>177</v>
      </c>
      <c r="E62" s="27">
        <v>81</v>
      </c>
      <c r="F62" s="27">
        <f t="shared" si="15"/>
        <v>279</v>
      </c>
      <c r="G62" s="27">
        <v>185</v>
      </c>
      <c r="H62" s="27">
        <v>94</v>
      </c>
      <c r="I62" s="4"/>
    </row>
    <row r="63" spans="2:9" s="2" customFormat="1" x14ac:dyDescent="0.25">
      <c r="B63" s="28" t="s">
        <v>22</v>
      </c>
      <c r="C63" s="25">
        <f t="shared" si="14"/>
        <v>1747</v>
      </c>
      <c r="D63" s="25">
        <v>1193</v>
      </c>
      <c r="E63" s="25">
        <v>554</v>
      </c>
      <c r="F63" s="25">
        <f t="shared" si="15"/>
        <v>1813</v>
      </c>
      <c r="G63" s="25">
        <v>1225</v>
      </c>
      <c r="H63" s="25">
        <v>588</v>
      </c>
      <c r="I63" s="4"/>
    </row>
    <row r="64" spans="2:9" s="2" customFormat="1" x14ac:dyDescent="0.25">
      <c r="B64" s="29" t="s">
        <v>23</v>
      </c>
      <c r="C64" s="27">
        <f t="shared" si="14"/>
        <v>690</v>
      </c>
      <c r="D64" s="27">
        <v>416</v>
      </c>
      <c r="E64" s="27">
        <v>274</v>
      </c>
      <c r="F64" s="27">
        <f t="shared" si="15"/>
        <v>802</v>
      </c>
      <c r="G64" s="27">
        <v>449</v>
      </c>
      <c r="H64" s="27">
        <v>353</v>
      </c>
      <c r="I64" s="4"/>
    </row>
    <row r="65" spans="2:9" s="2" customFormat="1" x14ac:dyDescent="0.25">
      <c r="B65" s="28" t="s">
        <v>24</v>
      </c>
      <c r="C65" s="25">
        <f t="shared" si="14"/>
        <v>390</v>
      </c>
      <c r="D65" s="25">
        <v>248</v>
      </c>
      <c r="E65" s="25">
        <v>142</v>
      </c>
      <c r="F65" s="25">
        <f t="shared" si="15"/>
        <v>446</v>
      </c>
      <c r="G65" s="25">
        <v>268</v>
      </c>
      <c r="H65" s="25">
        <v>178</v>
      </c>
      <c r="I65" s="4"/>
    </row>
    <row r="66" spans="2:9" s="2" customFormat="1" x14ac:dyDescent="0.25">
      <c r="B66" s="29" t="s">
        <v>25</v>
      </c>
      <c r="C66" s="27">
        <f t="shared" si="14"/>
        <v>1540</v>
      </c>
      <c r="D66" s="27">
        <v>1083</v>
      </c>
      <c r="E66" s="27">
        <v>457</v>
      </c>
      <c r="F66" s="27">
        <f t="shared" si="15"/>
        <v>1625</v>
      </c>
      <c r="G66" s="27">
        <v>1048</v>
      </c>
      <c r="H66" s="27">
        <v>577</v>
      </c>
      <c r="I66" s="4"/>
    </row>
    <row r="67" spans="2:9" s="2" customFormat="1" x14ac:dyDescent="0.25">
      <c r="B67" s="28" t="s">
        <v>26</v>
      </c>
      <c r="C67" s="25">
        <f t="shared" si="14"/>
        <v>291</v>
      </c>
      <c r="D67" s="25">
        <v>215</v>
      </c>
      <c r="E67" s="25">
        <v>76</v>
      </c>
      <c r="F67" s="25">
        <f t="shared" si="15"/>
        <v>291</v>
      </c>
      <c r="G67" s="25">
        <v>201</v>
      </c>
      <c r="H67" s="25">
        <v>90</v>
      </c>
      <c r="I67" s="4"/>
    </row>
    <row r="68" spans="2:9" s="2" customFormat="1" x14ac:dyDescent="0.25">
      <c r="B68" s="29" t="s">
        <v>27</v>
      </c>
      <c r="C68" s="27">
        <f t="shared" si="14"/>
        <v>311</v>
      </c>
      <c r="D68" s="27">
        <v>207</v>
      </c>
      <c r="E68" s="27">
        <v>104</v>
      </c>
      <c r="F68" s="27">
        <f t="shared" si="15"/>
        <v>376</v>
      </c>
      <c r="G68" s="27">
        <v>275</v>
      </c>
      <c r="H68" s="27">
        <v>101</v>
      </c>
      <c r="I68" s="4"/>
    </row>
    <row r="69" spans="2:9" s="2" customFormat="1" x14ac:dyDescent="0.25">
      <c r="B69" s="28" t="s">
        <v>28</v>
      </c>
      <c r="C69" s="25">
        <f t="shared" si="14"/>
        <v>2341</v>
      </c>
      <c r="D69" s="25">
        <v>1416</v>
      </c>
      <c r="E69" s="25">
        <v>925</v>
      </c>
      <c r="F69" s="25">
        <f t="shared" si="15"/>
        <v>2351</v>
      </c>
      <c r="G69" s="25">
        <v>1414</v>
      </c>
      <c r="H69" s="25">
        <v>937</v>
      </c>
      <c r="I69" s="4"/>
    </row>
    <row r="70" spans="2:9" s="2" customFormat="1" x14ac:dyDescent="0.25">
      <c r="B70" s="42" t="s">
        <v>29</v>
      </c>
      <c r="C70" s="80">
        <f>SUM(C71:C74)</f>
        <v>43865</v>
      </c>
      <c r="D70" s="80">
        <f t="shared" ref="D70:H70" si="16">SUM(D71:D74)</f>
        <v>26946</v>
      </c>
      <c r="E70" s="80">
        <f t="shared" si="16"/>
        <v>16919</v>
      </c>
      <c r="F70" s="80">
        <f t="shared" si="16"/>
        <v>55026</v>
      </c>
      <c r="G70" s="80">
        <f t="shared" si="16"/>
        <v>32375</v>
      </c>
      <c r="H70" s="80">
        <f t="shared" si="16"/>
        <v>22651</v>
      </c>
      <c r="I70" s="4"/>
    </row>
    <row r="71" spans="2:9" s="2" customFormat="1" x14ac:dyDescent="0.25">
      <c r="B71" s="28" t="s">
        <v>30</v>
      </c>
      <c r="C71" s="25">
        <f t="shared" ref="C71:C74" si="17">SUM(D71:E71)</f>
        <v>3752</v>
      </c>
      <c r="D71" s="25">
        <v>2326</v>
      </c>
      <c r="E71" s="25">
        <v>1426</v>
      </c>
      <c r="F71" s="25">
        <f t="shared" ref="F71:F74" si="18">SUM(G71:H71)</f>
        <v>5803</v>
      </c>
      <c r="G71" s="25">
        <v>3395</v>
      </c>
      <c r="H71" s="25">
        <v>2408</v>
      </c>
      <c r="I71" s="4"/>
    </row>
    <row r="72" spans="2:9" s="2" customFormat="1" x14ac:dyDescent="0.25">
      <c r="B72" s="29" t="s">
        <v>31</v>
      </c>
      <c r="C72" s="27">
        <f t="shared" si="17"/>
        <v>613</v>
      </c>
      <c r="D72" s="27">
        <v>451</v>
      </c>
      <c r="E72" s="27">
        <v>162</v>
      </c>
      <c r="F72" s="27">
        <f t="shared" si="18"/>
        <v>771</v>
      </c>
      <c r="G72" s="27">
        <v>528</v>
      </c>
      <c r="H72" s="27">
        <v>243</v>
      </c>
      <c r="I72" s="4"/>
    </row>
    <row r="73" spans="2:9" s="2" customFormat="1" x14ac:dyDescent="0.25">
      <c r="B73" s="28" t="s">
        <v>32</v>
      </c>
      <c r="C73" s="25">
        <f t="shared" si="17"/>
        <v>7197</v>
      </c>
      <c r="D73" s="25">
        <v>4837</v>
      </c>
      <c r="E73" s="25">
        <v>2360</v>
      </c>
      <c r="F73" s="25">
        <f t="shared" si="18"/>
        <v>8485</v>
      </c>
      <c r="G73" s="25">
        <v>5458</v>
      </c>
      <c r="H73" s="25">
        <v>3027</v>
      </c>
      <c r="I73" s="4"/>
    </row>
    <row r="74" spans="2:9" s="2" customFormat="1" x14ac:dyDescent="0.25">
      <c r="B74" s="29" t="s">
        <v>33</v>
      </c>
      <c r="C74" s="27">
        <f t="shared" si="17"/>
        <v>32303</v>
      </c>
      <c r="D74" s="27">
        <v>19332</v>
      </c>
      <c r="E74" s="27">
        <v>12971</v>
      </c>
      <c r="F74" s="27">
        <f t="shared" si="18"/>
        <v>39967</v>
      </c>
      <c r="G74" s="27">
        <v>22994</v>
      </c>
      <c r="H74" s="27">
        <v>16973</v>
      </c>
      <c r="I74" s="4"/>
    </row>
    <row r="75" spans="2:9" s="2" customFormat="1" x14ac:dyDescent="0.25">
      <c r="B75" s="41" t="s">
        <v>34</v>
      </c>
      <c r="C75" s="47">
        <f>SUM(C76:C78)</f>
        <v>25213</v>
      </c>
      <c r="D75" s="47">
        <f t="shared" ref="D75:H75" si="19">SUM(D76:D78)</f>
        <v>14866</v>
      </c>
      <c r="E75" s="47">
        <f t="shared" si="19"/>
        <v>10347</v>
      </c>
      <c r="F75" s="47">
        <f t="shared" si="19"/>
        <v>33057</v>
      </c>
      <c r="G75" s="47">
        <f t="shared" si="19"/>
        <v>18553</v>
      </c>
      <c r="H75" s="47">
        <f t="shared" si="19"/>
        <v>14504</v>
      </c>
      <c r="I75" s="4"/>
    </row>
    <row r="76" spans="2:9" s="2" customFormat="1" x14ac:dyDescent="0.25">
      <c r="B76" s="29" t="s">
        <v>35</v>
      </c>
      <c r="C76" s="27">
        <f t="shared" ref="C76:C78" si="20">SUM(D76:E76)</f>
        <v>7876</v>
      </c>
      <c r="D76" s="27">
        <v>4514</v>
      </c>
      <c r="E76" s="27">
        <v>3362</v>
      </c>
      <c r="F76" s="27">
        <f t="shared" ref="F76:F78" si="21">SUM(G76:H76)</f>
        <v>11151</v>
      </c>
      <c r="G76" s="27">
        <v>6161</v>
      </c>
      <c r="H76" s="27">
        <v>4990</v>
      </c>
      <c r="I76" s="4"/>
    </row>
    <row r="77" spans="2:9" s="2" customFormat="1" x14ac:dyDescent="0.25">
      <c r="B77" s="28" t="s">
        <v>36</v>
      </c>
      <c r="C77" s="25">
        <f t="shared" si="20"/>
        <v>7608</v>
      </c>
      <c r="D77" s="25">
        <v>4115</v>
      </c>
      <c r="E77" s="25">
        <v>3493</v>
      </c>
      <c r="F77" s="25">
        <f t="shared" si="21"/>
        <v>10758</v>
      </c>
      <c r="G77" s="25">
        <v>5881</v>
      </c>
      <c r="H77" s="25">
        <v>4877</v>
      </c>
      <c r="I77" s="4"/>
    </row>
    <row r="78" spans="2:9" s="2" customFormat="1" x14ac:dyDescent="0.25">
      <c r="B78" s="29" t="s">
        <v>37</v>
      </c>
      <c r="C78" s="27">
        <f t="shared" si="20"/>
        <v>9729</v>
      </c>
      <c r="D78" s="27">
        <v>6237</v>
      </c>
      <c r="E78" s="27">
        <v>3492</v>
      </c>
      <c r="F78" s="27">
        <f t="shared" si="21"/>
        <v>11148</v>
      </c>
      <c r="G78" s="27">
        <v>6511</v>
      </c>
      <c r="H78" s="27">
        <v>4637</v>
      </c>
      <c r="I78" s="4"/>
    </row>
    <row r="79" spans="2:9" s="2" customFormat="1" x14ac:dyDescent="0.25">
      <c r="B79" s="41" t="s">
        <v>38</v>
      </c>
      <c r="C79" s="47">
        <f>SUM(C80:C83)</f>
        <v>5836</v>
      </c>
      <c r="D79" s="47">
        <f t="shared" ref="D79:H79" si="22">SUM(D80:D83)</f>
        <v>3144</v>
      </c>
      <c r="E79" s="47">
        <f t="shared" si="22"/>
        <v>2692</v>
      </c>
      <c r="F79" s="47">
        <f t="shared" si="22"/>
        <v>9549</v>
      </c>
      <c r="G79" s="47">
        <f t="shared" si="22"/>
        <v>5399</v>
      </c>
      <c r="H79" s="47">
        <f t="shared" si="22"/>
        <v>4150</v>
      </c>
      <c r="I79" s="4"/>
    </row>
    <row r="80" spans="2:9" s="2" customFormat="1" x14ac:dyDescent="0.25">
      <c r="B80" s="29" t="s">
        <v>39</v>
      </c>
      <c r="C80" s="27">
        <f t="shared" ref="C80:C84" si="23">SUM(D80:E80)</f>
        <v>1451</v>
      </c>
      <c r="D80" s="27">
        <v>677</v>
      </c>
      <c r="E80" s="27">
        <v>774</v>
      </c>
      <c r="F80" s="27">
        <f t="shared" ref="F80:F84" si="24">SUM(G80:H80)</f>
        <v>2558</v>
      </c>
      <c r="G80" s="27">
        <v>1314</v>
      </c>
      <c r="H80" s="27">
        <v>1244</v>
      </c>
      <c r="I80" s="4"/>
    </row>
    <row r="81" spans="2:9" s="2" customFormat="1" x14ac:dyDescent="0.25">
      <c r="B81" s="28" t="s">
        <v>40</v>
      </c>
      <c r="C81" s="25">
        <f t="shared" si="23"/>
        <v>1299</v>
      </c>
      <c r="D81" s="25">
        <v>718</v>
      </c>
      <c r="E81" s="25">
        <v>581</v>
      </c>
      <c r="F81" s="25">
        <f t="shared" si="24"/>
        <v>2446</v>
      </c>
      <c r="G81" s="25">
        <v>1374</v>
      </c>
      <c r="H81" s="25">
        <v>1072</v>
      </c>
      <c r="I81" s="4"/>
    </row>
    <row r="82" spans="2:9" s="2" customFormat="1" x14ac:dyDescent="0.25">
      <c r="B82" s="29" t="s">
        <v>41</v>
      </c>
      <c r="C82" s="27">
        <f t="shared" si="23"/>
        <v>1169</v>
      </c>
      <c r="D82" s="27">
        <v>703</v>
      </c>
      <c r="E82" s="27">
        <v>466</v>
      </c>
      <c r="F82" s="27">
        <f t="shared" si="24"/>
        <v>1934</v>
      </c>
      <c r="G82" s="27">
        <v>1195</v>
      </c>
      <c r="H82" s="27">
        <v>739</v>
      </c>
      <c r="I82" s="4"/>
    </row>
    <row r="83" spans="2:9" s="2" customFormat="1" x14ac:dyDescent="0.25">
      <c r="B83" s="28" t="s">
        <v>42</v>
      </c>
      <c r="C83" s="25">
        <f t="shared" si="23"/>
        <v>1917</v>
      </c>
      <c r="D83" s="25">
        <v>1046</v>
      </c>
      <c r="E83" s="25">
        <v>871</v>
      </c>
      <c r="F83" s="25">
        <f t="shared" si="24"/>
        <v>2611</v>
      </c>
      <c r="G83" s="25">
        <v>1516</v>
      </c>
      <c r="H83" s="25">
        <v>1095</v>
      </c>
      <c r="I83" s="4"/>
    </row>
    <row r="84" spans="2:9" s="2" customFormat="1" x14ac:dyDescent="0.25">
      <c r="B84" s="29" t="s">
        <v>9</v>
      </c>
      <c r="C84" s="27">
        <f t="shared" si="23"/>
        <v>1322</v>
      </c>
      <c r="D84" s="27">
        <v>675</v>
      </c>
      <c r="E84" s="27">
        <v>647</v>
      </c>
      <c r="F84" s="27">
        <f t="shared" si="24"/>
        <v>649</v>
      </c>
      <c r="G84" s="27">
        <v>326</v>
      </c>
      <c r="H84" s="27">
        <v>323</v>
      </c>
      <c r="I84" s="4"/>
    </row>
    <row r="85" spans="2:9" s="2" customFormat="1" x14ac:dyDescent="0.25">
      <c r="B85" s="133" t="s">
        <v>155</v>
      </c>
      <c r="C85" s="133"/>
      <c r="D85" s="133"/>
      <c r="E85" s="133"/>
      <c r="F85" s="133"/>
      <c r="G85" s="133"/>
      <c r="H85" s="133"/>
      <c r="I85" s="4"/>
    </row>
    <row r="86" spans="2:9" s="2" customFormat="1" x14ac:dyDescent="0.25">
      <c r="B86" s="75"/>
      <c r="C86" s="75"/>
      <c r="D86" s="75"/>
      <c r="E86" s="75"/>
      <c r="F86" s="75"/>
      <c r="G86" s="75"/>
      <c r="H86" s="75"/>
      <c r="I86" s="4"/>
    </row>
    <row r="87" spans="2:9" s="2" customFormat="1" x14ac:dyDescent="0.25">
      <c r="B87" s="1"/>
      <c r="C87" s="1"/>
      <c r="D87" s="4"/>
      <c r="E87" s="4"/>
      <c r="F87" s="4"/>
      <c r="G87" s="4"/>
      <c r="H87" s="4"/>
      <c r="I87" s="4"/>
    </row>
    <row r="88" spans="2:9" s="2" customFormat="1" x14ac:dyDescent="0.25">
      <c r="I88" s="1"/>
    </row>
    <row r="89" spans="2:9" ht="15.75" x14ac:dyDescent="0.25">
      <c r="B89" s="122" t="s">
        <v>266</v>
      </c>
      <c r="C89" s="122"/>
      <c r="D89" s="122"/>
      <c r="E89" s="122"/>
      <c r="F89" s="122"/>
      <c r="G89" s="122"/>
      <c r="H89" s="122"/>
    </row>
    <row r="90" spans="2:9" x14ac:dyDescent="0.25">
      <c r="B90" s="117" t="s">
        <v>137</v>
      </c>
      <c r="C90" s="118" t="s">
        <v>138</v>
      </c>
      <c r="D90" s="119"/>
      <c r="E90" s="120"/>
      <c r="F90" s="118" t="s">
        <v>139</v>
      </c>
      <c r="G90" s="119"/>
      <c r="H90" s="120"/>
    </row>
    <row r="91" spans="2:9" x14ac:dyDescent="0.25">
      <c r="B91" s="117"/>
      <c r="C91" s="21" t="s">
        <v>1</v>
      </c>
      <c r="D91" s="37" t="s">
        <v>6</v>
      </c>
      <c r="E91" s="37" t="s">
        <v>7</v>
      </c>
      <c r="F91" s="21" t="s">
        <v>1</v>
      </c>
      <c r="G91" s="37" t="s">
        <v>6</v>
      </c>
      <c r="H91" s="37" t="s">
        <v>7</v>
      </c>
    </row>
    <row r="92" spans="2:9" x14ac:dyDescent="0.25">
      <c r="B92" s="22" t="s">
        <v>50</v>
      </c>
      <c r="C92" s="23">
        <f t="shared" ref="C92:H92" si="25">SUM(C93:C2693)</f>
        <v>114147</v>
      </c>
      <c r="D92" s="23">
        <f t="shared" si="25"/>
        <v>67331</v>
      </c>
      <c r="E92" s="23">
        <f t="shared" si="25"/>
        <v>46816</v>
      </c>
      <c r="F92" s="23">
        <f t="shared" si="25"/>
        <v>181556</v>
      </c>
      <c r="G92" s="23">
        <f t="shared" si="25"/>
        <v>100415</v>
      </c>
      <c r="H92" s="23">
        <f t="shared" si="25"/>
        <v>81141</v>
      </c>
      <c r="I92" s="45"/>
    </row>
    <row r="93" spans="2:9" x14ac:dyDescent="0.25">
      <c r="B93" s="29" t="s">
        <v>249</v>
      </c>
      <c r="C93" s="27">
        <f t="shared" ref="C93:C102" si="26">D93+E93</f>
        <v>17010</v>
      </c>
      <c r="D93" s="27">
        <v>9201</v>
      </c>
      <c r="E93" s="27">
        <v>7809</v>
      </c>
      <c r="F93" s="27">
        <f t="shared" ref="F93:F102" si="27">G93+H93</f>
        <v>46621</v>
      </c>
      <c r="G93" s="27">
        <v>23313</v>
      </c>
      <c r="H93" s="27">
        <v>23308</v>
      </c>
    </row>
    <row r="94" spans="2:9" x14ac:dyDescent="0.25">
      <c r="B94" s="28" t="s">
        <v>250</v>
      </c>
      <c r="C94" s="25">
        <f t="shared" si="26"/>
        <v>20684</v>
      </c>
      <c r="D94" s="25">
        <v>12113</v>
      </c>
      <c r="E94" s="25">
        <v>8571</v>
      </c>
      <c r="F94" s="25">
        <f t="shared" si="27"/>
        <v>23727</v>
      </c>
      <c r="G94" s="25">
        <v>13404</v>
      </c>
      <c r="H94" s="25">
        <v>10323</v>
      </c>
    </row>
    <row r="95" spans="2:9" x14ac:dyDescent="0.25">
      <c r="B95" s="29" t="s">
        <v>251</v>
      </c>
      <c r="C95" s="27">
        <f t="shared" si="26"/>
        <v>3777</v>
      </c>
      <c r="D95" s="27">
        <v>2254</v>
      </c>
      <c r="E95" s="27">
        <v>1523</v>
      </c>
      <c r="F95" s="27">
        <f t="shared" si="27"/>
        <v>15434</v>
      </c>
      <c r="G95" s="27">
        <v>8365</v>
      </c>
      <c r="H95" s="27">
        <v>7069</v>
      </c>
    </row>
    <row r="96" spans="2:9" x14ac:dyDescent="0.25">
      <c r="B96" s="28" t="s">
        <v>252</v>
      </c>
      <c r="C96" s="25">
        <f t="shared" si="26"/>
        <v>5810</v>
      </c>
      <c r="D96" s="25">
        <v>2882</v>
      </c>
      <c r="E96" s="25">
        <v>2928</v>
      </c>
      <c r="F96" s="25">
        <f t="shared" si="27"/>
        <v>5482</v>
      </c>
      <c r="G96" s="25">
        <v>2671</v>
      </c>
      <c r="H96" s="25">
        <v>2811</v>
      </c>
    </row>
    <row r="97" spans="2:8" x14ac:dyDescent="0.25">
      <c r="B97" s="29" t="s">
        <v>253</v>
      </c>
      <c r="C97" s="27">
        <f t="shared" si="26"/>
        <v>3911</v>
      </c>
      <c r="D97" s="27">
        <v>2530</v>
      </c>
      <c r="E97" s="27">
        <v>1381</v>
      </c>
      <c r="F97" s="27">
        <f t="shared" si="27"/>
        <v>5090</v>
      </c>
      <c r="G97" s="27">
        <v>3169</v>
      </c>
      <c r="H97" s="27">
        <v>1921</v>
      </c>
    </row>
    <row r="98" spans="2:8" x14ac:dyDescent="0.25">
      <c r="B98" s="28" t="s">
        <v>254</v>
      </c>
      <c r="C98" s="25">
        <f t="shared" si="26"/>
        <v>2520</v>
      </c>
      <c r="D98" s="25">
        <v>1448</v>
      </c>
      <c r="E98" s="25">
        <v>1072</v>
      </c>
      <c r="F98" s="25">
        <f t="shared" si="27"/>
        <v>3569</v>
      </c>
      <c r="G98" s="25">
        <v>1945</v>
      </c>
      <c r="H98" s="25">
        <v>1624</v>
      </c>
    </row>
    <row r="99" spans="2:8" x14ac:dyDescent="0.25">
      <c r="B99" s="29" t="s">
        <v>255</v>
      </c>
      <c r="C99" s="27">
        <f t="shared" si="26"/>
        <v>1917</v>
      </c>
      <c r="D99" s="27">
        <v>1046</v>
      </c>
      <c r="E99" s="27">
        <v>871</v>
      </c>
      <c r="F99" s="27">
        <f t="shared" si="27"/>
        <v>2611</v>
      </c>
      <c r="G99" s="27">
        <v>1516</v>
      </c>
      <c r="H99" s="27">
        <v>1095</v>
      </c>
    </row>
    <row r="100" spans="2:8" x14ac:dyDescent="0.25">
      <c r="B100" s="28" t="s">
        <v>256</v>
      </c>
      <c r="C100" s="25">
        <f t="shared" si="26"/>
        <v>1874</v>
      </c>
      <c r="D100" s="25">
        <v>977</v>
      </c>
      <c r="E100" s="25">
        <v>897</v>
      </c>
      <c r="F100" s="25">
        <f t="shared" si="27"/>
        <v>2310</v>
      </c>
      <c r="G100" s="25">
        <v>1217</v>
      </c>
      <c r="H100" s="25">
        <v>1093</v>
      </c>
    </row>
    <row r="101" spans="2:8" x14ac:dyDescent="0.25">
      <c r="B101" s="29" t="s">
        <v>257</v>
      </c>
      <c r="C101" s="27">
        <f t="shared" si="26"/>
        <v>1116</v>
      </c>
      <c r="D101" s="27">
        <v>687</v>
      </c>
      <c r="E101" s="27">
        <v>429</v>
      </c>
      <c r="F101" s="27">
        <f t="shared" si="27"/>
        <v>1918</v>
      </c>
      <c r="G101" s="27">
        <v>1088</v>
      </c>
      <c r="H101" s="27">
        <v>830</v>
      </c>
    </row>
    <row r="102" spans="2:8" x14ac:dyDescent="0.25">
      <c r="B102" s="28" t="s">
        <v>258</v>
      </c>
      <c r="C102" s="25">
        <f t="shared" si="26"/>
        <v>1716</v>
      </c>
      <c r="D102" s="25">
        <v>1147</v>
      </c>
      <c r="E102" s="25">
        <v>569</v>
      </c>
      <c r="F102" s="25">
        <f t="shared" si="27"/>
        <v>1760</v>
      </c>
      <c r="G102" s="25">
        <v>962</v>
      </c>
      <c r="H102" s="25">
        <v>798</v>
      </c>
    </row>
    <row r="103" spans="2:8" x14ac:dyDescent="0.25">
      <c r="B103" s="29" t="s">
        <v>261</v>
      </c>
      <c r="C103" s="27">
        <v>53812</v>
      </c>
      <c r="D103" s="27">
        <v>33046</v>
      </c>
      <c r="E103" s="27">
        <v>20766</v>
      </c>
      <c r="F103" s="27">
        <v>73034</v>
      </c>
      <c r="G103" s="27">
        <v>42765</v>
      </c>
      <c r="H103" s="27">
        <v>30269</v>
      </c>
    </row>
    <row r="104" spans="2:8" ht="29.1" customHeight="1" x14ac:dyDescent="0.25">
      <c r="B104" s="121" t="s">
        <v>155</v>
      </c>
      <c r="C104" s="121"/>
      <c r="D104" s="121"/>
      <c r="E104" s="121"/>
      <c r="F104" s="121"/>
      <c r="G104" s="121"/>
      <c r="H104" s="121"/>
    </row>
  </sheetData>
  <mergeCells count="26">
    <mergeCell ref="B3:H3"/>
    <mergeCell ref="B4:B5"/>
    <mergeCell ref="C4:E4"/>
    <mergeCell ref="F4:H4"/>
    <mergeCell ref="B104:H104"/>
    <mergeCell ref="C49:E49"/>
    <mergeCell ref="F49:H49"/>
    <mergeCell ref="B35:H35"/>
    <mergeCell ref="B36:B37"/>
    <mergeCell ref="C36:E36"/>
    <mergeCell ref="F36:H36"/>
    <mergeCell ref="B85:H85"/>
    <mergeCell ref="B48:H48"/>
    <mergeCell ref="B49:B50"/>
    <mergeCell ref="B89:H89"/>
    <mergeCell ref="F90:H90"/>
    <mergeCell ref="B90:B91"/>
    <mergeCell ref="C90:E90"/>
    <mergeCell ref="B45:H45"/>
    <mergeCell ref="B11:H11"/>
    <mergeCell ref="B12:H12"/>
    <mergeCell ref="B31:H31"/>
    <mergeCell ref="B16:H16"/>
    <mergeCell ref="B17:B18"/>
    <mergeCell ref="C17:E17"/>
    <mergeCell ref="F17:H17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72"/>
  <sheetViews>
    <sheetView workbookViewId="0"/>
  </sheetViews>
  <sheetFormatPr defaultRowHeight="15" x14ac:dyDescent="0.25"/>
  <cols>
    <col min="2" max="2" width="46.5703125" customWidth="1"/>
    <col min="3" max="8" width="12.28515625" customWidth="1"/>
  </cols>
  <sheetData>
    <row r="2" spans="2:8" s="2" customFormat="1" x14ac:dyDescent="0.25">
      <c r="B2" s="5"/>
      <c r="C2" s="5"/>
    </row>
    <row r="3" spans="2:8" ht="30.75" customHeight="1" x14ac:dyDescent="0.25">
      <c r="B3" s="124" t="s">
        <v>267</v>
      </c>
      <c r="C3" s="124"/>
      <c r="D3" s="124"/>
      <c r="E3" s="124"/>
      <c r="F3" s="124"/>
      <c r="G3" s="124"/>
      <c r="H3" s="124"/>
    </row>
    <row r="4" spans="2:8" x14ac:dyDescent="0.25">
      <c r="B4" s="117" t="s">
        <v>111</v>
      </c>
      <c r="C4" s="118" t="s">
        <v>138</v>
      </c>
      <c r="D4" s="119"/>
      <c r="E4" s="120"/>
      <c r="F4" s="118" t="s">
        <v>139</v>
      </c>
      <c r="G4" s="119"/>
      <c r="H4" s="120"/>
    </row>
    <row r="5" spans="2:8" x14ac:dyDescent="0.25">
      <c r="B5" s="117"/>
      <c r="C5" s="30" t="s">
        <v>116</v>
      </c>
      <c r="D5" s="31" t="s">
        <v>117</v>
      </c>
      <c r="E5" s="31" t="s">
        <v>99</v>
      </c>
      <c r="F5" s="30" t="s">
        <v>116</v>
      </c>
      <c r="G5" s="31" t="s">
        <v>117</v>
      </c>
      <c r="H5" s="31" t="s">
        <v>99</v>
      </c>
    </row>
    <row r="6" spans="2:8" x14ac:dyDescent="0.25">
      <c r="B6" s="32" t="s">
        <v>1</v>
      </c>
      <c r="C6" s="23">
        <f>SUM(C7:C14)</f>
        <v>14489797</v>
      </c>
      <c r="D6" s="23">
        <f t="shared" ref="D6:H6" si="0">SUM(D7:D14)</f>
        <v>14656283</v>
      </c>
      <c r="E6" s="23">
        <f t="shared" si="0"/>
        <v>-166486</v>
      </c>
      <c r="F6" s="23">
        <f t="shared" si="0"/>
        <v>14702507</v>
      </c>
      <c r="G6" s="23">
        <f t="shared" si="0"/>
        <v>14870915</v>
      </c>
      <c r="H6" s="23">
        <f t="shared" si="0"/>
        <v>-168408</v>
      </c>
    </row>
    <row r="7" spans="2:8" x14ac:dyDescent="0.25">
      <c r="B7" s="33" t="s">
        <v>106</v>
      </c>
      <c r="C7" s="34">
        <v>7583657</v>
      </c>
      <c r="D7" s="34">
        <v>7952581</v>
      </c>
      <c r="E7" s="34">
        <f>C7-D7</f>
        <v>-368924</v>
      </c>
      <c r="F7" s="34">
        <v>7915498</v>
      </c>
      <c r="G7" s="34">
        <v>8282083</v>
      </c>
      <c r="H7" s="34">
        <f t="shared" ref="H7:H14" si="1">F7-G7</f>
        <v>-366585</v>
      </c>
    </row>
    <row r="8" spans="2:8" x14ac:dyDescent="0.25">
      <c r="B8" s="35" t="s">
        <v>107</v>
      </c>
      <c r="C8" s="36">
        <v>518177</v>
      </c>
      <c r="D8" s="36">
        <v>514898</v>
      </c>
      <c r="E8" s="36">
        <f t="shared" ref="E8:E14" si="2">C8-D8</f>
        <v>3279</v>
      </c>
      <c r="F8" s="36">
        <v>550158</v>
      </c>
      <c r="G8" s="36">
        <v>528277</v>
      </c>
      <c r="H8" s="36">
        <f t="shared" si="1"/>
        <v>21881</v>
      </c>
    </row>
    <row r="9" spans="2:8" x14ac:dyDescent="0.25">
      <c r="B9" s="33" t="s">
        <v>2</v>
      </c>
      <c r="C9" s="34">
        <v>527465</v>
      </c>
      <c r="D9" s="34">
        <v>477413</v>
      </c>
      <c r="E9" s="34">
        <f t="shared" si="2"/>
        <v>50052</v>
      </c>
      <c r="F9" s="34">
        <v>550837</v>
      </c>
      <c r="G9" s="34">
        <v>481678</v>
      </c>
      <c r="H9" s="34">
        <f t="shared" si="1"/>
        <v>69159</v>
      </c>
    </row>
    <row r="10" spans="2:8" x14ac:dyDescent="0.25">
      <c r="B10" s="35" t="s">
        <v>108</v>
      </c>
      <c r="C10" s="36">
        <v>799508</v>
      </c>
      <c r="D10" s="36">
        <v>798689</v>
      </c>
      <c r="E10" s="36">
        <f t="shared" si="2"/>
        <v>819</v>
      </c>
      <c r="F10" s="36">
        <v>825706</v>
      </c>
      <c r="G10" s="36">
        <v>829018</v>
      </c>
      <c r="H10" s="36">
        <f t="shared" si="1"/>
        <v>-3312</v>
      </c>
    </row>
    <row r="11" spans="2:8" x14ac:dyDescent="0.25">
      <c r="B11" s="33" t="s">
        <v>3</v>
      </c>
      <c r="C11" s="34">
        <v>17060</v>
      </c>
      <c r="D11" s="34">
        <v>16766</v>
      </c>
      <c r="E11" s="34">
        <f t="shared" si="2"/>
        <v>294</v>
      </c>
      <c r="F11" s="34">
        <v>13184</v>
      </c>
      <c r="G11" s="34">
        <v>13033</v>
      </c>
      <c r="H11" s="34">
        <f t="shared" si="1"/>
        <v>151</v>
      </c>
    </row>
    <row r="12" spans="2:8" x14ac:dyDescent="0.25">
      <c r="B12" s="35" t="s">
        <v>109</v>
      </c>
      <c r="C12" s="36">
        <v>17</v>
      </c>
      <c r="D12" s="36">
        <v>147</v>
      </c>
      <c r="E12" s="36">
        <f t="shared" si="2"/>
        <v>-130</v>
      </c>
      <c r="F12" s="36">
        <v>35</v>
      </c>
      <c r="G12" s="36">
        <v>177</v>
      </c>
      <c r="H12" s="36">
        <f t="shared" si="1"/>
        <v>-142</v>
      </c>
    </row>
    <row r="13" spans="2:8" x14ac:dyDescent="0.25">
      <c r="B13" s="33" t="s">
        <v>110</v>
      </c>
      <c r="C13" s="34">
        <v>5043726</v>
      </c>
      <c r="D13" s="34">
        <v>4895681</v>
      </c>
      <c r="E13" s="34">
        <f t="shared" si="2"/>
        <v>148045</v>
      </c>
      <c r="F13" s="34">
        <v>4846930</v>
      </c>
      <c r="G13" s="34">
        <v>4736568</v>
      </c>
      <c r="H13" s="34">
        <f t="shared" si="1"/>
        <v>110362</v>
      </c>
    </row>
    <row r="14" spans="2:8" x14ac:dyDescent="0.25">
      <c r="B14" s="35" t="s">
        <v>118</v>
      </c>
      <c r="C14" s="53">
        <v>187</v>
      </c>
      <c r="D14" s="53">
        <v>108</v>
      </c>
      <c r="E14" s="53">
        <f t="shared" si="2"/>
        <v>79</v>
      </c>
      <c r="F14" s="53">
        <v>159</v>
      </c>
      <c r="G14" s="53">
        <v>81</v>
      </c>
      <c r="H14" s="53">
        <f t="shared" si="1"/>
        <v>78</v>
      </c>
    </row>
    <row r="15" spans="2:8" x14ac:dyDescent="0.25">
      <c r="B15" s="123" t="s">
        <v>156</v>
      </c>
      <c r="C15" s="123"/>
      <c r="D15" s="123"/>
      <c r="E15" s="123"/>
      <c r="F15" s="123"/>
      <c r="G15" s="123"/>
      <c r="H15" s="123"/>
    </row>
    <row r="16" spans="2:8" s="2" customFormat="1" x14ac:dyDescent="0.25">
      <c r="B16" s="74"/>
      <c r="C16" s="74"/>
      <c r="D16" s="74"/>
      <c r="E16" s="74"/>
      <c r="F16" s="74"/>
      <c r="G16" s="74"/>
      <c r="H16" s="74"/>
    </row>
    <row r="19" spans="2:9" ht="35.25" customHeight="1" x14ac:dyDescent="0.25">
      <c r="B19" s="124" t="s">
        <v>268</v>
      </c>
      <c r="C19" s="124"/>
      <c r="D19" s="124"/>
      <c r="E19" s="124"/>
      <c r="F19" s="124"/>
      <c r="G19" s="124"/>
      <c r="H19" s="124"/>
    </row>
    <row r="20" spans="2:9" x14ac:dyDescent="0.25">
      <c r="B20" s="117" t="s">
        <v>8</v>
      </c>
      <c r="C20" s="118" t="s">
        <v>138</v>
      </c>
      <c r="D20" s="119"/>
      <c r="E20" s="120"/>
      <c r="F20" s="118" t="s">
        <v>139</v>
      </c>
      <c r="G20" s="119"/>
      <c r="H20" s="120"/>
    </row>
    <row r="21" spans="2:9" x14ac:dyDescent="0.25">
      <c r="B21" s="117"/>
      <c r="C21" s="30" t="s">
        <v>116</v>
      </c>
      <c r="D21" s="31" t="s">
        <v>117</v>
      </c>
      <c r="E21" s="31" t="s">
        <v>99</v>
      </c>
      <c r="F21" s="30" t="s">
        <v>116</v>
      </c>
      <c r="G21" s="31" t="s">
        <v>117</v>
      </c>
      <c r="H21" s="31" t="s">
        <v>99</v>
      </c>
    </row>
    <row r="22" spans="2:9" x14ac:dyDescent="0.25">
      <c r="B22" s="32" t="s">
        <v>1</v>
      </c>
      <c r="C22" s="23">
        <v>14489797</v>
      </c>
      <c r="D22" s="23">
        <v>14656283</v>
      </c>
      <c r="E22" s="23">
        <v>-166486</v>
      </c>
      <c r="F22" s="23">
        <v>14702507</v>
      </c>
      <c r="G22" s="23">
        <v>14870915</v>
      </c>
      <c r="H22" s="23">
        <v>-168408</v>
      </c>
      <c r="I22" s="45"/>
    </row>
    <row r="23" spans="2:9" x14ac:dyDescent="0.25">
      <c r="B23" s="33" t="s">
        <v>259</v>
      </c>
      <c r="C23" s="34">
        <v>7635592</v>
      </c>
      <c r="D23" s="34">
        <v>8027530</v>
      </c>
      <c r="E23" s="34">
        <v>-391938</v>
      </c>
      <c r="F23" s="34">
        <v>7965625</v>
      </c>
      <c r="G23" s="34">
        <v>8359322</v>
      </c>
      <c r="H23" s="34">
        <v>-393697</v>
      </c>
    </row>
    <row r="24" spans="2:9" x14ac:dyDescent="0.25">
      <c r="B24" s="35" t="s">
        <v>244</v>
      </c>
      <c r="C24" s="36">
        <v>2420805</v>
      </c>
      <c r="D24" s="36">
        <v>2372364</v>
      </c>
      <c r="E24" s="36">
        <v>48441</v>
      </c>
      <c r="F24" s="36">
        <v>2016251</v>
      </c>
      <c r="G24" s="36">
        <v>1991677</v>
      </c>
      <c r="H24" s="36">
        <v>24574</v>
      </c>
    </row>
    <row r="25" spans="2:9" x14ac:dyDescent="0.25">
      <c r="B25" s="33" t="s">
        <v>248</v>
      </c>
      <c r="C25" s="34">
        <v>391323</v>
      </c>
      <c r="D25" s="34">
        <v>394803</v>
      </c>
      <c r="E25" s="34">
        <v>-3480</v>
      </c>
      <c r="F25" s="34">
        <v>439838</v>
      </c>
      <c r="G25" s="34">
        <v>442064</v>
      </c>
      <c r="H25" s="34">
        <v>-2226</v>
      </c>
    </row>
    <row r="26" spans="2:9" x14ac:dyDescent="0.25">
      <c r="B26" s="35" t="s">
        <v>260</v>
      </c>
      <c r="C26" s="36">
        <v>384565</v>
      </c>
      <c r="D26" s="36">
        <v>384058</v>
      </c>
      <c r="E26" s="36">
        <v>507</v>
      </c>
      <c r="F26" s="36">
        <v>395462</v>
      </c>
      <c r="G26" s="36">
        <v>394603</v>
      </c>
      <c r="H26" s="36">
        <v>859</v>
      </c>
    </row>
    <row r="27" spans="2:9" x14ac:dyDescent="0.25">
      <c r="B27" s="33" t="s">
        <v>245</v>
      </c>
      <c r="C27" s="34">
        <v>323424</v>
      </c>
      <c r="D27" s="34">
        <v>316471</v>
      </c>
      <c r="E27" s="34">
        <v>6953</v>
      </c>
      <c r="F27" s="34">
        <v>372088</v>
      </c>
      <c r="G27" s="34">
        <v>366542</v>
      </c>
      <c r="H27" s="34">
        <v>5546</v>
      </c>
    </row>
    <row r="28" spans="2:9" x14ac:dyDescent="0.25">
      <c r="B28" s="35" t="s">
        <v>247</v>
      </c>
      <c r="C28" s="36">
        <v>306888</v>
      </c>
      <c r="D28" s="36">
        <v>296730</v>
      </c>
      <c r="E28" s="36">
        <v>10158</v>
      </c>
      <c r="F28" s="36">
        <v>308954</v>
      </c>
      <c r="G28" s="36">
        <v>302961</v>
      </c>
      <c r="H28" s="36">
        <v>5993</v>
      </c>
    </row>
    <row r="29" spans="2:9" x14ac:dyDescent="0.25">
      <c r="B29" s="33" t="s">
        <v>203</v>
      </c>
      <c r="C29" s="34">
        <v>245863</v>
      </c>
      <c r="D29" s="34">
        <v>246079</v>
      </c>
      <c r="E29" s="34">
        <v>-216</v>
      </c>
      <c r="F29" s="34">
        <v>267023</v>
      </c>
      <c r="G29" s="34">
        <v>267563</v>
      </c>
      <c r="H29" s="34">
        <v>-540</v>
      </c>
    </row>
    <row r="30" spans="2:9" x14ac:dyDescent="0.25">
      <c r="B30" s="35" t="s">
        <v>208</v>
      </c>
      <c r="C30" s="36">
        <v>190973</v>
      </c>
      <c r="D30" s="36">
        <v>193838</v>
      </c>
      <c r="E30" s="36">
        <v>-2865</v>
      </c>
      <c r="F30" s="36">
        <v>199222</v>
      </c>
      <c r="G30" s="36">
        <v>200003</v>
      </c>
      <c r="H30" s="36">
        <v>-781</v>
      </c>
    </row>
    <row r="31" spans="2:9" x14ac:dyDescent="0.25">
      <c r="B31" s="33" t="s">
        <v>200</v>
      </c>
      <c r="C31" s="34">
        <v>180798</v>
      </c>
      <c r="D31" s="34">
        <v>182299</v>
      </c>
      <c r="E31" s="34">
        <v>-1501</v>
      </c>
      <c r="F31" s="34">
        <v>193617</v>
      </c>
      <c r="G31" s="34">
        <v>194950</v>
      </c>
      <c r="H31" s="34">
        <v>-1333</v>
      </c>
    </row>
    <row r="32" spans="2:9" x14ac:dyDescent="0.25">
      <c r="B32" s="35" t="s">
        <v>201</v>
      </c>
      <c r="C32" s="36">
        <v>185436</v>
      </c>
      <c r="D32" s="36">
        <v>184829</v>
      </c>
      <c r="E32" s="36">
        <v>607</v>
      </c>
      <c r="F32" s="36">
        <v>186702</v>
      </c>
      <c r="G32" s="36">
        <v>187621</v>
      </c>
      <c r="H32" s="36">
        <v>-919</v>
      </c>
    </row>
    <row r="33" spans="2:8" x14ac:dyDescent="0.25">
      <c r="B33" s="33" t="s">
        <v>48</v>
      </c>
      <c r="C33" s="34">
        <v>2224130</v>
      </c>
      <c r="D33" s="34">
        <v>2057282</v>
      </c>
      <c r="E33" s="34">
        <v>166848</v>
      </c>
      <c r="F33" s="34">
        <v>2357725</v>
      </c>
      <c r="G33" s="34">
        <v>2163609</v>
      </c>
      <c r="H33" s="34">
        <v>194116</v>
      </c>
    </row>
    <row r="34" spans="2:8" x14ac:dyDescent="0.25">
      <c r="B34" s="123" t="s">
        <v>156</v>
      </c>
      <c r="C34" s="123"/>
      <c r="D34" s="123"/>
      <c r="E34" s="123"/>
      <c r="F34" s="123"/>
      <c r="G34" s="123"/>
      <c r="H34" s="123"/>
    </row>
    <row r="38" spans="2:8" ht="27.75" customHeight="1" x14ac:dyDescent="0.25">
      <c r="B38" s="124" t="s">
        <v>269</v>
      </c>
      <c r="C38" s="124"/>
      <c r="D38" s="124"/>
      <c r="E38" s="124"/>
      <c r="F38" s="124"/>
      <c r="G38" s="124"/>
      <c r="H38" s="124"/>
    </row>
    <row r="39" spans="2:8" ht="15" customHeight="1" x14ac:dyDescent="0.25">
      <c r="B39" s="125" t="s">
        <v>114</v>
      </c>
      <c r="C39" s="118" t="s">
        <v>138</v>
      </c>
      <c r="D39" s="119"/>
      <c r="E39" s="120"/>
      <c r="F39" s="118" t="s">
        <v>139</v>
      </c>
      <c r="G39" s="119"/>
      <c r="H39" s="120"/>
    </row>
    <row r="40" spans="2:8" x14ac:dyDescent="0.25">
      <c r="B40" s="126"/>
      <c r="C40" s="30" t="s">
        <v>116</v>
      </c>
      <c r="D40" s="31" t="s">
        <v>117</v>
      </c>
      <c r="E40" s="31" t="s">
        <v>99</v>
      </c>
      <c r="F40" s="30" t="s">
        <v>116</v>
      </c>
      <c r="G40" s="31" t="s">
        <v>117</v>
      </c>
      <c r="H40" s="31" t="s">
        <v>99</v>
      </c>
    </row>
    <row r="41" spans="2:8" x14ac:dyDescent="0.25">
      <c r="B41" s="32" t="s">
        <v>50</v>
      </c>
      <c r="C41" s="23">
        <f>C42+C50+C59+C64+C68</f>
        <v>14489797</v>
      </c>
      <c r="D41" s="23">
        <f t="shared" ref="D41:H41" si="3">D42+D50+D59+D64+D68</f>
        <v>14656283</v>
      </c>
      <c r="E41" s="23">
        <f t="shared" si="3"/>
        <v>-166486</v>
      </c>
      <c r="F41" s="23">
        <f t="shared" si="3"/>
        <v>14702507</v>
      </c>
      <c r="G41" s="23">
        <f t="shared" si="3"/>
        <v>14870915</v>
      </c>
      <c r="H41" s="23">
        <f t="shared" si="3"/>
        <v>-168408</v>
      </c>
    </row>
    <row r="42" spans="2:8" x14ac:dyDescent="0.25">
      <c r="B42" s="37" t="s">
        <v>11</v>
      </c>
      <c r="C42" s="38">
        <f>SUM(C43:C49)</f>
        <v>535449</v>
      </c>
      <c r="D42" s="38">
        <f t="shared" ref="D42:H42" si="4">SUM(D43:D49)</f>
        <v>389949</v>
      </c>
      <c r="E42" s="38">
        <f t="shared" si="4"/>
        <v>145500</v>
      </c>
      <c r="F42" s="38">
        <f t="shared" si="4"/>
        <v>558443</v>
      </c>
      <c r="G42" s="38">
        <f t="shared" si="4"/>
        <v>368460</v>
      </c>
      <c r="H42" s="38">
        <f t="shared" si="4"/>
        <v>189983</v>
      </c>
    </row>
    <row r="43" spans="2:8" x14ac:dyDescent="0.25">
      <c r="B43" s="35" t="s">
        <v>12</v>
      </c>
      <c r="C43" s="36">
        <v>7610</v>
      </c>
      <c r="D43" s="36">
        <v>10809</v>
      </c>
      <c r="E43" s="36">
        <f>C43-D43</f>
        <v>-3199</v>
      </c>
      <c r="F43" s="36">
        <v>8494</v>
      </c>
      <c r="G43" s="36">
        <v>10761</v>
      </c>
      <c r="H43" s="36">
        <f t="shared" ref="H43:H49" si="5">F43-G43</f>
        <v>-2267</v>
      </c>
    </row>
    <row r="44" spans="2:8" x14ac:dyDescent="0.25">
      <c r="B44" s="33" t="s">
        <v>13</v>
      </c>
      <c r="C44" s="34">
        <v>57377</v>
      </c>
      <c r="D44" s="34">
        <v>62039</v>
      </c>
      <c r="E44" s="34">
        <f t="shared" ref="E44:E49" si="6">C44-D44</f>
        <v>-4662</v>
      </c>
      <c r="F44" s="34">
        <v>58574</v>
      </c>
      <c r="G44" s="34">
        <v>62184</v>
      </c>
      <c r="H44" s="34">
        <f t="shared" si="5"/>
        <v>-3610</v>
      </c>
    </row>
    <row r="45" spans="2:8" x14ac:dyDescent="0.25">
      <c r="B45" s="35" t="s">
        <v>14</v>
      </c>
      <c r="C45" s="36">
        <v>90843</v>
      </c>
      <c r="D45" s="36">
        <v>96043</v>
      </c>
      <c r="E45" s="36">
        <f t="shared" si="6"/>
        <v>-5200</v>
      </c>
      <c r="F45" s="36">
        <v>85966</v>
      </c>
      <c r="G45" s="36">
        <v>89976</v>
      </c>
      <c r="H45" s="36">
        <f t="shared" si="5"/>
        <v>-4010</v>
      </c>
    </row>
    <row r="46" spans="2:8" x14ac:dyDescent="0.25">
      <c r="B46" s="33" t="s">
        <v>15</v>
      </c>
      <c r="C46" s="34">
        <v>224353</v>
      </c>
      <c r="D46" s="34">
        <v>70007</v>
      </c>
      <c r="E46" s="34">
        <f t="shared" si="6"/>
        <v>154346</v>
      </c>
      <c r="F46" s="34">
        <v>247949</v>
      </c>
      <c r="G46" s="34">
        <v>53735</v>
      </c>
      <c r="H46" s="34">
        <f t="shared" si="5"/>
        <v>194214</v>
      </c>
    </row>
    <row r="47" spans="2:8" x14ac:dyDescent="0.25">
      <c r="B47" s="35" t="s">
        <v>16</v>
      </c>
      <c r="C47" s="36">
        <v>103266</v>
      </c>
      <c r="D47" s="36">
        <v>121122</v>
      </c>
      <c r="E47" s="36">
        <f t="shared" si="6"/>
        <v>-17856</v>
      </c>
      <c r="F47" s="36">
        <v>106645</v>
      </c>
      <c r="G47" s="36">
        <v>121603</v>
      </c>
      <c r="H47" s="36">
        <f t="shared" si="5"/>
        <v>-14958</v>
      </c>
    </row>
    <row r="48" spans="2:8" x14ac:dyDescent="0.25">
      <c r="B48" s="33" t="s">
        <v>17</v>
      </c>
      <c r="C48" s="34">
        <v>51929</v>
      </c>
      <c r="D48" s="34">
        <v>29917</v>
      </c>
      <c r="E48" s="34">
        <f t="shared" si="6"/>
        <v>22012</v>
      </c>
      <c r="F48" s="34">
        <v>50715</v>
      </c>
      <c r="G48" s="34">
        <v>30113</v>
      </c>
      <c r="H48" s="34">
        <f t="shared" si="5"/>
        <v>20602</v>
      </c>
    </row>
    <row r="49" spans="2:8" x14ac:dyDescent="0.25">
      <c r="B49" s="35" t="s">
        <v>18</v>
      </c>
      <c r="C49" s="36">
        <v>71</v>
      </c>
      <c r="D49" s="36">
        <v>12</v>
      </c>
      <c r="E49" s="36">
        <f t="shared" si="6"/>
        <v>59</v>
      </c>
      <c r="F49" s="36">
        <v>100</v>
      </c>
      <c r="G49" s="36">
        <v>88</v>
      </c>
      <c r="H49" s="36">
        <f t="shared" si="5"/>
        <v>12</v>
      </c>
    </row>
    <row r="50" spans="2:8" x14ac:dyDescent="0.25">
      <c r="B50" s="37" t="s">
        <v>19</v>
      </c>
      <c r="C50" s="38">
        <f>SUM(C51:C58)</f>
        <v>885942</v>
      </c>
      <c r="D50" s="38">
        <f t="shared" ref="D50:H50" si="7">SUM(D51:D58)</f>
        <v>893873</v>
      </c>
      <c r="E50" s="38">
        <f t="shared" si="7"/>
        <v>-7931</v>
      </c>
      <c r="F50" s="38">
        <f t="shared" si="7"/>
        <v>973239</v>
      </c>
      <c r="G50" s="38">
        <f t="shared" si="7"/>
        <v>984327</v>
      </c>
      <c r="H50" s="38">
        <f t="shared" si="7"/>
        <v>-11088</v>
      </c>
    </row>
    <row r="51" spans="2:8" x14ac:dyDescent="0.25">
      <c r="B51" s="35" t="s">
        <v>20</v>
      </c>
      <c r="C51" s="36">
        <v>5977</v>
      </c>
      <c r="D51" s="36">
        <v>2872</v>
      </c>
      <c r="E51" s="36">
        <f t="shared" ref="E51:E58" si="8">C51-D51</f>
        <v>3105</v>
      </c>
      <c r="F51" s="36">
        <v>6659</v>
      </c>
      <c r="G51" s="36">
        <v>2991</v>
      </c>
      <c r="H51" s="36">
        <f t="shared" ref="H51:H58" si="9">F51-G51</f>
        <v>3668</v>
      </c>
    </row>
    <row r="52" spans="2:8" x14ac:dyDescent="0.25">
      <c r="B52" s="33" t="s">
        <v>22</v>
      </c>
      <c r="C52" s="34">
        <v>221289</v>
      </c>
      <c r="D52" s="34">
        <v>231391</v>
      </c>
      <c r="E52" s="34">
        <f t="shared" si="8"/>
        <v>-10102</v>
      </c>
      <c r="F52" s="34">
        <v>304308</v>
      </c>
      <c r="G52" s="34">
        <v>315889</v>
      </c>
      <c r="H52" s="34">
        <f t="shared" si="9"/>
        <v>-11581</v>
      </c>
    </row>
    <row r="53" spans="2:8" x14ac:dyDescent="0.25">
      <c r="B53" s="35" t="s">
        <v>23</v>
      </c>
      <c r="C53" s="36">
        <v>50343</v>
      </c>
      <c r="D53" s="36">
        <v>51060</v>
      </c>
      <c r="E53" s="36">
        <f t="shared" si="8"/>
        <v>-717</v>
      </c>
      <c r="F53" s="36">
        <v>49853</v>
      </c>
      <c r="G53" s="36">
        <v>51403</v>
      </c>
      <c r="H53" s="36">
        <f t="shared" si="9"/>
        <v>-1550</v>
      </c>
    </row>
    <row r="54" spans="2:8" x14ac:dyDescent="0.25">
      <c r="B54" s="33" t="s">
        <v>24</v>
      </c>
      <c r="C54" s="34">
        <v>3237</v>
      </c>
      <c r="D54" s="34">
        <v>2231</v>
      </c>
      <c r="E54" s="34">
        <f t="shared" si="8"/>
        <v>1006</v>
      </c>
      <c r="F54" s="34">
        <v>1867</v>
      </c>
      <c r="G54" s="34">
        <v>1430</v>
      </c>
      <c r="H54" s="34">
        <f t="shared" si="9"/>
        <v>437</v>
      </c>
    </row>
    <row r="55" spans="2:8" x14ac:dyDescent="0.25">
      <c r="B55" s="35" t="s">
        <v>25</v>
      </c>
      <c r="C55" s="36">
        <v>323646</v>
      </c>
      <c r="D55" s="36">
        <v>318480</v>
      </c>
      <c r="E55" s="36">
        <f t="shared" si="8"/>
        <v>5166</v>
      </c>
      <c r="F55" s="36">
        <v>318179</v>
      </c>
      <c r="G55" s="36">
        <v>312339</v>
      </c>
      <c r="H55" s="36">
        <f t="shared" si="9"/>
        <v>5840</v>
      </c>
    </row>
    <row r="56" spans="2:8" x14ac:dyDescent="0.25">
      <c r="B56" s="33" t="s">
        <v>26</v>
      </c>
      <c r="C56" s="34">
        <v>11210</v>
      </c>
      <c r="D56" s="34">
        <v>14758</v>
      </c>
      <c r="E56" s="34">
        <f t="shared" si="8"/>
        <v>-3548</v>
      </c>
      <c r="F56" s="34">
        <v>7642</v>
      </c>
      <c r="G56" s="34">
        <v>12342</v>
      </c>
      <c r="H56" s="34">
        <f t="shared" si="9"/>
        <v>-4700</v>
      </c>
    </row>
    <row r="57" spans="2:8" x14ac:dyDescent="0.25">
      <c r="B57" s="35" t="s">
        <v>27</v>
      </c>
      <c r="C57" s="36">
        <v>899</v>
      </c>
      <c r="D57" s="36">
        <v>311</v>
      </c>
      <c r="E57" s="36">
        <f t="shared" si="8"/>
        <v>588</v>
      </c>
      <c r="F57" s="36">
        <v>345</v>
      </c>
      <c r="G57" s="36">
        <v>109</v>
      </c>
      <c r="H57" s="36">
        <f t="shared" si="9"/>
        <v>236</v>
      </c>
    </row>
    <row r="58" spans="2:8" x14ac:dyDescent="0.25">
      <c r="B58" s="33" t="s">
        <v>28</v>
      </c>
      <c r="C58" s="34">
        <v>269341</v>
      </c>
      <c r="D58" s="34">
        <v>272770</v>
      </c>
      <c r="E58" s="34">
        <f t="shared" si="8"/>
        <v>-3429</v>
      </c>
      <c r="F58" s="34">
        <v>284386</v>
      </c>
      <c r="G58" s="34">
        <v>287824</v>
      </c>
      <c r="H58" s="34">
        <f t="shared" si="9"/>
        <v>-3438</v>
      </c>
    </row>
    <row r="59" spans="2:8" s="45" customFormat="1" x14ac:dyDescent="0.25">
      <c r="B59" s="39" t="s">
        <v>29</v>
      </c>
      <c r="C59" s="40">
        <f>SUM(C60:C63)</f>
        <v>10145397</v>
      </c>
      <c r="D59" s="40">
        <f t="shared" ref="D59:H59" si="10">SUM(D60:D63)</f>
        <v>10399672</v>
      </c>
      <c r="E59" s="40">
        <f t="shared" si="10"/>
        <v>-254275</v>
      </c>
      <c r="F59" s="40">
        <f t="shared" si="10"/>
        <v>10377067</v>
      </c>
      <c r="G59" s="40">
        <f t="shared" si="10"/>
        <v>10646132</v>
      </c>
      <c r="H59" s="40">
        <f t="shared" si="10"/>
        <v>-269065</v>
      </c>
    </row>
    <row r="60" spans="2:8" x14ac:dyDescent="0.25">
      <c r="B60" s="33" t="s">
        <v>30</v>
      </c>
      <c r="C60" s="34">
        <v>308191</v>
      </c>
      <c r="D60" s="34">
        <v>316748</v>
      </c>
      <c r="E60" s="34">
        <f t="shared" ref="E60:E63" si="11">C60-D60</f>
        <v>-8557</v>
      </c>
      <c r="F60" s="34">
        <v>221302</v>
      </c>
      <c r="G60" s="34">
        <v>231510</v>
      </c>
      <c r="H60" s="34">
        <f t="shared" ref="H60:H63" si="12">F60-G60</f>
        <v>-10208</v>
      </c>
    </row>
    <row r="61" spans="2:8" x14ac:dyDescent="0.25">
      <c r="B61" s="35" t="s">
        <v>31</v>
      </c>
      <c r="C61" s="36">
        <v>7213</v>
      </c>
      <c r="D61" s="36">
        <v>8934</v>
      </c>
      <c r="E61" s="36">
        <f t="shared" si="11"/>
        <v>-1721</v>
      </c>
      <c r="F61" s="36">
        <v>7973</v>
      </c>
      <c r="G61" s="36">
        <v>8125</v>
      </c>
      <c r="H61" s="36">
        <f t="shared" si="12"/>
        <v>-152</v>
      </c>
    </row>
    <row r="62" spans="2:8" x14ac:dyDescent="0.25">
      <c r="B62" s="33" t="s">
        <v>32</v>
      </c>
      <c r="C62" s="34">
        <v>2455321</v>
      </c>
      <c r="D62" s="34">
        <v>2512073</v>
      </c>
      <c r="E62" s="34">
        <f t="shared" si="11"/>
        <v>-56752</v>
      </c>
      <c r="F62" s="34">
        <v>2409851</v>
      </c>
      <c r="G62" s="34">
        <v>2451761</v>
      </c>
      <c r="H62" s="34">
        <f t="shared" si="12"/>
        <v>-41910</v>
      </c>
    </row>
    <row r="63" spans="2:8" x14ac:dyDescent="0.25">
      <c r="B63" s="35" t="s">
        <v>33</v>
      </c>
      <c r="C63" s="36">
        <v>7374672</v>
      </c>
      <c r="D63" s="36">
        <v>7561917</v>
      </c>
      <c r="E63" s="36">
        <f t="shared" si="11"/>
        <v>-187245</v>
      </c>
      <c r="F63" s="36">
        <v>7737941</v>
      </c>
      <c r="G63" s="36">
        <v>7954736</v>
      </c>
      <c r="H63" s="36">
        <f t="shared" si="12"/>
        <v>-216795</v>
      </c>
    </row>
    <row r="64" spans="2:8" s="45" customFormat="1" x14ac:dyDescent="0.25">
      <c r="B64" s="37" t="s">
        <v>34</v>
      </c>
      <c r="C64" s="38">
        <f>SUM(C65:C67)</f>
        <v>2511541</v>
      </c>
      <c r="D64" s="38">
        <f t="shared" ref="D64:H64" si="13">SUM(D65:D67)</f>
        <v>2564209</v>
      </c>
      <c r="E64" s="38">
        <f t="shared" si="13"/>
        <v>-52668</v>
      </c>
      <c r="F64" s="38">
        <f t="shared" si="13"/>
        <v>2317358</v>
      </c>
      <c r="G64" s="38">
        <f t="shared" si="13"/>
        <v>2395778</v>
      </c>
      <c r="H64" s="38">
        <f t="shared" si="13"/>
        <v>-78420</v>
      </c>
    </row>
    <row r="65" spans="2:8" x14ac:dyDescent="0.25">
      <c r="B65" s="35" t="s">
        <v>35</v>
      </c>
      <c r="C65" s="36">
        <v>988492</v>
      </c>
      <c r="D65" s="36">
        <v>984680</v>
      </c>
      <c r="E65" s="36">
        <f t="shared" ref="E65:E67" si="14">C65-D65</f>
        <v>3812</v>
      </c>
      <c r="F65" s="36">
        <v>993415</v>
      </c>
      <c r="G65" s="36">
        <v>997744</v>
      </c>
      <c r="H65" s="36">
        <f t="shared" ref="H65:H67" si="15">F65-G65</f>
        <v>-4329</v>
      </c>
    </row>
    <row r="66" spans="2:8" x14ac:dyDescent="0.25">
      <c r="B66" s="33" t="s">
        <v>36</v>
      </c>
      <c r="C66" s="34">
        <v>283126</v>
      </c>
      <c r="D66" s="34">
        <v>298074</v>
      </c>
      <c r="E66" s="34">
        <f t="shared" si="14"/>
        <v>-14948</v>
      </c>
      <c r="F66" s="34">
        <v>250613</v>
      </c>
      <c r="G66" s="34">
        <v>265467</v>
      </c>
      <c r="H66" s="34">
        <f t="shared" si="15"/>
        <v>-14854</v>
      </c>
    </row>
    <row r="67" spans="2:8" x14ac:dyDescent="0.25">
      <c r="B67" s="35" t="s">
        <v>37</v>
      </c>
      <c r="C67" s="36">
        <v>1239923</v>
      </c>
      <c r="D67" s="36">
        <v>1281455</v>
      </c>
      <c r="E67" s="36">
        <f t="shared" si="14"/>
        <v>-41532</v>
      </c>
      <c r="F67" s="36">
        <v>1073330</v>
      </c>
      <c r="G67" s="36">
        <v>1132567</v>
      </c>
      <c r="H67" s="36">
        <f t="shared" si="15"/>
        <v>-59237</v>
      </c>
    </row>
    <row r="68" spans="2:8" s="45" customFormat="1" x14ac:dyDescent="0.25">
      <c r="B68" s="37" t="s">
        <v>38</v>
      </c>
      <c r="C68" s="38">
        <f>SUM(C69:C71)</f>
        <v>411468</v>
      </c>
      <c r="D68" s="38">
        <f t="shared" ref="D68:H68" si="16">SUM(D69:D71)</f>
        <v>408580</v>
      </c>
      <c r="E68" s="38">
        <f t="shared" si="16"/>
        <v>2888</v>
      </c>
      <c r="F68" s="38">
        <f t="shared" si="16"/>
        <v>476400</v>
      </c>
      <c r="G68" s="38">
        <f t="shared" si="16"/>
        <v>476218</v>
      </c>
      <c r="H68" s="38">
        <f t="shared" si="16"/>
        <v>182</v>
      </c>
    </row>
    <row r="69" spans="2:8" x14ac:dyDescent="0.25">
      <c r="B69" s="35" t="s">
        <v>39</v>
      </c>
      <c r="C69" s="36">
        <v>140994</v>
      </c>
      <c r="D69" s="36">
        <v>122725</v>
      </c>
      <c r="E69" s="36">
        <f t="shared" ref="E69:E71" si="17">C69-D69</f>
        <v>18269</v>
      </c>
      <c r="F69" s="36">
        <v>124126</v>
      </c>
      <c r="G69" s="36">
        <v>114241</v>
      </c>
      <c r="H69" s="36">
        <f t="shared" ref="H69:H71" si="18">F69-G69</f>
        <v>9885</v>
      </c>
    </row>
    <row r="70" spans="2:8" x14ac:dyDescent="0.25">
      <c r="B70" s="33" t="s">
        <v>40</v>
      </c>
      <c r="C70" s="34">
        <v>6850</v>
      </c>
      <c r="D70" s="34">
        <v>8456</v>
      </c>
      <c r="E70" s="34">
        <f t="shared" si="17"/>
        <v>-1606</v>
      </c>
      <c r="F70" s="34">
        <v>5733</v>
      </c>
      <c r="G70" s="34">
        <v>7112</v>
      </c>
      <c r="H70" s="34">
        <f t="shared" si="18"/>
        <v>-1379</v>
      </c>
    </row>
    <row r="71" spans="2:8" x14ac:dyDescent="0.25">
      <c r="B71" s="35" t="s">
        <v>42</v>
      </c>
      <c r="C71" s="36">
        <v>263624</v>
      </c>
      <c r="D71" s="36">
        <v>277399</v>
      </c>
      <c r="E71" s="36">
        <f t="shared" si="17"/>
        <v>-13775</v>
      </c>
      <c r="F71" s="36">
        <v>346541</v>
      </c>
      <c r="G71" s="36">
        <v>354865</v>
      </c>
      <c r="H71" s="36">
        <f t="shared" si="18"/>
        <v>-8324</v>
      </c>
    </row>
    <row r="72" spans="2:8" x14ac:dyDescent="0.25">
      <c r="B72" s="123" t="s">
        <v>156</v>
      </c>
      <c r="C72" s="123"/>
      <c r="D72" s="123"/>
      <c r="E72" s="123"/>
      <c r="F72" s="123"/>
      <c r="G72" s="123"/>
      <c r="H72" s="123"/>
    </row>
  </sheetData>
  <mergeCells count="15">
    <mergeCell ref="B3:H3"/>
    <mergeCell ref="C4:E4"/>
    <mergeCell ref="F4:H4"/>
    <mergeCell ref="B15:H15"/>
    <mergeCell ref="B19:H19"/>
    <mergeCell ref="B4:B5"/>
    <mergeCell ref="B20:B21"/>
    <mergeCell ref="C20:E20"/>
    <mergeCell ref="B72:H72"/>
    <mergeCell ref="F20:H20"/>
    <mergeCell ref="B34:H34"/>
    <mergeCell ref="B38:H38"/>
    <mergeCell ref="C39:E39"/>
    <mergeCell ref="F39:H39"/>
    <mergeCell ref="B39:B40"/>
  </mergeCells>
  <pageMargins left="0.511811024" right="0.511811024" top="0.78740157499999996" bottom="0.78740157499999996" header="0.31496062000000002" footer="0.31496062000000002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S93"/>
  <sheetViews>
    <sheetView tabSelected="1" topLeftCell="A66" zoomScale="80" zoomScaleNormal="80" workbookViewId="0">
      <selection activeCell="N81" sqref="N81"/>
    </sheetView>
  </sheetViews>
  <sheetFormatPr defaultRowHeight="15" x14ac:dyDescent="0.25"/>
  <cols>
    <col min="2" max="2" width="35.5703125" customWidth="1"/>
    <col min="4" max="4" width="13" customWidth="1"/>
    <col min="5" max="5" width="16.7109375" customWidth="1"/>
    <col min="6" max="6" width="14.5703125" customWidth="1"/>
    <col min="8" max="8" width="12.7109375" customWidth="1"/>
    <col min="9" max="9" width="12.42578125" customWidth="1"/>
    <col min="10" max="10" width="13.42578125" customWidth="1"/>
  </cols>
  <sheetData>
    <row r="3" spans="2:19" ht="41.25" customHeight="1" x14ac:dyDescent="0.25">
      <c r="B3" s="127" t="s">
        <v>270</v>
      </c>
      <c r="C3" s="127"/>
      <c r="D3" s="127"/>
      <c r="E3" s="127"/>
      <c r="F3" s="127"/>
      <c r="G3" s="127"/>
      <c r="H3" s="127"/>
      <c r="I3" s="127"/>
      <c r="J3" s="127"/>
    </row>
    <row r="4" spans="2:19" x14ac:dyDescent="0.25">
      <c r="B4" s="117" t="s">
        <v>8</v>
      </c>
      <c r="C4" s="136" t="s">
        <v>138</v>
      </c>
      <c r="D4" s="138"/>
      <c r="E4" s="138"/>
      <c r="F4" s="137"/>
      <c r="G4" s="136" t="s">
        <v>139</v>
      </c>
      <c r="H4" s="138"/>
      <c r="I4" s="138"/>
      <c r="J4" s="137"/>
    </row>
    <row r="5" spans="2:19" x14ac:dyDescent="0.25">
      <c r="B5" s="117"/>
      <c r="C5" s="30" t="s">
        <v>1</v>
      </c>
      <c r="D5" s="31" t="s">
        <v>6</v>
      </c>
      <c r="E5" s="31" t="s">
        <v>7</v>
      </c>
      <c r="F5" s="30" t="s">
        <v>9</v>
      </c>
      <c r="G5" s="31" t="s">
        <v>1</v>
      </c>
      <c r="H5" s="31" t="s">
        <v>6</v>
      </c>
      <c r="I5" s="30" t="s">
        <v>7</v>
      </c>
      <c r="J5" s="31" t="s">
        <v>9</v>
      </c>
    </row>
    <row r="6" spans="2:19" x14ac:dyDescent="0.25">
      <c r="B6" s="93" t="s">
        <v>1</v>
      </c>
      <c r="C6" s="94">
        <v>79831</v>
      </c>
      <c r="D6" s="94">
        <v>47307</v>
      </c>
      <c r="E6" s="94">
        <v>32510</v>
      </c>
      <c r="F6" s="94">
        <v>14</v>
      </c>
      <c r="G6" s="94">
        <v>82552</v>
      </c>
      <c r="H6" s="94">
        <v>45592</v>
      </c>
      <c r="I6" s="94">
        <v>36945</v>
      </c>
      <c r="J6" s="94">
        <v>15</v>
      </c>
      <c r="L6" s="77"/>
      <c r="S6" s="45"/>
    </row>
    <row r="7" spans="2:19" x14ac:dyDescent="0.25">
      <c r="B7" s="95" t="s">
        <v>158</v>
      </c>
      <c r="C7" s="96">
        <v>61391</v>
      </c>
      <c r="D7" s="96">
        <v>34831</v>
      </c>
      <c r="E7" s="96">
        <v>26550</v>
      </c>
      <c r="F7" s="96">
        <v>10</v>
      </c>
      <c r="G7" s="96">
        <v>53713</v>
      </c>
      <c r="H7" s="96">
        <v>27678</v>
      </c>
      <c r="I7" s="96">
        <v>26026</v>
      </c>
      <c r="J7" s="96">
        <v>9</v>
      </c>
      <c r="L7" s="77"/>
    </row>
    <row r="8" spans="2:19" x14ac:dyDescent="0.25">
      <c r="B8" s="28" t="s">
        <v>159</v>
      </c>
      <c r="C8" s="97">
        <v>7020</v>
      </c>
      <c r="D8" s="97">
        <v>4278</v>
      </c>
      <c r="E8" s="97">
        <v>2740</v>
      </c>
      <c r="F8" s="97">
        <v>2</v>
      </c>
      <c r="G8" s="97">
        <v>16610</v>
      </c>
      <c r="H8" s="97">
        <v>9744</v>
      </c>
      <c r="I8" s="97">
        <v>6864</v>
      </c>
      <c r="J8" s="97">
        <v>2</v>
      </c>
      <c r="L8" s="77"/>
    </row>
    <row r="9" spans="2:19" x14ac:dyDescent="0.25">
      <c r="B9" s="95" t="s">
        <v>160</v>
      </c>
      <c r="C9" s="96">
        <v>2774</v>
      </c>
      <c r="D9" s="96">
        <v>1778</v>
      </c>
      <c r="E9" s="96">
        <v>996</v>
      </c>
      <c r="F9" s="96">
        <v>0</v>
      </c>
      <c r="G9" s="96">
        <v>3999</v>
      </c>
      <c r="H9" s="96">
        <v>2291</v>
      </c>
      <c r="I9" s="96">
        <v>1707</v>
      </c>
      <c r="J9" s="96">
        <v>1</v>
      </c>
      <c r="L9" s="77"/>
    </row>
    <row r="10" spans="2:19" x14ac:dyDescent="0.25">
      <c r="B10" s="28" t="s">
        <v>161</v>
      </c>
      <c r="C10" s="97">
        <v>1453</v>
      </c>
      <c r="D10" s="97">
        <v>897</v>
      </c>
      <c r="E10" s="97">
        <v>556</v>
      </c>
      <c r="F10" s="97">
        <v>0</v>
      </c>
      <c r="G10" s="97">
        <v>1486</v>
      </c>
      <c r="H10" s="97">
        <v>929</v>
      </c>
      <c r="I10" s="97">
        <v>557</v>
      </c>
      <c r="J10" s="97">
        <v>0</v>
      </c>
      <c r="L10" s="77"/>
    </row>
    <row r="11" spans="2:19" x14ac:dyDescent="0.25">
      <c r="B11" s="95" t="s">
        <v>162</v>
      </c>
      <c r="C11" s="96">
        <v>946</v>
      </c>
      <c r="D11" s="96">
        <v>927</v>
      </c>
      <c r="E11" s="96">
        <v>19</v>
      </c>
      <c r="F11" s="96">
        <v>0</v>
      </c>
      <c r="G11" s="96">
        <v>738</v>
      </c>
      <c r="H11" s="96">
        <v>709</v>
      </c>
      <c r="I11" s="96">
        <v>29</v>
      </c>
      <c r="J11" s="96">
        <v>0</v>
      </c>
      <c r="L11" s="77"/>
    </row>
    <row r="12" spans="2:19" x14ac:dyDescent="0.25">
      <c r="B12" s="28" t="s">
        <v>163</v>
      </c>
      <c r="C12" s="97">
        <v>670</v>
      </c>
      <c r="D12" s="97">
        <v>356</v>
      </c>
      <c r="E12" s="97">
        <v>314</v>
      </c>
      <c r="F12" s="97">
        <v>0</v>
      </c>
      <c r="G12" s="97">
        <v>603</v>
      </c>
      <c r="H12" s="97">
        <v>315</v>
      </c>
      <c r="I12" s="97">
        <v>288</v>
      </c>
      <c r="J12" s="97">
        <v>0</v>
      </c>
      <c r="L12" s="77"/>
    </row>
    <row r="13" spans="2:19" x14ac:dyDescent="0.25">
      <c r="B13" s="95" t="s">
        <v>164</v>
      </c>
      <c r="C13" s="96">
        <v>411</v>
      </c>
      <c r="D13" s="96">
        <v>275</v>
      </c>
      <c r="E13" s="96">
        <v>135</v>
      </c>
      <c r="F13" s="96">
        <v>1</v>
      </c>
      <c r="G13" s="96">
        <v>429</v>
      </c>
      <c r="H13" s="96">
        <v>294</v>
      </c>
      <c r="I13" s="96">
        <v>135</v>
      </c>
      <c r="J13" s="96">
        <v>0</v>
      </c>
      <c r="L13" s="77"/>
    </row>
    <row r="14" spans="2:19" x14ac:dyDescent="0.25">
      <c r="B14" s="28" t="s">
        <v>165</v>
      </c>
      <c r="C14" s="97">
        <v>460</v>
      </c>
      <c r="D14" s="97">
        <v>445</v>
      </c>
      <c r="E14" s="97">
        <v>15</v>
      </c>
      <c r="F14" s="97">
        <v>0</v>
      </c>
      <c r="G14" s="97">
        <v>363</v>
      </c>
      <c r="H14" s="97">
        <v>340</v>
      </c>
      <c r="I14" s="97">
        <v>23</v>
      </c>
      <c r="J14" s="97">
        <v>0</v>
      </c>
      <c r="L14" s="77"/>
    </row>
    <row r="15" spans="2:19" x14ac:dyDescent="0.25">
      <c r="B15" s="95" t="s">
        <v>166</v>
      </c>
      <c r="C15" s="96">
        <v>369</v>
      </c>
      <c r="D15" s="96">
        <v>355</v>
      </c>
      <c r="E15" s="96">
        <v>14</v>
      </c>
      <c r="F15" s="96">
        <v>0</v>
      </c>
      <c r="G15" s="96">
        <v>312</v>
      </c>
      <c r="H15" s="96">
        <v>307</v>
      </c>
      <c r="I15" s="96">
        <v>5</v>
      </c>
      <c r="J15" s="96">
        <v>0</v>
      </c>
      <c r="L15" s="77"/>
    </row>
    <row r="16" spans="2:19" x14ac:dyDescent="0.25">
      <c r="B16" s="28" t="s">
        <v>167</v>
      </c>
      <c r="C16" s="97">
        <v>253</v>
      </c>
      <c r="D16" s="97">
        <v>156</v>
      </c>
      <c r="E16" s="97">
        <v>97</v>
      </c>
      <c r="F16" s="97">
        <v>0</v>
      </c>
      <c r="G16" s="97">
        <v>381</v>
      </c>
      <c r="H16" s="97">
        <v>228</v>
      </c>
      <c r="I16" s="97">
        <v>153</v>
      </c>
      <c r="J16" s="97">
        <v>0</v>
      </c>
      <c r="L16" s="77"/>
    </row>
    <row r="17" spans="2:12" x14ac:dyDescent="0.25">
      <c r="B17" s="95" t="s">
        <v>168</v>
      </c>
      <c r="C17" s="96">
        <v>295</v>
      </c>
      <c r="D17" s="96">
        <v>232</v>
      </c>
      <c r="E17" s="96">
        <v>63</v>
      </c>
      <c r="F17" s="96">
        <v>0</v>
      </c>
      <c r="G17" s="96">
        <v>331</v>
      </c>
      <c r="H17" s="96">
        <v>263</v>
      </c>
      <c r="I17" s="96">
        <v>68</v>
      </c>
      <c r="J17" s="96">
        <v>0</v>
      </c>
      <c r="L17" s="77"/>
    </row>
    <row r="18" spans="2:12" x14ac:dyDescent="0.25">
      <c r="B18" s="28" t="s">
        <v>169</v>
      </c>
      <c r="C18" s="97">
        <v>304</v>
      </c>
      <c r="D18" s="97">
        <v>239</v>
      </c>
      <c r="E18" s="97">
        <v>64</v>
      </c>
      <c r="F18" s="97">
        <v>1</v>
      </c>
      <c r="G18" s="97">
        <v>205</v>
      </c>
      <c r="H18" s="97">
        <v>156</v>
      </c>
      <c r="I18" s="97">
        <v>49</v>
      </c>
      <c r="J18" s="97">
        <v>0</v>
      </c>
      <c r="L18" s="77"/>
    </row>
    <row r="19" spans="2:12" x14ac:dyDescent="0.25">
      <c r="B19" s="95" t="s">
        <v>170</v>
      </c>
      <c r="C19" s="96">
        <v>220</v>
      </c>
      <c r="D19" s="96">
        <v>186</v>
      </c>
      <c r="E19" s="96">
        <v>34</v>
      </c>
      <c r="F19" s="96">
        <v>0</v>
      </c>
      <c r="G19" s="96">
        <v>228</v>
      </c>
      <c r="H19" s="96">
        <v>183</v>
      </c>
      <c r="I19" s="96">
        <v>45</v>
      </c>
      <c r="J19" s="96">
        <v>0</v>
      </c>
      <c r="L19" s="77"/>
    </row>
    <row r="20" spans="2:12" x14ac:dyDescent="0.25">
      <c r="B20" s="28" t="s">
        <v>171</v>
      </c>
      <c r="C20" s="97">
        <v>187</v>
      </c>
      <c r="D20" s="97">
        <v>173</v>
      </c>
      <c r="E20" s="97">
        <v>14</v>
      </c>
      <c r="F20" s="97">
        <v>0</v>
      </c>
      <c r="G20" s="97">
        <v>165</v>
      </c>
      <c r="H20" s="97">
        <v>149</v>
      </c>
      <c r="I20" s="97">
        <v>15</v>
      </c>
      <c r="J20" s="97">
        <v>1</v>
      </c>
      <c r="L20" s="77"/>
    </row>
    <row r="21" spans="2:12" x14ac:dyDescent="0.25">
      <c r="B21" s="95" t="s">
        <v>172</v>
      </c>
      <c r="C21" s="96">
        <v>154</v>
      </c>
      <c r="D21" s="96">
        <v>116</v>
      </c>
      <c r="E21" s="96">
        <v>38</v>
      </c>
      <c r="F21" s="96">
        <v>0</v>
      </c>
      <c r="G21" s="96">
        <v>196</v>
      </c>
      <c r="H21" s="96">
        <v>149</v>
      </c>
      <c r="I21" s="96">
        <v>47</v>
      </c>
      <c r="J21" s="96">
        <v>0</v>
      </c>
      <c r="L21" s="77"/>
    </row>
    <row r="22" spans="2:12" x14ac:dyDescent="0.25">
      <c r="B22" s="28" t="s">
        <v>173</v>
      </c>
      <c r="C22" s="97">
        <v>179</v>
      </c>
      <c r="D22" s="97">
        <v>159</v>
      </c>
      <c r="E22" s="97">
        <v>20</v>
      </c>
      <c r="F22" s="97">
        <v>0</v>
      </c>
      <c r="G22" s="97">
        <v>155</v>
      </c>
      <c r="H22" s="97">
        <v>124</v>
      </c>
      <c r="I22" s="97">
        <v>31</v>
      </c>
      <c r="J22" s="97">
        <v>0</v>
      </c>
      <c r="L22" s="77"/>
    </row>
    <row r="23" spans="2:12" x14ac:dyDescent="0.25">
      <c r="B23" s="95" t="s">
        <v>174</v>
      </c>
      <c r="C23" s="96">
        <v>181</v>
      </c>
      <c r="D23" s="96">
        <v>126</v>
      </c>
      <c r="E23" s="96">
        <v>55</v>
      </c>
      <c r="F23" s="96">
        <v>0</v>
      </c>
      <c r="G23" s="96">
        <v>144</v>
      </c>
      <c r="H23" s="96">
        <v>94</v>
      </c>
      <c r="I23" s="96">
        <v>50</v>
      </c>
      <c r="J23" s="96">
        <v>0</v>
      </c>
      <c r="L23" s="77"/>
    </row>
    <row r="24" spans="2:12" x14ac:dyDescent="0.25">
      <c r="B24" s="28" t="s">
        <v>175</v>
      </c>
      <c r="C24" s="97">
        <v>205</v>
      </c>
      <c r="D24" s="97">
        <v>94</v>
      </c>
      <c r="E24" s="97">
        <v>111</v>
      </c>
      <c r="F24" s="97">
        <v>0</v>
      </c>
      <c r="G24" s="97">
        <v>120</v>
      </c>
      <c r="H24" s="97">
        <v>50</v>
      </c>
      <c r="I24" s="97">
        <v>70</v>
      </c>
      <c r="J24" s="97">
        <v>0</v>
      </c>
      <c r="L24" s="77"/>
    </row>
    <row r="25" spans="2:12" x14ac:dyDescent="0.25">
      <c r="B25" s="95" t="s">
        <v>176</v>
      </c>
      <c r="C25" s="96">
        <v>135</v>
      </c>
      <c r="D25" s="96">
        <v>76</v>
      </c>
      <c r="E25" s="96">
        <v>59</v>
      </c>
      <c r="F25" s="96">
        <v>0</v>
      </c>
      <c r="G25" s="96">
        <v>167</v>
      </c>
      <c r="H25" s="96">
        <v>101</v>
      </c>
      <c r="I25" s="96">
        <v>64</v>
      </c>
      <c r="J25" s="96">
        <v>2</v>
      </c>
      <c r="L25" s="77"/>
    </row>
    <row r="26" spans="2:12" x14ac:dyDescent="0.25">
      <c r="B26" s="28" t="s">
        <v>177</v>
      </c>
      <c r="C26" s="97">
        <v>130</v>
      </c>
      <c r="D26" s="97">
        <v>115</v>
      </c>
      <c r="E26" s="97">
        <v>15</v>
      </c>
      <c r="F26" s="97">
        <v>0</v>
      </c>
      <c r="G26" s="97">
        <v>119</v>
      </c>
      <c r="H26" s="97">
        <v>114</v>
      </c>
      <c r="I26" s="97">
        <v>5</v>
      </c>
      <c r="J26" s="97">
        <v>0</v>
      </c>
      <c r="L26" s="77"/>
    </row>
    <row r="27" spans="2:12" x14ac:dyDescent="0.25">
      <c r="B27" s="95" t="s">
        <v>48</v>
      </c>
      <c r="C27" s="96">
        <v>2094</v>
      </c>
      <c r="D27" s="96">
        <v>1493</v>
      </c>
      <c r="E27" s="96">
        <v>601</v>
      </c>
      <c r="F27" s="96">
        <v>0</v>
      </c>
      <c r="G27" s="96">
        <v>2088</v>
      </c>
      <c r="H27" s="96">
        <v>1374</v>
      </c>
      <c r="I27" s="96">
        <v>714</v>
      </c>
      <c r="J27" s="96">
        <v>0</v>
      </c>
      <c r="L27" s="77"/>
    </row>
    <row r="28" spans="2:12" ht="15" customHeight="1" x14ac:dyDescent="0.25">
      <c r="B28" s="129" t="s">
        <v>157</v>
      </c>
      <c r="C28" s="129"/>
      <c r="D28" s="129"/>
      <c r="E28" s="129"/>
      <c r="F28" s="129"/>
      <c r="G28" s="129"/>
      <c r="H28" s="129"/>
      <c r="I28" s="129"/>
      <c r="J28" s="129"/>
    </row>
    <row r="29" spans="2:12" x14ac:dyDescent="0.25">
      <c r="B29" s="6"/>
      <c r="C29" s="6"/>
      <c r="D29" s="6"/>
      <c r="E29" s="6"/>
      <c r="F29" s="6"/>
      <c r="G29" s="6"/>
      <c r="H29" s="6"/>
      <c r="I29" s="6"/>
      <c r="J29" s="6"/>
      <c r="K29" s="2"/>
    </row>
    <row r="30" spans="2:12" x14ac:dyDescent="0.25">
      <c r="B30" s="6"/>
      <c r="C30" s="6"/>
      <c r="D30" s="6"/>
      <c r="E30" s="6"/>
      <c r="F30" s="6"/>
      <c r="G30" s="6"/>
      <c r="H30" s="6"/>
      <c r="I30" s="6"/>
      <c r="J30" s="6"/>
      <c r="K30" s="2"/>
    </row>
    <row r="32" spans="2:12" ht="39" customHeight="1" x14ac:dyDescent="0.25">
      <c r="B32" s="139" t="s">
        <v>271</v>
      </c>
      <c r="C32" s="153"/>
      <c r="D32" s="153"/>
      <c r="E32" s="153"/>
      <c r="F32" s="153"/>
      <c r="G32" s="140"/>
      <c r="H32" s="140"/>
      <c r="I32" s="140"/>
      <c r="J32" s="141"/>
    </row>
    <row r="33" spans="2:12" ht="15" customHeight="1" x14ac:dyDescent="0.25">
      <c r="B33" s="142" t="s">
        <v>114</v>
      </c>
      <c r="C33" s="128" t="s">
        <v>138</v>
      </c>
      <c r="D33" s="128"/>
      <c r="E33" s="128"/>
      <c r="F33" s="128"/>
      <c r="G33" s="138" t="s">
        <v>139</v>
      </c>
      <c r="H33" s="138"/>
      <c r="I33" s="138"/>
      <c r="J33" s="137"/>
    </row>
    <row r="34" spans="2:12" x14ac:dyDescent="0.25">
      <c r="B34" s="143"/>
      <c r="C34" s="30" t="s">
        <v>1</v>
      </c>
      <c r="D34" s="31" t="s">
        <v>6</v>
      </c>
      <c r="E34" s="31" t="s">
        <v>7</v>
      </c>
      <c r="F34" s="30" t="s">
        <v>9</v>
      </c>
      <c r="G34" s="148" t="s">
        <v>1</v>
      </c>
      <c r="H34" s="31" t="s">
        <v>6</v>
      </c>
      <c r="I34" s="30" t="s">
        <v>7</v>
      </c>
      <c r="J34" s="31" t="s">
        <v>9</v>
      </c>
    </row>
    <row r="35" spans="2:12" x14ac:dyDescent="0.25">
      <c r="B35" s="144" t="s">
        <v>50</v>
      </c>
      <c r="C35" s="94">
        <v>79831</v>
      </c>
      <c r="D35" s="94">
        <v>47307</v>
      </c>
      <c r="E35" s="94">
        <v>32510</v>
      </c>
      <c r="F35" s="94">
        <v>14</v>
      </c>
      <c r="G35" s="149">
        <v>82552</v>
      </c>
      <c r="H35" s="94">
        <v>45592</v>
      </c>
      <c r="I35" s="94">
        <v>36945</v>
      </c>
      <c r="J35" s="94">
        <v>15</v>
      </c>
      <c r="L35" s="77"/>
    </row>
    <row r="36" spans="2:12" s="45" customFormat="1" x14ac:dyDescent="0.25">
      <c r="B36" s="145" t="s">
        <v>11</v>
      </c>
      <c r="C36" s="131">
        <v>65653</v>
      </c>
      <c r="D36" s="131">
        <v>37676</v>
      </c>
      <c r="E36" s="131">
        <v>27967</v>
      </c>
      <c r="F36" s="131">
        <v>10</v>
      </c>
      <c r="G36" s="150">
        <v>69652</v>
      </c>
      <c r="H36" s="131">
        <v>37067</v>
      </c>
      <c r="I36" s="131">
        <v>32573</v>
      </c>
      <c r="J36" s="131">
        <v>12</v>
      </c>
      <c r="L36" s="77"/>
    </row>
    <row r="37" spans="2:12" x14ac:dyDescent="0.25">
      <c r="B37" s="146" t="s">
        <v>12</v>
      </c>
      <c r="C37" s="132">
        <v>38</v>
      </c>
      <c r="D37" s="132">
        <v>23</v>
      </c>
      <c r="E37" s="132">
        <v>15</v>
      </c>
      <c r="F37" s="132">
        <v>0</v>
      </c>
      <c r="G37" s="151">
        <v>20</v>
      </c>
      <c r="H37" s="132">
        <v>12</v>
      </c>
      <c r="I37" s="132">
        <v>8</v>
      </c>
      <c r="J37" s="132">
        <v>0</v>
      </c>
      <c r="L37" s="77"/>
    </row>
    <row r="38" spans="2:12" x14ac:dyDescent="0.25">
      <c r="B38" s="147" t="s">
        <v>13</v>
      </c>
      <c r="C38" s="96">
        <v>590</v>
      </c>
      <c r="D38" s="96">
        <v>428</v>
      </c>
      <c r="E38" s="96">
        <v>162</v>
      </c>
      <c r="F38" s="96">
        <v>0</v>
      </c>
      <c r="G38" s="152">
        <v>794</v>
      </c>
      <c r="H38" s="96">
        <v>545</v>
      </c>
      <c r="I38" s="96">
        <v>249</v>
      </c>
      <c r="J38" s="96">
        <v>0</v>
      </c>
      <c r="L38" s="77"/>
    </row>
    <row r="39" spans="2:12" x14ac:dyDescent="0.25">
      <c r="B39" s="146" t="s">
        <v>14</v>
      </c>
      <c r="C39" s="132">
        <v>304</v>
      </c>
      <c r="D39" s="132">
        <v>171</v>
      </c>
      <c r="E39" s="132">
        <v>133</v>
      </c>
      <c r="F39" s="132">
        <v>0</v>
      </c>
      <c r="G39" s="151">
        <v>300</v>
      </c>
      <c r="H39" s="132">
        <v>155</v>
      </c>
      <c r="I39" s="132">
        <v>145</v>
      </c>
      <c r="J39" s="132">
        <v>0</v>
      </c>
      <c r="L39" s="77"/>
    </row>
    <row r="40" spans="2:12" x14ac:dyDescent="0.25">
      <c r="B40" s="147" t="s">
        <v>15</v>
      </c>
      <c r="C40" s="96">
        <v>64290</v>
      </c>
      <c r="D40" s="96">
        <v>36758</v>
      </c>
      <c r="E40" s="96">
        <v>27522</v>
      </c>
      <c r="F40" s="96">
        <v>10</v>
      </c>
      <c r="G40" s="152">
        <v>68362</v>
      </c>
      <c r="H40" s="96">
        <v>36246</v>
      </c>
      <c r="I40" s="96">
        <v>32104</v>
      </c>
      <c r="J40" s="96">
        <v>12</v>
      </c>
      <c r="L40" s="77"/>
    </row>
    <row r="41" spans="2:12" x14ac:dyDescent="0.25">
      <c r="B41" s="146" t="s">
        <v>16</v>
      </c>
      <c r="C41" s="132">
        <v>24</v>
      </c>
      <c r="D41" s="132">
        <v>20</v>
      </c>
      <c r="E41" s="132">
        <v>4</v>
      </c>
      <c r="F41" s="132">
        <v>0</v>
      </c>
      <c r="G41" s="151">
        <v>18</v>
      </c>
      <c r="H41" s="132">
        <v>12</v>
      </c>
      <c r="I41" s="132">
        <v>6</v>
      </c>
      <c r="J41" s="132">
        <v>0</v>
      </c>
      <c r="L41" s="77"/>
    </row>
    <row r="42" spans="2:12" x14ac:dyDescent="0.25">
      <c r="B42" s="147" t="s">
        <v>17</v>
      </c>
      <c r="C42" s="96">
        <v>407</v>
      </c>
      <c r="D42" s="96">
        <v>276</v>
      </c>
      <c r="E42" s="96">
        <v>131</v>
      </c>
      <c r="F42" s="96">
        <v>0</v>
      </c>
      <c r="G42" s="152">
        <v>157</v>
      </c>
      <c r="H42" s="96">
        <v>96</v>
      </c>
      <c r="I42" s="96">
        <v>61</v>
      </c>
      <c r="J42" s="96">
        <v>0</v>
      </c>
      <c r="L42" s="77"/>
    </row>
    <row r="43" spans="2:12" s="45" customFormat="1" x14ac:dyDescent="0.25">
      <c r="B43" s="146" t="s">
        <v>18</v>
      </c>
      <c r="C43" s="132">
        <v>0</v>
      </c>
      <c r="D43" s="132">
        <v>0</v>
      </c>
      <c r="E43" s="132">
        <v>0</v>
      </c>
      <c r="F43" s="132">
        <v>0</v>
      </c>
      <c r="G43" s="151">
        <v>1</v>
      </c>
      <c r="H43" s="132">
        <v>1</v>
      </c>
      <c r="I43" s="132">
        <v>0</v>
      </c>
      <c r="J43" s="132">
        <v>0</v>
      </c>
      <c r="L43" s="77"/>
    </row>
    <row r="44" spans="2:12" x14ac:dyDescent="0.25">
      <c r="B44" s="145" t="s">
        <v>19</v>
      </c>
      <c r="C44" s="131">
        <v>292</v>
      </c>
      <c r="D44" s="131">
        <v>247</v>
      </c>
      <c r="E44" s="131">
        <v>45</v>
      </c>
      <c r="F44" s="131">
        <v>0</v>
      </c>
      <c r="G44" s="150">
        <v>238</v>
      </c>
      <c r="H44" s="131">
        <v>162</v>
      </c>
      <c r="I44" s="131">
        <v>76</v>
      </c>
      <c r="J44" s="131">
        <v>0</v>
      </c>
      <c r="L44" s="77"/>
    </row>
    <row r="45" spans="2:12" x14ac:dyDescent="0.25">
      <c r="B45" s="146" t="s">
        <v>20</v>
      </c>
      <c r="C45" s="132">
        <v>26</v>
      </c>
      <c r="D45" s="132">
        <v>25</v>
      </c>
      <c r="E45" s="132">
        <v>1</v>
      </c>
      <c r="F45" s="132">
        <v>0</v>
      </c>
      <c r="G45" s="151">
        <v>3</v>
      </c>
      <c r="H45" s="132">
        <v>1</v>
      </c>
      <c r="I45" s="132">
        <v>2</v>
      </c>
      <c r="J45" s="132">
        <v>0</v>
      </c>
      <c r="L45" s="77"/>
    </row>
    <row r="46" spans="2:12" x14ac:dyDescent="0.25">
      <c r="B46" s="147" t="s">
        <v>22</v>
      </c>
      <c r="C46" s="96">
        <v>169</v>
      </c>
      <c r="D46" s="96">
        <v>142</v>
      </c>
      <c r="E46" s="96">
        <v>27</v>
      </c>
      <c r="F46" s="96">
        <v>0</v>
      </c>
      <c r="G46" s="152">
        <v>129</v>
      </c>
      <c r="H46" s="96">
        <v>93</v>
      </c>
      <c r="I46" s="96">
        <v>36</v>
      </c>
      <c r="J46" s="96">
        <v>0</v>
      </c>
      <c r="L46" s="77"/>
    </row>
    <row r="47" spans="2:12" x14ac:dyDescent="0.25">
      <c r="B47" s="146" t="s">
        <v>23</v>
      </c>
      <c r="C47" s="132">
        <v>15</v>
      </c>
      <c r="D47" s="132">
        <v>11</v>
      </c>
      <c r="E47" s="132">
        <v>4</v>
      </c>
      <c r="F47" s="132">
        <v>0</v>
      </c>
      <c r="G47" s="151">
        <v>8</v>
      </c>
      <c r="H47" s="132">
        <v>7</v>
      </c>
      <c r="I47" s="132">
        <v>1</v>
      </c>
      <c r="J47" s="132">
        <v>0</v>
      </c>
      <c r="L47" s="77"/>
    </row>
    <row r="48" spans="2:12" x14ac:dyDescent="0.25">
      <c r="B48" s="95" t="s">
        <v>24</v>
      </c>
      <c r="C48" s="154">
        <v>1</v>
      </c>
      <c r="D48" s="154">
        <v>0</v>
      </c>
      <c r="E48" s="154">
        <v>1</v>
      </c>
      <c r="F48" s="154">
        <v>0</v>
      </c>
      <c r="G48" s="96">
        <v>1</v>
      </c>
      <c r="H48" s="96">
        <v>0</v>
      </c>
      <c r="I48" s="96">
        <v>1</v>
      </c>
      <c r="J48" s="96">
        <v>0</v>
      </c>
      <c r="L48" s="77"/>
    </row>
    <row r="49" spans="2:12" x14ac:dyDescent="0.25">
      <c r="B49" s="28" t="s">
        <v>25</v>
      </c>
      <c r="C49" s="132">
        <v>56</v>
      </c>
      <c r="D49" s="132">
        <v>48</v>
      </c>
      <c r="E49" s="132">
        <v>8</v>
      </c>
      <c r="F49" s="132">
        <v>0</v>
      </c>
      <c r="G49" s="132">
        <v>67</v>
      </c>
      <c r="H49" s="132">
        <v>44</v>
      </c>
      <c r="I49" s="132">
        <v>23</v>
      </c>
      <c r="J49" s="132">
        <v>0</v>
      </c>
      <c r="L49" s="77"/>
    </row>
    <row r="50" spans="2:12" s="54" customFormat="1" x14ac:dyDescent="0.25">
      <c r="B50" s="95" t="s">
        <v>26</v>
      </c>
      <c r="C50" s="96">
        <v>2</v>
      </c>
      <c r="D50" s="96">
        <v>2</v>
      </c>
      <c r="E50" s="96">
        <v>0</v>
      </c>
      <c r="F50" s="96">
        <v>0</v>
      </c>
      <c r="G50" s="96">
        <v>2</v>
      </c>
      <c r="H50" s="96">
        <v>2</v>
      </c>
      <c r="I50" s="96">
        <v>0</v>
      </c>
      <c r="J50" s="96">
        <v>0</v>
      </c>
      <c r="L50" s="77"/>
    </row>
    <row r="51" spans="2:12" x14ac:dyDescent="0.25">
      <c r="B51" s="28" t="s">
        <v>28</v>
      </c>
      <c r="C51" s="132">
        <v>23</v>
      </c>
      <c r="D51" s="132">
        <v>19</v>
      </c>
      <c r="E51" s="132">
        <v>4</v>
      </c>
      <c r="F51" s="132">
        <v>0</v>
      </c>
      <c r="G51" s="132">
        <v>28</v>
      </c>
      <c r="H51" s="132">
        <v>15</v>
      </c>
      <c r="I51" s="132">
        <v>13</v>
      </c>
      <c r="J51" s="132">
        <v>0</v>
      </c>
      <c r="L51" s="77"/>
    </row>
    <row r="52" spans="2:12" x14ac:dyDescent="0.25">
      <c r="B52" s="130" t="s">
        <v>29</v>
      </c>
      <c r="C52" s="131">
        <v>8096</v>
      </c>
      <c r="D52" s="131">
        <v>5779</v>
      </c>
      <c r="E52" s="131">
        <v>2315</v>
      </c>
      <c r="F52" s="131">
        <v>2</v>
      </c>
      <c r="G52" s="131">
        <v>8327</v>
      </c>
      <c r="H52" s="131">
        <v>5591</v>
      </c>
      <c r="I52" s="131">
        <v>2734</v>
      </c>
      <c r="J52" s="131">
        <v>2</v>
      </c>
      <c r="L52" s="77"/>
    </row>
    <row r="53" spans="2:12" x14ac:dyDescent="0.25">
      <c r="B53" s="28" t="s">
        <v>30</v>
      </c>
      <c r="C53" s="132">
        <v>35</v>
      </c>
      <c r="D53" s="132">
        <v>22</v>
      </c>
      <c r="E53" s="132">
        <v>13</v>
      </c>
      <c r="F53" s="132">
        <v>0</v>
      </c>
      <c r="G53" s="132">
        <v>25</v>
      </c>
      <c r="H53" s="132">
        <v>16</v>
      </c>
      <c r="I53" s="132">
        <v>9</v>
      </c>
      <c r="J53" s="132">
        <v>0</v>
      </c>
      <c r="L53" s="77"/>
    </row>
    <row r="54" spans="2:12" x14ac:dyDescent="0.25">
      <c r="B54" s="95" t="s">
        <v>31</v>
      </c>
      <c r="C54" s="96">
        <v>1</v>
      </c>
      <c r="D54" s="96">
        <v>0</v>
      </c>
      <c r="E54" s="96">
        <v>1</v>
      </c>
      <c r="F54" s="96">
        <v>0</v>
      </c>
      <c r="G54" s="96">
        <v>3</v>
      </c>
      <c r="H54" s="96">
        <v>2</v>
      </c>
      <c r="I54" s="96">
        <v>1</v>
      </c>
      <c r="J54" s="96">
        <v>0</v>
      </c>
      <c r="L54" s="77"/>
    </row>
    <row r="55" spans="2:12" s="45" customFormat="1" x14ac:dyDescent="0.25">
      <c r="B55" s="28" t="s">
        <v>32</v>
      </c>
      <c r="C55" s="132">
        <v>723</v>
      </c>
      <c r="D55" s="132">
        <v>493</v>
      </c>
      <c r="E55" s="132">
        <v>230</v>
      </c>
      <c r="F55" s="132">
        <v>0</v>
      </c>
      <c r="G55" s="132">
        <v>593</v>
      </c>
      <c r="H55" s="132">
        <v>363</v>
      </c>
      <c r="I55" s="132">
        <v>229</v>
      </c>
      <c r="J55" s="132">
        <v>1</v>
      </c>
      <c r="L55" s="77"/>
    </row>
    <row r="56" spans="2:12" x14ac:dyDescent="0.25">
      <c r="B56" s="95" t="s">
        <v>33</v>
      </c>
      <c r="C56" s="96">
        <v>7337</v>
      </c>
      <c r="D56" s="96">
        <v>5264</v>
      </c>
      <c r="E56" s="96">
        <v>2071</v>
      </c>
      <c r="F56" s="96">
        <v>2</v>
      </c>
      <c r="G56" s="96">
        <v>7706</v>
      </c>
      <c r="H56" s="96">
        <v>5210</v>
      </c>
      <c r="I56" s="96">
        <v>2495</v>
      </c>
      <c r="J56" s="96">
        <v>1</v>
      </c>
      <c r="L56" s="77"/>
    </row>
    <row r="57" spans="2:12" x14ac:dyDescent="0.25">
      <c r="B57" s="130" t="s">
        <v>34</v>
      </c>
      <c r="C57" s="131">
        <v>2026</v>
      </c>
      <c r="D57" s="131">
        <v>1157</v>
      </c>
      <c r="E57" s="131">
        <v>869</v>
      </c>
      <c r="F57" s="131">
        <v>0</v>
      </c>
      <c r="G57" s="131">
        <v>738</v>
      </c>
      <c r="H57" s="131">
        <v>429</v>
      </c>
      <c r="I57" s="131">
        <v>309</v>
      </c>
      <c r="J57" s="131">
        <v>0</v>
      </c>
      <c r="L57" s="77"/>
    </row>
    <row r="58" spans="2:12" x14ac:dyDescent="0.25">
      <c r="B58" s="28" t="s">
        <v>35</v>
      </c>
      <c r="C58" s="132">
        <v>1278</v>
      </c>
      <c r="D58" s="132">
        <v>730</v>
      </c>
      <c r="E58" s="132">
        <v>548</v>
      </c>
      <c r="F58" s="132">
        <v>0</v>
      </c>
      <c r="G58" s="132">
        <v>419</v>
      </c>
      <c r="H58" s="132">
        <v>258</v>
      </c>
      <c r="I58" s="132">
        <v>161</v>
      </c>
      <c r="J58" s="132">
        <v>0</v>
      </c>
      <c r="L58" s="77"/>
    </row>
    <row r="59" spans="2:12" s="45" customFormat="1" x14ac:dyDescent="0.25">
      <c r="B59" s="95" t="s">
        <v>36</v>
      </c>
      <c r="C59" s="96">
        <v>465</v>
      </c>
      <c r="D59" s="96">
        <v>258</v>
      </c>
      <c r="E59" s="96">
        <v>207</v>
      </c>
      <c r="F59" s="96">
        <v>0</v>
      </c>
      <c r="G59" s="96">
        <v>58</v>
      </c>
      <c r="H59" s="96">
        <v>27</v>
      </c>
      <c r="I59" s="96">
        <v>31</v>
      </c>
      <c r="J59" s="96">
        <v>0</v>
      </c>
      <c r="L59" s="77"/>
    </row>
    <row r="60" spans="2:12" x14ac:dyDescent="0.25">
      <c r="B60" s="28" t="s">
        <v>37</v>
      </c>
      <c r="C60" s="132">
        <v>283</v>
      </c>
      <c r="D60" s="132">
        <v>169</v>
      </c>
      <c r="E60" s="132">
        <v>114</v>
      </c>
      <c r="F60" s="132">
        <v>0</v>
      </c>
      <c r="G60" s="132">
        <v>261</v>
      </c>
      <c r="H60" s="132">
        <v>144</v>
      </c>
      <c r="I60" s="132">
        <v>117</v>
      </c>
      <c r="J60" s="132">
        <v>0</v>
      </c>
      <c r="L60" s="77"/>
    </row>
    <row r="61" spans="2:12" x14ac:dyDescent="0.25">
      <c r="B61" s="130" t="s">
        <v>38</v>
      </c>
      <c r="C61" s="131">
        <v>3764</v>
      </c>
      <c r="D61" s="131">
        <v>2448</v>
      </c>
      <c r="E61" s="131">
        <v>1314</v>
      </c>
      <c r="F61" s="131">
        <v>2</v>
      </c>
      <c r="G61" s="131">
        <v>3597</v>
      </c>
      <c r="H61" s="131">
        <v>2343</v>
      </c>
      <c r="I61" s="131">
        <v>1253</v>
      </c>
      <c r="J61" s="131">
        <v>1</v>
      </c>
      <c r="L61" s="77"/>
    </row>
    <row r="62" spans="2:12" x14ac:dyDescent="0.25">
      <c r="B62" s="28" t="s">
        <v>39</v>
      </c>
      <c r="C62" s="132">
        <v>3315</v>
      </c>
      <c r="D62" s="132">
        <v>2211</v>
      </c>
      <c r="E62" s="132">
        <v>1102</v>
      </c>
      <c r="F62" s="132">
        <v>2</v>
      </c>
      <c r="G62" s="132">
        <v>3133</v>
      </c>
      <c r="H62" s="132">
        <v>2141</v>
      </c>
      <c r="I62" s="132">
        <v>991</v>
      </c>
      <c r="J62" s="132">
        <v>1</v>
      </c>
      <c r="L62" s="77"/>
    </row>
    <row r="63" spans="2:12" ht="15" customHeight="1" x14ac:dyDescent="0.25">
      <c r="B63" s="95" t="s">
        <v>94</v>
      </c>
      <c r="C63" s="96">
        <v>219</v>
      </c>
      <c r="D63" s="96">
        <v>136</v>
      </c>
      <c r="E63" s="96">
        <v>83</v>
      </c>
      <c r="F63" s="96">
        <v>0</v>
      </c>
      <c r="G63" s="96">
        <v>34</v>
      </c>
      <c r="H63" s="96">
        <v>23</v>
      </c>
      <c r="I63" s="96">
        <v>11</v>
      </c>
      <c r="J63" s="96">
        <v>0</v>
      </c>
      <c r="L63" s="77"/>
    </row>
    <row r="64" spans="2:12" ht="15" customHeight="1" x14ac:dyDescent="0.25">
      <c r="B64" s="28" t="s">
        <v>41</v>
      </c>
      <c r="C64" s="132">
        <v>6</v>
      </c>
      <c r="D64" s="132">
        <v>5</v>
      </c>
      <c r="E64" s="132">
        <v>1</v>
      </c>
      <c r="F64" s="132">
        <v>0</v>
      </c>
      <c r="G64" s="132">
        <v>2</v>
      </c>
      <c r="H64" s="132">
        <v>1</v>
      </c>
      <c r="I64" s="132">
        <v>1</v>
      </c>
      <c r="J64" s="132">
        <v>0</v>
      </c>
      <c r="L64" s="77"/>
    </row>
    <row r="65" spans="2:12" x14ac:dyDescent="0.25">
      <c r="B65" s="28" t="s">
        <v>42</v>
      </c>
      <c r="C65" s="132">
        <v>224</v>
      </c>
      <c r="D65" s="132">
        <v>96</v>
      </c>
      <c r="E65" s="132">
        <v>128</v>
      </c>
      <c r="F65" s="132">
        <v>0</v>
      </c>
      <c r="G65" s="132">
        <v>428</v>
      </c>
      <c r="H65" s="132">
        <v>178</v>
      </c>
      <c r="I65" s="132">
        <v>250</v>
      </c>
      <c r="J65" s="132">
        <v>0</v>
      </c>
      <c r="L65" s="77"/>
    </row>
    <row r="66" spans="2:12" ht="15.75" customHeight="1" x14ac:dyDescent="0.25">
      <c r="B66" s="129" t="s">
        <v>157</v>
      </c>
      <c r="C66" s="129"/>
      <c r="D66" s="129"/>
      <c r="E66" s="129"/>
      <c r="F66" s="129"/>
      <c r="G66" s="129"/>
      <c r="H66" s="129"/>
      <c r="I66" s="129"/>
      <c r="J66" s="129"/>
    </row>
    <row r="67" spans="2:12" ht="15" customHeight="1" x14ac:dyDescent="0.25"/>
    <row r="68" spans="2:12" ht="37.5" customHeight="1" x14ac:dyDescent="0.25">
      <c r="B68" s="127" t="s">
        <v>272</v>
      </c>
      <c r="C68" s="127"/>
      <c r="D68" s="127"/>
      <c r="E68" s="127"/>
      <c r="F68" s="127"/>
      <c r="G68" s="127"/>
      <c r="H68" s="127"/>
      <c r="I68" s="127"/>
      <c r="J68" s="127"/>
    </row>
    <row r="69" spans="2:12" x14ac:dyDescent="0.25">
      <c r="B69" s="117" t="s">
        <v>137</v>
      </c>
      <c r="C69" s="136" t="s">
        <v>138</v>
      </c>
      <c r="D69" s="138"/>
      <c r="E69" s="138"/>
      <c r="F69" s="137"/>
      <c r="G69" s="136" t="s">
        <v>139</v>
      </c>
      <c r="H69" s="138"/>
      <c r="I69" s="138"/>
      <c r="J69" s="137"/>
    </row>
    <row r="70" spans="2:12" x14ac:dyDescent="0.25">
      <c r="B70" s="117"/>
      <c r="C70" s="30" t="s">
        <v>1</v>
      </c>
      <c r="D70" s="31" t="s">
        <v>6</v>
      </c>
      <c r="E70" s="31" t="s">
        <v>7</v>
      </c>
      <c r="F70" s="30" t="s">
        <v>9</v>
      </c>
      <c r="G70" s="31" t="s">
        <v>1</v>
      </c>
      <c r="H70" s="31" t="s">
        <v>6</v>
      </c>
      <c r="I70" s="30" t="s">
        <v>7</v>
      </c>
      <c r="J70" s="31" t="s">
        <v>9</v>
      </c>
    </row>
    <row r="71" spans="2:12" x14ac:dyDescent="0.25">
      <c r="B71" s="93" t="s">
        <v>50</v>
      </c>
      <c r="C71" s="94">
        <v>79831</v>
      </c>
      <c r="D71" s="94">
        <v>47307</v>
      </c>
      <c r="E71" s="94">
        <v>32510</v>
      </c>
      <c r="F71" s="94">
        <v>14</v>
      </c>
      <c r="G71" s="94">
        <v>82552</v>
      </c>
      <c r="H71" s="94">
        <v>45592</v>
      </c>
      <c r="I71" s="94">
        <v>36945</v>
      </c>
      <c r="J71" s="94">
        <v>15</v>
      </c>
      <c r="L71" s="77"/>
    </row>
    <row r="72" spans="2:12" x14ac:dyDescent="0.25">
      <c r="B72" s="95" t="s">
        <v>178</v>
      </c>
      <c r="C72" s="96">
        <v>61501</v>
      </c>
      <c r="D72" s="96">
        <v>34979</v>
      </c>
      <c r="E72" s="96">
        <v>26512</v>
      </c>
      <c r="F72" s="96">
        <v>10</v>
      </c>
      <c r="G72" s="96">
        <v>53326</v>
      </c>
      <c r="H72" s="96">
        <v>27628</v>
      </c>
      <c r="I72" s="96">
        <v>25688</v>
      </c>
      <c r="J72" s="96">
        <v>10</v>
      </c>
      <c r="L72" s="77"/>
    </row>
    <row r="73" spans="2:12" x14ac:dyDescent="0.25">
      <c r="B73" s="28" t="s">
        <v>179</v>
      </c>
      <c r="C73" s="97">
        <v>1385</v>
      </c>
      <c r="D73" s="97">
        <v>904</v>
      </c>
      <c r="E73" s="97">
        <v>481</v>
      </c>
      <c r="F73" s="97">
        <v>0</v>
      </c>
      <c r="G73" s="97">
        <v>12888</v>
      </c>
      <c r="H73" s="97">
        <v>7440</v>
      </c>
      <c r="I73" s="97">
        <v>5447</v>
      </c>
      <c r="J73" s="97">
        <v>1</v>
      </c>
      <c r="L73" s="77"/>
    </row>
    <row r="74" spans="2:12" x14ac:dyDescent="0.25">
      <c r="B74" s="95" t="s">
        <v>180</v>
      </c>
      <c r="C74" s="96">
        <v>3527</v>
      </c>
      <c r="D74" s="96">
        <v>2404</v>
      </c>
      <c r="E74" s="96">
        <v>1122</v>
      </c>
      <c r="F74" s="96">
        <v>1</v>
      </c>
      <c r="G74" s="96">
        <v>3954</v>
      </c>
      <c r="H74" s="96">
        <v>2511</v>
      </c>
      <c r="I74" s="96">
        <v>1442</v>
      </c>
      <c r="J74" s="96">
        <v>1</v>
      </c>
      <c r="L74" s="77"/>
    </row>
    <row r="75" spans="2:12" x14ac:dyDescent="0.25">
      <c r="B75" s="28" t="s">
        <v>181</v>
      </c>
      <c r="C75" s="97">
        <v>3762</v>
      </c>
      <c r="D75" s="97">
        <v>2824</v>
      </c>
      <c r="E75" s="97">
        <v>937</v>
      </c>
      <c r="F75" s="97">
        <v>1</v>
      </c>
      <c r="G75" s="97">
        <v>3707</v>
      </c>
      <c r="H75" s="97">
        <v>2665</v>
      </c>
      <c r="I75" s="97">
        <v>1042</v>
      </c>
      <c r="J75" s="97">
        <v>0</v>
      </c>
      <c r="L75" s="77"/>
    </row>
    <row r="76" spans="2:12" x14ac:dyDescent="0.25">
      <c r="B76" s="95" t="s">
        <v>182</v>
      </c>
      <c r="C76" s="96">
        <v>3216</v>
      </c>
      <c r="D76" s="96">
        <v>2146</v>
      </c>
      <c r="E76" s="96">
        <v>1068</v>
      </c>
      <c r="F76" s="96">
        <v>2</v>
      </c>
      <c r="G76" s="96">
        <v>3069</v>
      </c>
      <c r="H76" s="96">
        <v>2099</v>
      </c>
      <c r="I76" s="96">
        <v>969</v>
      </c>
      <c r="J76" s="96">
        <v>1</v>
      </c>
      <c r="L76" s="77"/>
    </row>
    <row r="77" spans="2:12" x14ac:dyDescent="0.25">
      <c r="B77" s="28" t="s">
        <v>183</v>
      </c>
      <c r="C77" s="97">
        <v>1368</v>
      </c>
      <c r="D77" s="97">
        <v>857</v>
      </c>
      <c r="E77" s="97">
        <v>511</v>
      </c>
      <c r="F77" s="97">
        <v>0</v>
      </c>
      <c r="G77" s="97">
        <v>2129</v>
      </c>
      <c r="H77" s="97">
        <v>1171</v>
      </c>
      <c r="I77" s="97">
        <v>957</v>
      </c>
      <c r="J77" s="97">
        <v>1</v>
      </c>
      <c r="L77" s="77"/>
    </row>
    <row r="78" spans="2:12" x14ac:dyDescent="0.25">
      <c r="B78" s="95" t="s">
        <v>184</v>
      </c>
      <c r="C78" s="96">
        <v>1222</v>
      </c>
      <c r="D78" s="96">
        <v>695</v>
      </c>
      <c r="E78" s="96">
        <v>527</v>
      </c>
      <c r="F78" s="96">
        <v>0</v>
      </c>
      <c r="G78" s="96">
        <v>395</v>
      </c>
      <c r="H78" s="96">
        <v>238</v>
      </c>
      <c r="I78" s="96">
        <v>157</v>
      </c>
      <c r="J78" s="96">
        <v>0</v>
      </c>
      <c r="L78" s="77"/>
    </row>
    <row r="79" spans="2:12" x14ac:dyDescent="0.25">
      <c r="B79" s="28" t="s">
        <v>185</v>
      </c>
      <c r="C79" s="97">
        <v>714</v>
      </c>
      <c r="D79" s="97">
        <v>489</v>
      </c>
      <c r="E79" s="97">
        <v>225</v>
      </c>
      <c r="F79" s="97">
        <v>0</v>
      </c>
      <c r="G79" s="97">
        <v>588</v>
      </c>
      <c r="H79" s="97">
        <v>361</v>
      </c>
      <c r="I79" s="97">
        <v>226</v>
      </c>
      <c r="J79" s="97">
        <v>1</v>
      </c>
      <c r="L79" s="77"/>
    </row>
    <row r="80" spans="2:12" x14ac:dyDescent="0.25">
      <c r="B80" s="95" t="s">
        <v>186</v>
      </c>
      <c r="C80" s="96">
        <v>224</v>
      </c>
      <c r="D80" s="96">
        <v>96</v>
      </c>
      <c r="E80" s="96">
        <v>128</v>
      </c>
      <c r="F80" s="96">
        <v>0</v>
      </c>
      <c r="G80" s="96">
        <v>428</v>
      </c>
      <c r="H80" s="96">
        <v>178</v>
      </c>
      <c r="I80" s="96">
        <v>250</v>
      </c>
      <c r="J80" s="96">
        <v>0</v>
      </c>
      <c r="L80" s="77"/>
    </row>
    <row r="81" spans="2:12" x14ac:dyDescent="0.25">
      <c r="B81" s="28" t="s">
        <v>187</v>
      </c>
      <c r="C81" s="97">
        <v>355</v>
      </c>
      <c r="D81" s="97">
        <v>272</v>
      </c>
      <c r="E81" s="97">
        <v>83</v>
      </c>
      <c r="F81" s="97">
        <v>0</v>
      </c>
      <c r="G81" s="97">
        <v>239</v>
      </c>
      <c r="H81" s="97">
        <v>172</v>
      </c>
      <c r="I81" s="97">
        <v>67</v>
      </c>
      <c r="J81" s="97">
        <v>0</v>
      </c>
      <c r="L81" s="77"/>
    </row>
    <row r="82" spans="2:12" x14ac:dyDescent="0.25">
      <c r="B82" s="95" t="s">
        <v>188</v>
      </c>
      <c r="C82" s="96">
        <v>115</v>
      </c>
      <c r="D82" s="96">
        <v>71</v>
      </c>
      <c r="E82" s="96">
        <v>44</v>
      </c>
      <c r="F82" s="96">
        <v>0</v>
      </c>
      <c r="G82" s="96">
        <v>411</v>
      </c>
      <c r="H82" s="96">
        <v>273</v>
      </c>
      <c r="I82" s="96">
        <v>138</v>
      </c>
      <c r="J82" s="96">
        <v>0</v>
      </c>
      <c r="L82" s="77"/>
    </row>
    <row r="83" spans="2:12" x14ac:dyDescent="0.25">
      <c r="B83" s="28" t="s">
        <v>189</v>
      </c>
      <c r="C83" s="97">
        <v>438</v>
      </c>
      <c r="D83" s="97">
        <v>246</v>
      </c>
      <c r="E83" s="97">
        <v>192</v>
      </c>
      <c r="F83" s="97">
        <v>0</v>
      </c>
      <c r="G83" s="97">
        <v>39</v>
      </c>
      <c r="H83" s="97">
        <v>16</v>
      </c>
      <c r="I83" s="97">
        <v>23</v>
      </c>
      <c r="J83" s="97">
        <v>0</v>
      </c>
      <c r="L83" s="77"/>
    </row>
    <row r="84" spans="2:12" x14ac:dyDescent="0.25">
      <c r="B84" s="95" t="s">
        <v>190</v>
      </c>
      <c r="C84" s="96">
        <v>218</v>
      </c>
      <c r="D84" s="96">
        <v>113</v>
      </c>
      <c r="E84" s="96">
        <v>105</v>
      </c>
      <c r="F84" s="96">
        <v>0</v>
      </c>
      <c r="G84" s="96">
        <v>215</v>
      </c>
      <c r="H84" s="96">
        <v>107</v>
      </c>
      <c r="I84" s="96">
        <v>108</v>
      </c>
      <c r="J84" s="96">
        <v>0</v>
      </c>
      <c r="L84" s="77"/>
    </row>
    <row r="85" spans="2:12" x14ac:dyDescent="0.25">
      <c r="B85" s="28" t="s">
        <v>191</v>
      </c>
      <c r="C85" s="97">
        <v>221</v>
      </c>
      <c r="D85" s="97">
        <v>150</v>
      </c>
      <c r="E85" s="97">
        <v>71</v>
      </c>
      <c r="F85" s="97">
        <v>0</v>
      </c>
      <c r="G85" s="97">
        <v>107</v>
      </c>
      <c r="H85" s="97">
        <v>71</v>
      </c>
      <c r="I85" s="97">
        <v>36</v>
      </c>
      <c r="J85" s="97">
        <v>0</v>
      </c>
      <c r="L85" s="77"/>
    </row>
    <row r="86" spans="2:12" x14ac:dyDescent="0.25">
      <c r="B86" s="95" t="s">
        <v>192</v>
      </c>
      <c r="C86" s="96">
        <v>169</v>
      </c>
      <c r="D86" s="96">
        <v>142</v>
      </c>
      <c r="E86" s="96">
        <v>27</v>
      </c>
      <c r="F86" s="96">
        <v>0</v>
      </c>
      <c r="G86" s="96">
        <v>129</v>
      </c>
      <c r="H86" s="96">
        <v>93</v>
      </c>
      <c r="I86" s="96">
        <v>36</v>
      </c>
      <c r="J86" s="96">
        <v>0</v>
      </c>
      <c r="L86" s="77"/>
    </row>
    <row r="87" spans="2:12" x14ac:dyDescent="0.25">
      <c r="B87" s="28" t="s">
        <v>193</v>
      </c>
      <c r="C87" s="97">
        <v>88</v>
      </c>
      <c r="D87" s="97">
        <v>47</v>
      </c>
      <c r="E87" s="97">
        <v>41</v>
      </c>
      <c r="F87" s="97">
        <v>0</v>
      </c>
      <c r="G87" s="97">
        <v>141</v>
      </c>
      <c r="H87" s="97">
        <v>68</v>
      </c>
      <c r="I87" s="97">
        <v>73</v>
      </c>
      <c r="J87" s="97">
        <v>0</v>
      </c>
      <c r="L87" s="77"/>
    </row>
    <row r="88" spans="2:12" x14ac:dyDescent="0.25">
      <c r="B88" s="95" t="s">
        <v>194</v>
      </c>
      <c r="C88" s="96">
        <v>114</v>
      </c>
      <c r="D88" s="96">
        <v>81</v>
      </c>
      <c r="E88" s="96">
        <v>33</v>
      </c>
      <c r="F88" s="96">
        <v>0</v>
      </c>
      <c r="G88" s="96">
        <v>114</v>
      </c>
      <c r="H88" s="96">
        <v>76</v>
      </c>
      <c r="I88" s="96">
        <v>38</v>
      </c>
      <c r="J88" s="96">
        <v>0</v>
      </c>
      <c r="L88" s="77"/>
    </row>
    <row r="89" spans="2:12" x14ac:dyDescent="0.25">
      <c r="B89" s="28" t="s">
        <v>195</v>
      </c>
      <c r="C89" s="97">
        <v>194</v>
      </c>
      <c r="D89" s="97">
        <v>116</v>
      </c>
      <c r="E89" s="97">
        <v>78</v>
      </c>
      <c r="F89" s="97">
        <v>0</v>
      </c>
      <c r="G89" s="97">
        <v>24</v>
      </c>
      <c r="H89" s="97">
        <v>18</v>
      </c>
      <c r="I89" s="97">
        <v>6</v>
      </c>
      <c r="J89" s="97">
        <v>0</v>
      </c>
      <c r="L89" s="77"/>
    </row>
    <row r="90" spans="2:12" x14ac:dyDescent="0.25">
      <c r="B90" s="95" t="s">
        <v>196</v>
      </c>
      <c r="C90" s="96">
        <v>166</v>
      </c>
      <c r="D90" s="96">
        <v>115</v>
      </c>
      <c r="E90" s="96">
        <v>51</v>
      </c>
      <c r="F90" s="96">
        <v>0</v>
      </c>
      <c r="G90" s="96">
        <v>42</v>
      </c>
      <c r="H90" s="96">
        <v>21</v>
      </c>
      <c r="I90" s="96">
        <v>21</v>
      </c>
      <c r="J90" s="96">
        <v>0</v>
      </c>
      <c r="L90" s="77"/>
    </row>
    <row r="91" spans="2:12" x14ac:dyDescent="0.25">
      <c r="B91" s="28" t="s">
        <v>197</v>
      </c>
      <c r="C91" s="97">
        <v>79</v>
      </c>
      <c r="D91" s="97">
        <v>53</v>
      </c>
      <c r="E91" s="97">
        <v>26</v>
      </c>
      <c r="F91" s="97">
        <v>0</v>
      </c>
      <c r="G91" s="97">
        <v>80</v>
      </c>
      <c r="H91" s="97">
        <v>45</v>
      </c>
      <c r="I91" s="97">
        <v>35</v>
      </c>
      <c r="J91" s="97">
        <v>0</v>
      </c>
      <c r="L91" s="77"/>
    </row>
    <row r="92" spans="2:12" ht="15.75" customHeight="1" x14ac:dyDescent="0.25">
      <c r="B92" s="95" t="s">
        <v>122</v>
      </c>
      <c r="C92" s="96">
        <v>755</v>
      </c>
      <c r="D92" s="96">
        <v>507</v>
      </c>
      <c r="E92" s="96">
        <v>248</v>
      </c>
      <c r="F92" s="96">
        <v>0</v>
      </c>
      <c r="G92" s="96">
        <v>527</v>
      </c>
      <c r="H92" s="96">
        <v>341</v>
      </c>
      <c r="I92" s="96">
        <v>186</v>
      </c>
      <c r="J92" s="96">
        <v>0</v>
      </c>
      <c r="L92" s="77"/>
    </row>
    <row r="93" spans="2:12" ht="15.75" customHeight="1" x14ac:dyDescent="0.25">
      <c r="B93" s="129" t="s">
        <v>157</v>
      </c>
      <c r="C93" s="129"/>
      <c r="D93" s="129"/>
      <c r="E93" s="129"/>
      <c r="F93" s="129"/>
      <c r="G93" s="129"/>
      <c r="H93" s="129"/>
      <c r="I93" s="129"/>
      <c r="J93" s="129"/>
    </row>
  </sheetData>
  <mergeCells count="15">
    <mergeCell ref="B93:J93"/>
    <mergeCell ref="B66:J66"/>
    <mergeCell ref="B68:J68"/>
    <mergeCell ref="B69:B70"/>
    <mergeCell ref="C69:F69"/>
    <mergeCell ref="G69:J69"/>
    <mergeCell ref="B4:B5"/>
    <mergeCell ref="B33:B34"/>
    <mergeCell ref="B3:J3"/>
    <mergeCell ref="C4:F4"/>
    <mergeCell ref="G4:J4"/>
    <mergeCell ref="B28:J28"/>
    <mergeCell ref="B32:J32"/>
    <mergeCell ref="C33:F33"/>
    <mergeCell ref="G33:J3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CGIL</vt:lpstr>
      <vt:lpstr>CTPS_CAGED</vt:lpstr>
      <vt:lpstr>SISMIGRA</vt:lpstr>
      <vt:lpstr>STI</vt:lpstr>
      <vt:lpstr>SOLIC_REFÚGIO</vt:lpstr>
    </vt:vector>
  </TitlesOfParts>
  <Company>IBGE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Tadeu Ribeiro de Oliveira</dc:creator>
  <cp:lastModifiedBy>Marília de Macêdo</cp:lastModifiedBy>
  <dcterms:created xsi:type="dcterms:W3CDTF">2018-08-24T12:25:30Z</dcterms:created>
  <dcterms:modified xsi:type="dcterms:W3CDTF">2020-02-10T21:26:16Z</dcterms:modified>
</cp:coreProperties>
</file>