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CGIL!$M$15:$M$126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" i="2" l="1"/>
  <c r="H79" i="2"/>
  <c r="E79" i="2"/>
  <c r="K78" i="2"/>
  <c r="H78" i="2"/>
  <c r="E78" i="2"/>
  <c r="K77" i="2"/>
  <c r="H77" i="2"/>
  <c r="E77" i="2"/>
  <c r="J76" i="2"/>
  <c r="I76" i="2"/>
  <c r="G76" i="2"/>
  <c r="F76" i="2"/>
  <c r="D76" i="2"/>
  <c r="C76" i="2"/>
  <c r="K75" i="2"/>
  <c r="H75" i="2"/>
  <c r="E75" i="2"/>
  <c r="K74" i="2"/>
  <c r="H74" i="2"/>
  <c r="E74" i="2"/>
  <c r="K73" i="2"/>
  <c r="H73" i="2"/>
  <c r="E73" i="2"/>
  <c r="J72" i="2"/>
  <c r="I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J67" i="2"/>
  <c r="I67" i="2"/>
  <c r="G67" i="2"/>
  <c r="F67" i="2"/>
  <c r="D67" i="2"/>
  <c r="C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K59" i="2"/>
  <c r="H59" i="2"/>
  <c r="E59" i="2"/>
  <c r="J58" i="2"/>
  <c r="I58" i="2"/>
  <c r="G58" i="2"/>
  <c r="F58" i="2"/>
  <c r="D58" i="2"/>
  <c r="C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H52" i="2"/>
  <c r="E52" i="2"/>
  <c r="K51" i="2"/>
  <c r="H51" i="2"/>
  <c r="E51" i="2"/>
  <c r="J50" i="2"/>
  <c r="I50" i="2"/>
  <c r="G50" i="2"/>
  <c r="F50" i="2"/>
  <c r="D50" i="2"/>
  <c r="C50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H22" i="2"/>
  <c r="E22" i="2"/>
  <c r="J21" i="2"/>
  <c r="I21" i="2"/>
  <c r="G21" i="2"/>
  <c r="F21" i="2"/>
  <c r="D21" i="2"/>
  <c r="C21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J6" i="2"/>
  <c r="I6" i="2"/>
  <c r="G6" i="2"/>
  <c r="F6" i="2"/>
  <c r="D6" i="2"/>
  <c r="C6" i="2"/>
  <c r="I98" i="1"/>
  <c r="F98" i="1"/>
  <c r="C98" i="1"/>
  <c r="I97" i="1"/>
  <c r="F97" i="1"/>
  <c r="C97" i="1"/>
  <c r="I96" i="1"/>
  <c r="F96" i="1"/>
  <c r="C96" i="1"/>
  <c r="I95" i="1"/>
  <c r="F95" i="1"/>
  <c r="C95" i="1"/>
  <c r="I94" i="1"/>
  <c r="F94" i="1"/>
  <c r="C94" i="1"/>
  <c r="I93" i="1"/>
  <c r="F93" i="1"/>
  <c r="C93" i="1"/>
  <c r="I92" i="1"/>
  <c r="F92" i="1"/>
  <c r="C92" i="1"/>
  <c r="I91" i="1"/>
  <c r="F91" i="1"/>
  <c r="C91" i="1"/>
  <c r="I90" i="1"/>
  <c r="F90" i="1"/>
  <c r="C90" i="1"/>
  <c r="I89" i="1"/>
  <c r="F89" i="1"/>
  <c r="C89" i="1"/>
  <c r="I88" i="1"/>
  <c r="F88" i="1"/>
  <c r="C88" i="1"/>
  <c r="K87" i="1"/>
  <c r="J87" i="1"/>
  <c r="H87" i="1"/>
  <c r="G87" i="1"/>
  <c r="E87" i="1"/>
  <c r="D87" i="1"/>
  <c r="I80" i="1"/>
  <c r="F80" i="1"/>
  <c r="C80" i="1"/>
  <c r="I79" i="1"/>
  <c r="F79" i="1"/>
  <c r="C79" i="1"/>
  <c r="I78" i="1"/>
  <c r="F78" i="1"/>
  <c r="C78" i="1"/>
  <c r="C75" i="1" s="1"/>
  <c r="I77" i="1"/>
  <c r="F77" i="1"/>
  <c r="C77" i="1"/>
  <c r="I76" i="1"/>
  <c r="I75" i="1" s="1"/>
  <c r="F76" i="1"/>
  <c r="C76" i="1"/>
  <c r="K75" i="1"/>
  <c r="J75" i="1"/>
  <c r="H75" i="1"/>
  <c r="G75" i="1"/>
  <c r="E75" i="1"/>
  <c r="D75" i="1"/>
  <c r="I74" i="1"/>
  <c r="F74" i="1"/>
  <c r="C74" i="1"/>
  <c r="I73" i="1"/>
  <c r="F73" i="1"/>
  <c r="F71" i="1" s="1"/>
  <c r="C73" i="1"/>
  <c r="I72" i="1"/>
  <c r="F72" i="1"/>
  <c r="C72" i="1"/>
  <c r="K71" i="1"/>
  <c r="J71" i="1"/>
  <c r="H71" i="1"/>
  <c r="G71" i="1"/>
  <c r="E71" i="1"/>
  <c r="D71" i="1"/>
  <c r="I70" i="1"/>
  <c r="F70" i="1"/>
  <c r="C70" i="1"/>
  <c r="C66" i="1" s="1"/>
  <c r="I69" i="1"/>
  <c r="F69" i="1"/>
  <c r="C69" i="1"/>
  <c r="I68" i="1"/>
  <c r="F68" i="1"/>
  <c r="C68" i="1"/>
  <c r="I67" i="1"/>
  <c r="F67" i="1"/>
  <c r="F66" i="1" s="1"/>
  <c r="C67" i="1"/>
  <c r="K66" i="1"/>
  <c r="J66" i="1"/>
  <c r="I66" i="1"/>
  <c r="H66" i="1"/>
  <c r="G66" i="1"/>
  <c r="E66" i="1"/>
  <c r="D66" i="1"/>
  <c r="I65" i="1"/>
  <c r="F65" i="1"/>
  <c r="C65" i="1"/>
  <c r="I64" i="1"/>
  <c r="F64" i="1"/>
  <c r="C64" i="1"/>
  <c r="I63" i="1"/>
  <c r="F63" i="1"/>
  <c r="C63" i="1"/>
  <c r="I62" i="1"/>
  <c r="F62" i="1"/>
  <c r="C62" i="1"/>
  <c r="I61" i="1"/>
  <c r="F61" i="1"/>
  <c r="C61" i="1"/>
  <c r="I60" i="1"/>
  <c r="F60" i="1"/>
  <c r="C60" i="1"/>
  <c r="C56" i="1" s="1"/>
  <c r="I59" i="1"/>
  <c r="F59" i="1"/>
  <c r="C59" i="1"/>
  <c r="I58" i="1"/>
  <c r="F58" i="1"/>
  <c r="C58" i="1"/>
  <c r="I57" i="1"/>
  <c r="F57" i="1"/>
  <c r="F56" i="1" s="1"/>
  <c r="C57" i="1"/>
  <c r="K56" i="1"/>
  <c r="J56" i="1"/>
  <c r="H56" i="1"/>
  <c r="H47" i="1" s="1"/>
  <c r="G56" i="1"/>
  <c r="E56" i="1"/>
  <c r="D56" i="1"/>
  <c r="I55" i="1"/>
  <c r="F55" i="1"/>
  <c r="C55" i="1"/>
  <c r="I54" i="1"/>
  <c r="F54" i="1"/>
  <c r="C54" i="1"/>
  <c r="I53" i="1"/>
  <c r="F53" i="1"/>
  <c r="C53" i="1"/>
  <c r="I52" i="1"/>
  <c r="F52" i="1"/>
  <c r="C52" i="1"/>
  <c r="I51" i="1"/>
  <c r="F51" i="1"/>
  <c r="C51" i="1"/>
  <c r="I50" i="1"/>
  <c r="F50" i="1"/>
  <c r="C50" i="1"/>
  <c r="I49" i="1"/>
  <c r="F49" i="1"/>
  <c r="C49" i="1"/>
  <c r="K48" i="1"/>
  <c r="J48" i="1"/>
  <c r="H48" i="1"/>
  <c r="G48" i="1"/>
  <c r="G47" i="1" s="1"/>
  <c r="E48" i="1"/>
  <c r="D48" i="1"/>
  <c r="D47" i="1" s="1"/>
  <c r="I41" i="1"/>
  <c r="F41" i="1"/>
  <c r="C41" i="1"/>
  <c r="I40" i="1"/>
  <c r="F40" i="1"/>
  <c r="C40" i="1"/>
  <c r="I39" i="1"/>
  <c r="I36" i="1" s="1"/>
  <c r="F39" i="1"/>
  <c r="C39" i="1"/>
  <c r="I38" i="1"/>
  <c r="F38" i="1"/>
  <c r="F36" i="1" s="1"/>
  <c r="C38" i="1"/>
  <c r="I37" i="1"/>
  <c r="F37" i="1"/>
  <c r="C37" i="1"/>
  <c r="C36" i="1" s="1"/>
  <c r="K36" i="1"/>
  <c r="J36" i="1"/>
  <c r="H36" i="1"/>
  <c r="G36" i="1"/>
  <c r="E36" i="1"/>
  <c r="D36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I17" i="1" s="1"/>
  <c r="F21" i="1"/>
  <c r="C21" i="1"/>
  <c r="I20" i="1"/>
  <c r="F20" i="1"/>
  <c r="C20" i="1"/>
  <c r="I19" i="1"/>
  <c r="F19" i="1"/>
  <c r="C19" i="1"/>
  <c r="I18" i="1"/>
  <c r="F18" i="1"/>
  <c r="C18" i="1"/>
  <c r="K17" i="1"/>
  <c r="J17" i="1"/>
  <c r="H17" i="1"/>
  <c r="G17" i="1"/>
  <c r="E17" i="1"/>
  <c r="D17" i="1"/>
  <c r="I10" i="1"/>
  <c r="F10" i="1"/>
  <c r="C10" i="1"/>
  <c r="I9" i="1"/>
  <c r="F9" i="1"/>
  <c r="C9" i="1"/>
  <c r="C6" i="1" s="1"/>
  <c r="I8" i="1"/>
  <c r="F8" i="1"/>
  <c r="F6" i="1" s="1"/>
  <c r="C8" i="1"/>
  <c r="I7" i="1"/>
  <c r="I6" i="1" s="1"/>
  <c r="F7" i="1"/>
  <c r="C7" i="1"/>
  <c r="K6" i="1"/>
  <c r="J6" i="1"/>
  <c r="H6" i="1"/>
  <c r="G6" i="1"/>
  <c r="E6" i="1"/>
  <c r="D6" i="1"/>
  <c r="I56" i="1" l="1"/>
  <c r="C87" i="1"/>
  <c r="I87" i="1"/>
  <c r="F87" i="1"/>
  <c r="J47" i="1"/>
  <c r="F17" i="1"/>
  <c r="E47" i="1"/>
  <c r="C71" i="1"/>
  <c r="I71" i="1"/>
  <c r="C17" i="1"/>
  <c r="I48" i="1"/>
  <c r="I47" i="1" s="1"/>
  <c r="K47" i="1"/>
  <c r="F48" i="1"/>
  <c r="C48" i="1"/>
  <c r="F75" i="1"/>
  <c r="E76" i="2"/>
  <c r="J49" i="2"/>
  <c r="H76" i="2"/>
  <c r="C49" i="2"/>
  <c r="K58" i="2"/>
  <c r="F49" i="2"/>
  <c r="H67" i="2"/>
  <c r="K72" i="2"/>
  <c r="E67" i="2"/>
  <c r="D49" i="2"/>
  <c r="K6" i="2"/>
  <c r="E6" i="2"/>
  <c r="H58" i="2"/>
  <c r="E21" i="2"/>
  <c r="E58" i="2"/>
  <c r="H50" i="2"/>
  <c r="I49" i="2"/>
  <c r="K21" i="2"/>
  <c r="E72" i="2"/>
  <c r="K76" i="2"/>
  <c r="K50" i="2"/>
  <c r="H21" i="2"/>
  <c r="E50" i="2"/>
  <c r="K67" i="2"/>
  <c r="H6" i="2"/>
  <c r="G49" i="2"/>
  <c r="H72" i="2"/>
  <c r="F47" i="1"/>
  <c r="C47" i="1"/>
  <c r="E49" i="2" l="1"/>
  <c r="K49" i="2"/>
  <c r="H49" i="2"/>
</calcChain>
</file>

<file path=xl/sharedStrings.xml><?xml version="1.0" encoding="utf-8"?>
<sst xmlns="http://schemas.openxmlformats.org/spreadsheetml/2006/main" count="1076" uniqueCount="285">
  <si>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</si>
  <si>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</si>
  <si>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</si>
  <si>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</si>
  <si>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</si>
  <si>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</si>
  <si>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</si>
  <si>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</si>
  <si>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</si>
  <si>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República do Haiti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</si>
  <si>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</si>
  <si>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</si>
  <si>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</si>
  <si>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</si>
  <si>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</si>
  <si>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</si>
  <si>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</si>
  <si>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</si>
  <si>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</si>
  <si>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</si>
  <si>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</si>
  <si>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</si>
  <si>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</si>
  <si>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</si>
  <si>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</si>
  <si>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</si>
  <si>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</si>
  <si>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</si>
  <si>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</si>
  <si>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</si>
  <si>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</si>
  <si>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</si>
  <si>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</si>
  <si>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</si>
  <si>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</si>
  <si>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</si>
  <si>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</si>
  <si>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</si>
  <si>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</si>
  <si>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</si>
  <si>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</si>
  <si>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</si>
  <si>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</si>
  <si>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</si>
  <si>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</si>
  <si>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</si>
  <si>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</si>
  <si>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</si>
  <si>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</si>
  <si>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</si>
  <si>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</si>
  <si>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</si>
  <si>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</si>
  <si>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</si>
  <si>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</si>
  <si>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</si>
  <si>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</si>
  <si>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</si>
  <si>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</si>
  <si>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</si>
  <si>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</si>
  <si>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</si>
  <si>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</si>
  <si>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</si>
  <si>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</si>
  <si>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</si>
  <si>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</si>
  <si>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</si>
  <si>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</si>
  <si>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</si>
  <si>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</si>
  <si>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</si>
  <si>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</si>
  <si>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</si>
  <si>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</si>
  <si>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</si>
  <si>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</si>
  <si>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</si>
  <si>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</si>
  <si>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Angola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</si>
  <si>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</si>
  <si>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</si>
  <si>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</si>
  <si>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</si>
  <si>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</si>
  <si>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</si>
  <si>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</si>
  <si>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</si>
  <si>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</si>
  <si>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</si>
  <si>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</si>
  <si>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</si>
  <si>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</si>
  <si>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</si>
  <si>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</si>
  <si>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</si>
  <si>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</si>
  <si>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</si>
  <si>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</si>
  <si>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</si>
  <si>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</si>
  <si>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</si>
  <si>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</si>
  <si>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</si>
  <si>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</si>
  <si>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</si>
  <si>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</si>
  <si>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</si>
  <si>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</si>
  <si>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</si>
  <si>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</si>
  <si>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</si>
  <si>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</si>
  <si>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</si>
  <si>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</si>
  <si>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</si>
  <si>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</si>
  <si>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</si>
  <si>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</si>
  <si>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</si>
  <si>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</si>
  <si>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</si>
  <si>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</si>
  <si>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</si>
  <si>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</si>
  <si>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ÍNDIA</t>
  </si>
  <si>
    <t>CORÉIA DO SUL</t>
  </si>
  <si>
    <t>POLÔNIA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</si>
  <si>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</si>
  <si>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</si>
  <si>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</si>
  <si>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</si>
  <si>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</si>
  <si>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</si>
  <si>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</si>
  <si>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</si>
  <si>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</si>
  <si>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</si>
  <si>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</si>
  <si>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</si>
  <si>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</si>
  <si>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</si>
  <si>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</si>
  <si>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</si>
  <si>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</si>
  <si>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</si>
  <si>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</si>
  <si>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</si>
  <si>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</si>
  <si>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</si>
  <si>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</si>
  <si>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</si>
  <si>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</si>
  <si>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</si>
  <si>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SENEGAL</t>
  </si>
  <si>
    <t>NIGÉRIA</t>
  </si>
  <si>
    <t>PAQUISTÃO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</si>
  <si>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</si>
  <si>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</si>
  <si>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</si>
  <si>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</si>
  <si>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</si>
  <si>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</si>
  <si>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REPÚBLICA DEMOCRÁTICA DO CONGO</t>
  </si>
  <si>
    <t>EGITO</t>
  </si>
  <si>
    <t>Confecção de peças do vestuário, exceto roupas íntimas e as confeccionadas sob medida</t>
  </si>
  <si>
    <t>4_2018</t>
  </si>
  <si>
    <t>3_2019</t>
  </si>
  <si>
    <t>4_2019</t>
  </si>
  <si>
    <t>ESTADOS UNIDOS DA AMÉRICA</t>
  </si>
  <si>
    <t>NORUEGA</t>
  </si>
  <si>
    <t>CANADÁ</t>
  </si>
  <si>
    <t>ROMÊNIA</t>
  </si>
  <si>
    <t>HOLANDA</t>
  </si>
  <si>
    <t>UCRÂNIA</t>
  </si>
  <si>
    <t>OUTROS</t>
  </si>
  <si>
    <t>Idade</t>
  </si>
  <si>
    <t>Grupos Ocupacionais</t>
  </si>
  <si>
    <t>Tipo de Visto</t>
  </si>
  <si>
    <t>Colombia</t>
  </si>
  <si>
    <t>Bolivia</t>
  </si>
  <si>
    <t>China</t>
  </si>
  <si>
    <t>Vendedor de Comercio Varejista</t>
  </si>
  <si>
    <t>Atendente de Lanchonete</t>
  </si>
  <si>
    <t>Pedreiro</t>
  </si>
  <si>
    <t>Comércio varejista de artigos do vestuário e acessórios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</si>
  <si>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</si>
  <si>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</si>
  <si>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</si>
  <si>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</si>
  <si>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</si>
  <si>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</si>
  <si>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</si>
  <si>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NEPAL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</si>
  <si>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</si>
  <si>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</si>
  <si>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</si>
  <si>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</si>
  <si>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</si>
  <si>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</si>
  <si>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</si>
  <si>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</si>
  <si>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</si>
  <si>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</si>
  <si>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ASSIS BRASIL-AC</t>
  </si>
  <si>
    <t>MANAUS-AM</t>
  </si>
  <si>
    <t>FORTALEZA-CE</t>
  </si>
  <si>
    <t>EPITACIOLÂNDIA-AC</t>
  </si>
  <si>
    <t>PORTO ALEGRE-RS</t>
  </si>
  <si>
    <t>TABATINGA-AM</t>
  </si>
  <si>
    <t>OIAPOQUE-AP</t>
  </si>
  <si>
    <t>Número de autorizações concedidas, por mês e sexo, segundo o tipo de autorização - Brasil, junho/2018 e  maio e junho/2019.</t>
  </si>
  <si>
    <t>Número de autorizações concedidas, por mês e sexo, segundo principais países - Brasil, junho/2018 e  maio e junho/2019.</t>
  </si>
  <si>
    <t>Número de autorizações concedidas, por mês e sexo, segundo grupos de idade - Brasil, junho/2018 e  maio e junho/2019.</t>
  </si>
  <si>
    <t>Número de autorizações concedidas, por mês e sexo, segundo escolaridade - Brasil, junho/2018 e  maio e junho/2019.</t>
  </si>
  <si>
    <t>Número de autorizações concedidas, por mês e sexo, segundo grupos ocupacionais - Brasil, junho/2018 e  maio e junho/2019.</t>
  </si>
  <si>
    <t>Número de autorizações concedidas, por mês e sexo, segundo Brasil, Grandes Regiões e Unidades da Federação, junho/2018 e  maio e junho/2019.</t>
  </si>
  <si>
    <t>Número de solicitações de refúgio, por mês e sexo, segundo principais países - Brasil, junho/2018 e maio e junho/2019.</t>
  </si>
  <si>
    <t>Número de  solicitações de refúgio, por mês e sexo, segundo Brasil, Grandes Regiões e Unidades da Federação, junho/2018 e maio e junho/2019.</t>
  </si>
  <si>
    <t>Fonte: Elaborado pelo OBMigra, a partir dos dados da Polícia Federal, Solicitações de refúgio, junho/2018 e maio e junho/2019.</t>
  </si>
  <si>
    <t>Fonte: Elaborado pelo OBMigra, a partir dos dados da Coordenação Geral de Imigração Laboral/ Ministério da Justiça e Segurança Pública, junho/2018 e  maio e junho/2019.</t>
  </si>
  <si>
    <t>RÚSSIA</t>
  </si>
  <si>
    <t>BÉLGICA</t>
  </si>
  <si>
    <t>CROÁCIA</t>
  </si>
  <si>
    <t xml:space="preserve">Fundamental </t>
  </si>
  <si>
    <t xml:space="preserve">Médio </t>
  </si>
  <si>
    <t xml:space="preserve">Superior </t>
  </si>
  <si>
    <t>Pós Graduação</t>
  </si>
  <si>
    <t>ÁFRICA DO SUL</t>
  </si>
  <si>
    <t>junho/18</t>
  </si>
  <si>
    <t>maio/19</t>
  </si>
  <si>
    <t>junho/19</t>
  </si>
  <si>
    <t>Número de autorizações concedidas para trabalhadores qualificados, segundo tipo de autorização, Brasil, junho/2018 e  maio e junho/2019.</t>
  </si>
  <si>
    <t>Número de autorizações concedidas para trabalhadores qualificados, segundo principais países - Brasil, junho/2018 e  maio e junho/2019.</t>
  </si>
  <si>
    <t>Número de autorizações concedidas para trabalhadores qualificados, segundo idade, Brasil,  junho/2018 e  maio e junho/2019.</t>
  </si>
  <si>
    <t>Número de autorizações concedidas para trabalhadores qualificados, segundo escolaridade,  Brasil,junho/2018 e  maio e junho/2019.</t>
  </si>
  <si>
    <t>Número de autorizações concedidas para trabalhadores qualificados, segundo grupos ocupacionais, Brasil, junho/2018 e  maio e junho/2019.</t>
  </si>
  <si>
    <t>Número de autorizações concedidas para trabalhadores qualificados, segundo Brasil, Grandes Regiões e Unidades da Federação, junho/2018 e  maio e junho/2019.</t>
  </si>
  <si>
    <t>CAMPO GRANDE-MS</t>
  </si>
  <si>
    <t>CURITIBA-PR</t>
  </si>
  <si>
    <t>DIONÍSIO CERQUEIRA-SC</t>
  </si>
  <si>
    <t>COREIA DO SUL</t>
  </si>
  <si>
    <t>Número de carteiras de trabalho e previdência social emitidas para migrantes, por mês e sexo, segundo principais países - Brasil, junho/2018 e maio e junho/2019.</t>
  </si>
  <si>
    <t>Movimentação de trabalhadores migrantes no mercado de trabalho formal, por mês e sexo, segundo principais países - Brasil, junho/2018 e maio e junho/2019.</t>
  </si>
  <si>
    <t>Movimentação de trabalhadores migrantes no mercado de trabalho formal, por mês e sexo, segundo grupos de idade - Brasil, junho/2018 e maio e junho/2019.</t>
  </si>
  <si>
    <t>Movimentação de trabalhadores migrantes no mercado de trabalho formal, por mês e sexo, segundo escolaridade - Brasil, junho/2018 e maio e junho/2019.</t>
  </si>
  <si>
    <t>Movimentação de trabalhadores migrantes no mercado de trabalho formal, por mês e sexo, segundo principais ocupações - Brasil, junho/2018 e maio e junho/2019.</t>
  </si>
  <si>
    <t>Movimentação de trabalhadores migrantes no mercado de trabalho formal, por mês e sexo, segundo principais atividades econômicas - Brasil, junho/2018 e maio e junho/2019.</t>
  </si>
  <si>
    <t>Movimentação de trabalhadores migrantes no mercado de trabalho formal, por mês e sexo, segundo Brasil, Grandes Regiões e Unidades da Federação, junho/2018 e maio e junho/2019.</t>
  </si>
  <si>
    <t>Número de registros de migrantes, por mês de entrada e sexo, segundo classificação - Brasil, jun/2018 e mai e jun/2019.</t>
  </si>
  <si>
    <t>Fonte: Elaborado pelo OBMigra, a partir dos dados da Polícia Federal, Sistema de Registro Nacional Migratório (SISMIGRA), jun/2018 e mai e jun/2019.</t>
  </si>
  <si>
    <t>Número de registros de migrantes, por mês de entrada e sexo, segundo principais países - Brasil, jun/2018 e mai e jun/2019.</t>
  </si>
  <si>
    <t>Número de registros de migrantes, por mês de entrada e sexo, segundo grupos de idade - Brasil, jun/2018 e mai e jun/2019.</t>
  </si>
  <si>
    <t>Número de registros de migrantes, por mês de entrada e sexo, segundo Brasil,  Grandes Regiões e Unidades da Federação, jun/2018 e mai e jun/2019.</t>
  </si>
  <si>
    <t>RR - BOA VISTA</t>
  </si>
  <si>
    <t>AM - MANAUS</t>
  </si>
  <si>
    <t>RR - PACARAIMA</t>
  </si>
  <si>
    <t>SP - SÃO PAULO</t>
  </si>
  <si>
    <t>RJ - RIO DE JANEIRO</t>
  </si>
  <si>
    <t>PR - CURITIBA</t>
  </si>
  <si>
    <t>RJ - MACAÉ</t>
  </si>
  <si>
    <t>MS - DOURADOS</t>
  </si>
  <si>
    <t>RO - GUAJARÁ-MIRIM</t>
  </si>
  <si>
    <t>RR - RORAINÓPOLIS</t>
  </si>
  <si>
    <t>OUTROS MUNICÍPIOS</t>
  </si>
  <si>
    <t>Entrada e saídas do território brasileiro nos pontos de fronteira, por mês, segundo tipologias de classificação - Brasil, jun/2018 e mai e jun/2019.</t>
  </si>
  <si>
    <t>Fonte: Elaborado pelo OBMigra, a partir dos dados da Polícia Federal, Sistema de Tráfego Internacional (STI), jun/2018 e mai e jun/2019.</t>
  </si>
  <si>
    <t>Entrada e saídas do território brasileiro nos pontos de fronteira, por mês, segundo principais países - Brasil, jun/2018 e mai e jun/2019.</t>
  </si>
  <si>
    <t>Entrada e saídas do território brasileiro nos pontos de fronteira, por mês, segundo Brasil, Grandes Regiões e Unidades da Federação, jun/2018 e mai e jun/2019.</t>
  </si>
  <si>
    <t>Fonte: Elaborado pelo OBMigra, a partir dos dados do Ministério da Economia, CTPS, junho/2018 e maio e junho/2019.</t>
  </si>
  <si>
    <t>Fonte: Elaborado pelo OBMigra, a partir dos dados do Ministério da Economia, base harmonizada RAIS-CTPS-CAGED, junho/2018 e maio e junho/2019.</t>
  </si>
  <si>
    <t>Movimentação de trabalhadores migrantes no mercado de trabalho formal, por mês e sexo, segundo principais municípios, junho/2018 e maio e junho/2019.</t>
  </si>
  <si>
    <t>São Paulo - SP</t>
  </si>
  <si>
    <t>Rio de Janeiro - RJ</t>
  </si>
  <si>
    <t>Curitiba - PR</t>
  </si>
  <si>
    <t>Chapecó - SC</t>
  </si>
  <si>
    <t>Porto Alegre - RS</t>
  </si>
  <si>
    <t>Manaus - AM</t>
  </si>
  <si>
    <t>Boa Vista - RR</t>
  </si>
  <si>
    <t>Florianópolis - SC</t>
  </si>
  <si>
    <t>Joinville - SC</t>
  </si>
  <si>
    <t>Belo Horizonte - MG</t>
  </si>
  <si>
    <t>Brasil e principais municípios</t>
  </si>
  <si>
    <t>Número de registros de migrantes, por mês de entrada e sexo, segundo principais municípios, jun/2018 e mai e jun/2019.</t>
  </si>
  <si>
    <t>Número de solicitações de refúgio, por mês e sexo, segundo principais municípios - Brasil, junho/2018 e maio e junho/2019.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</si>
</sst>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color theme="1"/>
      <name val="Source Sans Pro"/>
      <family val="2"/>
    </font>
    <font>
      <b/>
      <sz val="12"/>
      <color theme="1" tint="0.249977111117893"/>
      <name val="Source Sans Pro"/>
      <family val="2"/>
    </font>
    <font>
      <b/>
      <sz val="12"/>
      <color rgb="FF404040"/>
      <name val="Source Sans Pro"/>
      <family val="2"/>
    </font>
    <font>
      <sz val="12"/>
      <color theme="1" tint="0.249977111117893"/>
      <name val="Source Sans Pro"/>
      <family val="2"/>
    </font>
    <font>
      <b/>
      <sz val="10"/>
      <color theme="1" tint="0.249977111117893"/>
      <name val="Source Sans Pro"/>
      <family val="2"/>
    </font>
    <font>
      <b/>
      <sz val="12"/>
      <color theme="0"/>
      <name val="Source Sans Pro"/>
      <family val="2"/>
    </font>
    <font>
      <b/>
      <sz val="11"/>
      <color theme="1"/>
      <name val="Source Sans Pro"/>
      <family val="2"/>
    </font>
    <font>
      <b/>
      <sz val="11"/>
      <color rgb="FF000000"/>
      <name val="Source Sans Pro"/>
      <family val="2"/>
    </font>
    <font>
      <b/>
      <sz val="11"/>
      <color theme="0"/>
      <name val="Source Sans Pro"/>
      <family val="2"/>
    </font>
    <font>
      <sz val="11"/>
      <color theme="0"/>
      <name val="Source Sans Pro"/>
      <family val="2"/>
    </font>
    <font>
      <sz val="11"/>
      <color rgb="FF000000"/>
      <name val="Source Sans Pro"/>
      <family val="2"/>
    </font>
    <font>
      <b/>
      <sz val="11"/>
      <name val="Source Sans Pro"/>
      <family val="2"/>
    </font>
    <font>
      <b/>
      <sz val="12"/>
      <color rgb="FFFFFFFF"/>
      <name val="Source Sans Pro"/>
      <family val="2"/>
    </font>
    <font>
      <b/>
      <sz val="12"/>
      <color rgb="FF262626"/>
      <name val="Source Sans Pro"/>
      <family val="2"/>
    </font>
    <font>
      <sz val="12"/>
      <color rgb="FF404040"/>
      <name val="Source Sans Pro"/>
      <family val="2"/>
    </font>
  </fonts>
  <fills count="3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double">
        <color auto="1"/>
      </top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3" fillId="6" borderId="8" xfId="0" applyFont="1" applyFill="1" applyBorder="1" applyAlignment="1">
      <alignment vertical="center"/>
    </xf>
    <xf numFmtId="164" fontId="3" fillId="6" borderId="7" xfId="1" applyNumberFormat="1" applyFont="1" applyFill="1" applyBorder="1" applyAlignment="1">
      <alignment horizontal="right" vertical="center"/>
    </xf>
    <xf numFmtId="0" fontId="2" fillId="0" borderId="0" xfId="0" applyFont="1"/>
    <xf numFmtId="0" fontId="2" fillId="6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vertical="center" wrapText="1"/>
    </xf>
    <xf numFmtId="0" fontId="4" fillId="0" borderId="0" xfId="0" applyFont="1"/>
    <xf numFmtId="0" fontId="5" fillId="10" borderId="22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/>
    </xf>
    <xf numFmtId="49" fontId="5" fillId="12" borderId="22" xfId="0" applyNumberFormat="1" applyFont="1" applyFill="1" applyBorder="1" applyAlignment="1">
      <alignment horizontal="center" vertical="center" wrapText="1"/>
    </xf>
    <xf numFmtId="0" fontId="6" fillId="29" borderId="7" xfId="0" applyFont="1" applyFill="1" applyBorder="1" applyAlignment="1">
      <alignment horizontal="center" vertical="center"/>
    </xf>
    <xf numFmtId="0" fontId="6" fillId="30" borderId="7" xfId="0" applyFont="1" applyFill="1" applyBorder="1" applyAlignment="1">
      <alignment horizontal="center" vertical="center"/>
    </xf>
    <xf numFmtId="0" fontId="6" fillId="30" borderId="31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164" fontId="5" fillId="6" borderId="22" xfId="1" applyNumberFormat="1" applyFont="1" applyFill="1" applyBorder="1" applyAlignment="1">
      <alignment horizontal="right" vertical="center"/>
    </xf>
    <xf numFmtId="0" fontId="7" fillId="14" borderId="22" xfId="0" applyFont="1" applyFill="1" applyBorder="1" applyAlignment="1">
      <alignment vertical="center"/>
    </xf>
    <xf numFmtId="164" fontId="7" fillId="14" borderId="22" xfId="1" applyNumberFormat="1" applyFont="1" applyFill="1" applyBorder="1" applyAlignment="1">
      <alignment horizontal="right" vertical="center"/>
    </xf>
    <xf numFmtId="0" fontId="7" fillId="15" borderId="22" xfId="0" applyFont="1" applyFill="1" applyBorder="1" applyAlignment="1">
      <alignment vertical="center"/>
    </xf>
    <xf numFmtId="164" fontId="7" fillId="15" borderId="22" xfId="1" applyNumberFormat="1" applyFont="1" applyFill="1" applyBorder="1" applyAlignment="1">
      <alignment horizontal="right" vertical="center"/>
    </xf>
    <xf numFmtId="0" fontId="8" fillId="31" borderId="22" xfId="0" applyFont="1" applyFill="1" applyBorder="1" applyAlignment="1">
      <alignment horizontal="left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164" fontId="7" fillId="14" borderId="22" xfId="1" applyNumberFormat="1" applyFont="1" applyFill="1" applyBorder="1" applyAlignment="1">
      <alignment horizontal="left" vertical="center"/>
    </xf>
    <xf numFmtId="164" fontId="7" fillId="15" borderId="22" xfId="1" applyNumberFormat="1" applyFont="1" applyFill="1" applyBorder="1" applyAlignment="1">
      <alignment horizontal="left" vertical="center"/>
    </xf>
    <xf numFmtId="0" fontId="7" fillId="14" borderId="22" xfId="0" applyFont="1" applyFill="1" applyBorder="1" applyAlignment="1">
      <alignment vertical="center" wrapText="1"/>
    </xf>
    <xf numFmtId="0" fontId="7" fillId="15" borderId="22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/>
    </xf>
    <xf numFmtId="164" fontId="5" fillId="14" borderId="22" xfId="1" applyNumberFormat="1" applyFont="1" applyFill="1" applyBorder="1" applyAlignment="1">
      <alignment horizontal="right" vertical="center"/>
    </xf>
    <xf numFmtId="0" fontId="5" fillId="15" borderId="22" xfId="0" applyFont="1" applyFill="1" applyBorder="1" applyAlignment="1">
      <alignment horizontal="center" vertical="center"/>
    </xf>
    <xf numFmtId="164" fontId="5" fillId="15" borderId="22" xfId="1" applyNumberFormat="1" applyFont="1" applyFill="1" applyBorder="1" applyAlignment="1">
      <alignment horizontal="right" vertical="center"/>
    </xf>
    <xf numFmtId="0" fontId="5" fillId="6" borderId="29" xfId="0" applyFont="1" applyFill="1" applyBorder="1" applyAlignment="1">
      <alignment horizontal="center" vertical="center"/>
    </xf>
    <xf numFmtId="164" fontId="5" fillId="6" borderId="7" xfId="1" applyNumberFormat="1" applyFont="1" applyFill="1" applyBorder="1" applyAlignment="1">
      <alignment horizontal="right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9" fontId="10" fillId="7" borderId="22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 vertical="center"/>
    </xf>
    <xf numFmtId="164" fontId="4" fillId="4" borderId="22" xfId="1" applyNumberFormat="1" applyFont="1" applyFill="1" applyBorder="1" applyAlignment="1">
      <alignment horizontal="left" vertical="center"/>
    </xf>
    <xf numFmtId="164" fontId="4" fillId="4" borderId="22" xfId="1" applyNumberFormat="1" applyFont="1" applyFill="1" applyBorder="1" applyAlignment="1">
      <alignment horizontal="center" vertical="center"/>
    </xf>
    <xf numFmtId="164" fontId="4" fillId="5" borderId="22" xfId="1" applyNumberFormat="1" applyFont="1" applyFill="1" applyBorder="1" applyAlignment="1">
      <alignment horizontal="left" vertical="center"/>
    </xf>
    <xf numFmtId="164" fontId="4" fillId="5" borderId="22" xfId="1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wrapText="1"/>
    </xf>
    <xf numFmtId="0" fontId="4" fillId="6" borderId="0" xfId="0" applyFont="1" applyFill="1"/>
    <xf numFmtId="0" fontId="13" fillId="3" borderId="22" xfId="0" applyFont="1" applyFill="1" applyBorder="1" applyAlignment="1">
      <alignment horizontal="center" vertical="center" wrapText="1"/>
    </xf>
    <xf numFmtId="0" fontId="10" fillId="0" borderId="0" xfId="0" applyFont="1"/>
    <xf numFmtId="164" fontId="10" fillId="4" borderId="22" xfId="1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vertical="center"/>
    </xf>
    <xf numFmtId="164" fontId="10" fillId="5" borderId="22" xfId="1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/>
    </xf>
    <xf numFmtId="0" fontId="10" fillId="7" borderId="0" xfId="0" applyFont="1" applyFill="1" applyAlignment="1">
      <alignment horizontal="center" wrapText="1"/>
    </xf>
    <xf numFmtId="164" fontId="10" fillId="5" borderId="0" xfId="1" applyNumberFormat="1" applyFont="1" applyFill="1" applyAlignment="1">
      <alignment horizontal="center" vertical="center"/>
    </xf>
    <xf numFmtId="0" fontId="14" fillId="7" borderId="0" xfId="0" applyFont="1" applyFill="1" applyAlignment="1">
      <alignment vertical="center"/>
    </xf>
    <xf numFmtId="164" fontId="4" fillId="4" borderId="0" xfId="1" applyNumberFormat="1" applyFont="1" applyFill="1" applyAlignment="1">
      <alignment horizontal="center" vertical="center"/>
    </xf>
    <xf numFmtId="164" fontId="4" fillId="5" borderId="0" xfId="1" applyNumberFormat="1" applyFont="1" applyFill="1" applyAlignment="1">
      <alignment horizontal="center" vertical="center"/>
    </xf>
    <xf numFmtId="0" fontId="14" fillId="7" borderId="2" xfId="0" applyFont="1" applyFill="1" applyBorder="1" applyAlignment="1">
      <alignment vertical="center"/>
    </xf>
    <xf numFmtId="164" fontId="4" fillId="4" borderId="2" xfId="1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left" wrapText="1"/>
    </xf>
    <xf numFmtId="0" fontId="10" fillId="6" borderId="0" xfId="0" applyFont="1" applyFill="1"/>
    <xf numFmtId="0" fontId="10" fillId="7" borderId="22" xfId="0" applyFont="1" applyFill="1" applyBorder="1" applyAlignment="1">
      <alignment horizontal="center" vertical="center" wrapText="1"/>
    </xf>
    <xf numFmtId="17" fontId="10" fillId="17" borderId="25" xfId="0" applyNumberFormat="1" applyFont="1" applyFill="1" applyBorder="1" applyAlignment="1">
      <alignment horizontal="center" vertical="center"/>
    </xf>
    <xf numFmtId="17" fontId="10" fillId="17" borderId="26" xfId="0" applyNumberFormat="1" applyFont="1" applyFill="1" applyBorder="1" applyAlignment="1">
      <alignment horizontal="center" vertical="center"/>
    </xf>
    <xf numFmtId="17" fontId="10" fillId="17" borderId="27" xfId="0" applyNumberFormat="1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3" fontId="10" fillId="6" borderId="22" xfId="1" applyNumberFormat="1" applyFont="1" applyFill="1" applyBorder="1" applyAlignment="1">
      <alignment horizontal="center" vertical="center"/>
    </xf>
    <xf numFmtId="0" fontId="4" fillId="18" borderId="22" xfId="0" applyFont="1" applyFill="1" applyBorder="1"/>
    <xf numFmtId="3" fontId="4" fillId="18" borderId="22" xfId="1" applyNumberFormat="1" applyFont="1" applyFill="1" applyBorder="1" applyAlignment="1">
      <alignment horizontal="center" vertical="center"/>
    </xf>
    <xf numFmtId="0" fontId="4" fillId="4" borderId="22" xfId="0" applyFont="1" applyFill="1" applyBorder="1"/>
    <xf numFmtId="3" fontId="4" fillId="4" borderId="22" xfId="1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left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18" borderId="22" xfId="0" applyFont="1" applyFill="1" applyBorder="1" applyAlignment="1">
      <alignment horizontal="center"/>
    </xf>
    <xf numFmtId="3" fontId="10" fillId="18" borderId="22" xfId="1" applyNumberFormat="1" applyFont="1" applyFill="1" applyBorder="1" applyAlignment="1">
      <alignment horizontal="center" vertical="center"/>
    </xf>
    <xf numFmtId="3" fontId="10" fillId="4" borderId="22" xfId="1" applyNumberFormat="1" applyFont="1" applyFill="1" applyBorder="1" applyAlignment="1">
      <alignment horizontal="center" vertical="center"/>
    </xf>
    <xf numFmtId="0" fontId="12" fillId="21" borderId="22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10" fillId="18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wrapText="1"/>
    </xf>
    <xf numFmtId="0" fontId="4" fillId="5" borderId="22" xfId="0" applyFont="1" applyFill="1" applyBorder="1"/>
    <xf numFmtId="3" fontId="4" fillId="5" borderId="22" xfId="1" applyNumberFormat="1" applyFont="1" applyFill="1" applyBorder="1" applyAlignment="1">
      <alignment horizontal="center" vertical="center"/>
    </xf>
    <xf numFmtId="0" fontId="4" fillId="19" borderId="22" xfId="0" applyFont="1" applyFill="1" applyBorder="1"/>
    <xf numFmtId="3" fontId="4" fillId="19" borderId="22" xfId="1" applyNumberFormat="1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left" wrapText="1"/>
    </xf>
    <xf numFmtId="0" fontId="12" fillId="20" borderId="0" xfId="0" applyFont="1" applyFill="1" applyBorder="1" applyAlignment="1">
      <alignment horizontal="left" wrapText="1"/>
    </xf>
    <xf numFmtId="0" fontId="15" fillId="20" borderId="10" xfId="0" applyFont="1" applyFill="1" applyBorder="1" applyAlignment="1">
      <alignment horizontal="left" wrapText="1"/>
    </xf>
    <xf numFmtId="0" fontId="12" fillId="20" borderId="11" xfId="0" applyFont="1" applyFill="1" applyBorder="1" applyAlignment="1">
      <alignment horizontal="left" wrapText="1"/>
    </xf>
    <xf numFmtId="0" fontId="12" fillId="20" borderId="12" xfId="0" applyFont="1" applyFill="1" applyBorder="1" applyAlignment="1">
      <alignment horizontal="left" wrapText="1"/>
    </xf>
    <xf numFmtId="0" fontId="10" fillId="18" borderId="22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14" fillId="19" borderId="22" xfId="0" applyFont="1" applyFill="1" applyBorder="1" applyAlignment="1">
      <alignment vertical="center"/>
    </xf>
    <xf numFmtId="3" fontId="4" fillId="6" borderId="0" xfId="1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10" fillId="18" borderId="22" xfId="0" applyFont="1" applyFill="1" applyBorder="1" applyAlignment="1">
      <alignment horizontal="center" wrapText="1"/>
    </xf>
    <xf numFmtId="0" fontId="11" fillId="19" borderId="22" xfId="0" applyFont="1" applyFill="1" applyBorder="1" applyAlignment="1">
      <alignment horizontal="center" vertical="center"/>
    </xf>
    <xf numFmtId="3" fontId="10" fillId="19" borderId="22" xfId="1" applyNumberFormat="1" applyFont="1" applyFill="1" applyBorder="1" applyAlignment="1">
      <alignment horizontal="center" vertical="center"/>
    </xf>
    <xf numFmtId="3" fontId="11" fillId="19" borderId="22" xfId="0" applyNumberFormat="1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3" fontId="10" fillId="5" borderId="22" xfId="1" applyNumberFormat="1" applyFont="1" applyFill="1" applyBorder="1" applyAlignment="1">
      <alignment horizontal="center" vertical="center"/>
    </xf>
    <xf numFmtId="0" fontId="9" fillId="16" borderId="32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4" fillId="19" borderId="22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5" fillId="20" borderId="33" xfId="0" applyFont="1" applyFill="1" applyBorder="1" applyAlignment="1">
      <alignment horizontal="center" wrapText="1"/>
    </xf>
    <xf numFmtId="0" fontId="16" fillId="23" borderId="22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/>
    </xf>
    <xf numFmtId="49" fontId="17" fillId="25" borderId="22" xfId="0" applyNumberFormat="1" applyFont="1" applyFill="1" applyBorder="1" applyAlignment="1">
      <alignment horizontal="center" vertical="center"/>
    </xf>
    <xf numFmtId="0" fontId="17" fillId="26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3" fontId="6" fillId="6" borderId="22" xfId="0" applyNumberFormat="1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vertical="center"/>
    </xf>
    <xf numFmtId="0" fontId="18" fillId="8" borderId="22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vertical="center"/>
    </xf>
    <xf numFmtId="0" fontId="18" fillId="9" borderId="22" xfId="0" applyFont="1" applyFill="1" applyBorder="1" applyAlignment="1">
      <alignment horizontal="center" vertical="center"/>
    </xf>
    <xf numFmtId="0" fontId="16" fillId="23" borderId="22" xfId="0" applyFont="1" applyFill="1" applyBorder="1" applyAlignment="1">
      <alignment horizontal="left" vertical="center" wrapText="1"/>
    </xf>
    <xf numFmtId="0" fontId="17" fillId="24" borderId="23" xfId="0" applyFont="1" applyFill="1" applyBorder="1" applyAlignment="1">
      <alignment horizontal="center" vertical="center"/>
    </xf>
    <xf numFmtId="0" fontId="17" fillId="24" borderId="30" xfId="0" applyFont="1" applyFill="1" applyBorder="1" applyAlignment="1">
      <alignment horizontal="center" vertical="center"/>
    </xf>
    <xf numFmtId="0" fontId="9" fillId="27" borderId="22" xfId="0" applyFont="1" applyFill="1" applyBorder="1" applyAlignment="1">
      <alignment horizontal="center" vertical="center"/>
    </xf>
    <xf numFmtId="0" fontId="17" fillId="24" borderId="24" xfId="0" applyFont="1" applyFill="1" applyBorder="1" applyAlignment="1">
      <alignment horizontal="center" vertical="center"/>
    </xf>
    <xf numFmtId="165" fontId="5" fillId="6" borderId="22" xfId="1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vertical="center"/>
    </xf>
    <xf numFmtId="165" fontId="7" fillId="8" borderId="22" xfId="1" applyNumberFormat="1" applyFont="1" applyFill="1" applyBorder="1" applyAlignment="1">
      <alignment horizontal="right" vertical="center"/>
    </xf>
    <xf numFmtId="0" fontId="7" fillId="9" borderId="22" xfId="0" applyFont="1" applyFill="1" applyBorder="1" applyAlignment="1">
      <alignment vertical="center"/>
    </xf>
    <xf numFmtId="165" fontId="7" fillId="9" borderId="22" xfId="1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vertical="center" wrapText="1"/>
    </xf>
    <xf numFmtId="0" fontId="7" fillId="9" borderId="22" xfId="0" applyFont="1" applyFill="1" applyBorder="1" applyAlignment="1">
      <alignment vertical="center" wrapText="1"/>
    </xf>
    <xf numFmtId="165" fontId="7" fillId="8" borderId="22" xfId="0" applyNumberFormat="1" applyFont="1" applyFill="1" applyBorder="1" applyAlignment="1">
      <alignment vertical="center"/>
    </xf>
    <xf numFmtId="165" fontId="7" fillId="9" borderId="22" xfId="0" applyNumberFormat="1" applyFont="1" applyFill="1" applyBorder="1" applyAlignment="1">
      <alignment vertical="center"/>
    </xf>
    <xf numFmtId="0" fontId="7" fillId="8" borderId="8" xfId="0" applyFont="1" applyFill="1" applyBorder="1" applyAlignment="1">
      <alignment vertical="center"/>
    </xf>
    <xf numFmtId="165" fontId="7" fillId="8" borderId="7" xfId="1" applyNumberFormat="1" applyFont="1" applyFill="1" applyBorder="1" applyAlignment="1">
      <alignment horizontal="right" vertical="center"/>
    </xf>
    <xf numFmtId="165" fontId="7" fillId="8" borderId="8" xfId="0" applyNumberFormat="1" applyFont="1" applyFill="1" applyBorder="1" applyAlignment="1">
      <alignment vertical="center"/>
    </xf>
    <xf numFmtId="0" fontId="7" fillId="9" borderId="8" xfId="0" applyFont="1" applyFill="1" applyBorder="1" applyAlignment="1">
      <alignment vertical="center"/>
    </xf>
    <xf numFmtId="165" fontId="7" fillId="9" borderId="7" xfId="1" applyNumberFormat="1" applyFont="1" applyFill="1" applyBorder="1" applyAlignment="1">
      <alignment horizontal="right" vertical="center"/>
    </xf>
    <xf numFmtId="165" fontId="7" fillId="9" borderId="8" xfId="0" applyNumberFormat="1" applyFont="1" applyFill="1" applyBorder="1" applyAlignment="1">
      <alignment vertical="center"/>
    </xf>
    <xf numFmtId="0" fontId="7" fillId="8" borderId="8" xfId="0" applyFont="1" applyFill="1" applyBorder="1" applyAlignment="1">
      <alignment vertical="center" wrapText="1"/>
    </xf>
    <xf numFmtId="165" fontId="7" fillId="9" borderId="9" xfId="1" applyNumberFormat="1" applyFont="1" applyFill="1" applyBorder="1" applyAlignment="1">
      <alignment horizontal="right" vertical="center"/>
    </xf>
    <xf numFmtId="0" fontId="7" fillId="8" borderId="21" xfId="0" applyFont="1" applyFill="1" applyBorder="1" applyAlignment="1">
      <alignment vertical="center"/>
    </xf>
    <xf numFmtId="165" fontId="7" fillId="8" borderId="13" xfId="1" applyNumberFormat="1" applyFont="1" applyFill="1" applyBorder="1" applyAlignment="1">
      <alignment horizontal="right" vertical="center"/>
    </xf>
    <xf numFmtId="165" fontId="7" fillId="8" borderId="14" xfId="1" applyNumberFormat="1" applyFont="1" applyFill="1" applyBorder="1" applyAlignment="1">
      <alignment horizontal="right" vertical="center"/>
    </xf>
    <xf numFmtId="165" fontId="7" fillId="8" borderId="15" xfId="0" applyNumberFormat="1" applyFont="1" applyFill="1" applyBorder="1" applyAlignment="1">
      <alignment vertical="center"/>
    </xf>
    <xf numFmtId="165" fontId="7" fillId="8" borderId="16" xfId="1" applyNumberFormat="1" applyFont="1" applyFill="1" applyBorder="1" applyAlignment="1">
      <alignment horizontal="right" vertical="center"/>
    </xf>
    <xf numFmtId="165" fontId="7" fillId="8" borderId="17" xfId="0" applyNumberFormat="1" applyFont="1" applyFill="1" applyBorder="1" applyAlignment="1">
      <alignment vertical="center"/>
    </xf>
    <xf numFmtId="165" fontId="7" fillId="8" borderId="20" xfId="1" applyNumberFormat="1" applyFont="1" applyFill="1" applyBorder="1" applyAlignment="1">
      <alignment horizontal="right" vertical="center"/>
    </xf>
    <xf numFmtId="165" fontId="7" fillId="8" borderId="19" xfId="1" applyNumberFormat="1" applyFont="1" applyFill="1" applyBorder="1" applyAlignment="1">
      <alignment horizontal="right" vertical="center"/>
    </xf>
    <xf numFmtId="165" fontId="7" fillId="8" borderId="21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vertical="center"/>
    </xf>
    <xf numFmtId="164" fontId="7" fillId="6" borderId="7" xfId="1" applyNumberFormat="1" applyFont="1" applyFill="1" applyBorder="1" applyAlignment="1">
      <alignment horizontal="right" vertical="center"/>
    </xf>
    <xf numFmtId="165" fontId="7" fillId="8" borderId="18" xfId="0" applyNumberFormat="1" applyFont="1" applyFill="1" applyBorder="1" applyAlignment="1">
      <alignment vertical="center"/>
    </xf>
    <xf numFmtId="0" fontId="17" fillId="24" borderId="22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/>
    </xf>
    <xf numFmtId="165" fontId="5" fillId="28" borderId="22" xfId="1" applyNumberFormat="1" applyFont="1" applyFill="1" applyBorder="1" applyAlignment="1">
      <alignment horizontal="center" vertical="center"/>
    </xf>
    <xf numFmtId="165" fontId="5" fillId="28" borderId="22" xfId="0" applyNumberFormat="1" applyFont="1" applyFill="1" applyBorder="1" applyAlignment="1">
      <alignment horizontal="center" vertical="center"/>
    </xf>
    <xf numFmtId="165" fontId="5" fillId="28" borderId="22" xfId="1" applyNumberFormat="1" applyFont="1" applyFill="1" applyBorder="1" applyAlignment="1">
      <alignment horizontal="right" vertical="center"/>
    </xf>
    <xf numFmtId="165" fontId="5" fillId="28" borderId="22" xfId="0" applyNumberFormat="1" applyFont="1" applyFill="1" applyBorder="1" applyAlignment="1">
      <alignment vertical="center"/>
    </xf>
    <xf numFmtId="0" fontId="16" fillId="23" borderId="25" xfId="0" applyFont="1" applyFill="1" applyBorder="1" applyAlignment="1">
      <alignment horizontal="left" vertical="center" wrapText="1"/>
    </xf>
    <xf numFmtId="0" fontId="16" fillId="23" borderId="26" xfId="0" applyFont="1" applyFill="1" applyBorder="1" applyAlignment="1">
      <alignment horizontal="left" vertical="center" wrapText="1"/>
    </xf>
    <xf numFmtId="0" fontId="16" fillId="23" borderId="27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2"/>
  <sheetViews>
    <sheetView tabSelected="1" topLeftCell="A16" workbookViewId="0">
      <selection activeCell="H31" sqref="H31"/>
    </sheetView>
  </sheetViews>
  <sheetFormatPr defaultRowHeight="15" x14ac:dyDescent="0.25"/>
  <cols>
    <col min="1" max="1" width="9.140625" style="12"/>
    <col min="2" max="2" width="41.140625" style="12" customWidth="1"/>
    <col min="3" max="3" width="20.85546875" style="12" customWidth="1"/>
    <col min="4" max="4" width="14.7109375" style="12" customWidth="1"/>
    <col min="5" max="5" width="17.5703125" style="12" customWidth="1"/>
    <col min="6" max="6" width="14.7109375" style="12" customWidth="1"/>
    <col min="7" max="7" width="15.42578125" style="12" customWidth="1"/>
    <col min="8" max="8" width="18.42578125" style="12" customWidth="1"/>
    <col min="9" max="9" width="13" style="12" customWidth="1"/>
    <col min="10" max="10" width="12" style="12" customWidth="1"/>
    <col min="11" max="11" width="18" style="12" customWidth="1"/>
    <col min="12" max="12" width="9.140625" style="12"/>
    <col min="13" max="13" width="25.42578125" style="12" customWidth="1"/>
  </cols>
  <sheetData>
    <row r="3" spans="2:11" ht="52.5" customHeight="1" x14ac:dyDescent="0.25">
      <c r="B3" s="13" t="s">
        <v>211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ht="15.75" x14ac:dyDescent="0.25">
      <c r="B4" s="14" t="s">
        <v>178</v>
      </c>
      <c r="C4" s="15" t="s">
        <v>229</v>
      </c>
      <c r="D4" s="15"/>
      <c r="E4" s="15" t="s">
        <v>166</v>
      </c>
      <c r="F4" s="15" t="s">
        <v>230</v>
      </c>
      <c r="G4" s="15"/>
      <c r="H4" s="15" t="s">
        <v>167</v>
      </c>
      <c r="I4" s="15" t="s">
        <v>231</v>
      </c>
      <c r="J4" s="15"/>
      <c r="K4" s="15" t="s">
        <v>168</v>
      </c>
    </row>
    <row r="5" spans="2:11" ht="16.5" thickBot="1" x14ac:dyDescent="0.3">
      <c r="B5" s="14"/>
      <c r="C5" s="16" t="s">
        <v>1</v>
      </c>
      <c r="D5" s="17" t="s">
        <v>6</v>
      </c>
      <c r="E5" s="18" t="s">
        <v>7</v>
      </c>
      <c r="F5" s="16" t="s">
        <v>1</v>
      </c>
      <c r="G5" s="17" t="s">
        <v>6</v>
      </c>
      <c r="H5" s="18" t="s">
        <v>7</v>
      </c>
      <c r="I5" s="16" t="s">
        <v>1</v>
      </c>
      <c r="J5" s="19" t="s">
        <v>6</v>
      </c>
      <c r="K5" s="19" t="s">
        <v>7</v>
      </c>
    </row>
    <row r="6" spans="2:11" ht="15.75" x14ac:dyDescent="0.25">
      <c r="B6" s="20" t="s">
        <v>1</v>
      </c>
      <c r="C6" s="21">
        <v>2560</v>
      </c>
      <c r="D6" s="21">
        <v>2357</v>
      </c>
      <c r="E6" s="21">
        <v>203</v>
      </c>
      <c r="F6" s="21">
        <v>2715</v>
      </c>
      <c r="G6" s="21">
        <v>2422</v>
      </c>
      <c r="H6" s="21">
        <v>293</v>
      </c>
      <c r="I6" s="21">
        <v>2088</v>
      </c>
      <c r="J6" s="21">
        <v>1917</v>
      </c>
      <c r="K6" s="21">
        <v>171</v>
      </c>
    </row>
    <row r="7" spans="2:11" ht="15.75" x14ac:dyDescent="0.25">
      <c r="B7" s="22" t="s">
        <v>2</v>
      </c>
      <c r="C7" s="23">
        <v>0</v>
      </c>
      <c r="D7" s="23">
        <v>0</v>
      </c>
      <c r="E7" s="23">
        <v>0</v>
      </c>
      <c r="F7" s="23">
        <v>3</v>
      </c>
      <c r="G7" s="23">
        <v>3</v>
      </c>
      <c r="H7" s="23">
        <v>0</v>
      </c>
      <c r="I7" s="23">
        <v>0</v>
      </c>
      <c r="J7" s="23">
        <v>0</v>
      </c>
      <c r="K7" s="23">
        <v>0</v>
      </c>
    </row>
    <row r="8" spans="2:11" ht="15.75" x14ac:dyDescent="0.25">
      <c r="B8" s="24" t="s">
        <v>129</v>
      </c>
      <c r="C8" s="25">
        <v>362</v>
      </c>
      <c r="D8" s="25">
        <v>304</v>
      </c>
      <c r="E8" s="25">
        <v>58</v>
      </c>
      <c r="F8" s="25">
        <v>634</v>
      </c>
      <c r="G8" s="25">
        <v>486</v>
      </c>
      <c r="H8" s="25">
        <v>148</v>
      </c>
      <c r="I8" s="25">
        <v>527</v>
      </c>
      <c r="J8" s="25">
        <v>440</v>
      </c>
      <c r="K8" s="25">
        <v>87</v>
      </c>
    </row>
    <row r="9" spans="2:11" ht="15.75" x14ac:dyDescent="0.25">
      <c r="B9" s="22" t="s">
        <v>130</v>
      </c>
      <c r="C9" s="23">
        <v>2198</v>
      </c>
      <c r="D9" s="23">
        <v>2053</v>
      </c>
      <c r="E9" s="23">
        <v>145</v>
      </c>
      <c r="F9" s="23">
        <v>2078</v>
      </c>
      <c r="G9" s="23">
        <v>1933</v>
      </c>
      <c r="H9" s="23">
        <v>145</v>
      </c>
      <c r="I9" s="23">
        <v>1561</v>
      </c>
      <c r="J9" s="23">
        <v>1477</v>
      </c>
      <c r="K9" s="23">
        <v>84</v>
      </c>
    </row>
    <row r="10" spans="2:11" ht="24.75" customHeight="1" x14ac:dyDescent="0.25">
      <c r="B10" s="26" t="s">
        <v>220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11" ht="24" customHeight="1" x14ac:dyDescent="0.25"/>
    <row r="15" spans="2:11" ht="40.5" customHeight="1" x14ac:dyDescent="0.25">
      <c r="B15" s="27" t="s">
        <v>212</v>
      </c>
      <c r="C15" s="28"/>
      <c r="D15" s="28"/>
      <c r="E15" s="28"/>
      <c r="F15" s="28"/>
      <c r="G15" s="28"/>
      <c r="H15" s="28"/>
      <c r="I15" s="28"/>
      <c r="J15" s="28"/>
      <c r="K15" s="29"/>
    </row>
    <row r="16" spans="2:11" ht="40.5" customHeight="1" x14ac:dyDescent="0.25">
      <c r="B16" s="14" t="s">
        <v>124</v>
      </c>
      <c r="C16" s="15" t="s">
        <v>229</v>
      </c>
      <c r="D16" s="15"/>
      <c r="E16" s="15" t="s">
        <v>166</v>
      </c>
      <c r="F16" s="15" t="s">
        <v>230</v>
      </c>
      <c r="G16" s="15"/>
      <c r="H16" s="15" t="s">
        <v>167</v>
      </c>
      <c r="I16" s="15" t="s">
        <v>231</v>
      </c>
      <c r="J16" s="15"/>
      <c r="K16" s="15" t="s">
        <v>168</v>
      </c>
    </row>
    <row r="17" spans="2:11" ht="16.5" thickBot="1" x14ac:dyDescent="0.3">
      <c r="B17" s="14"/>
      <c r="C17" s="16" t="s">
        <v>1</v>
      </c>
      <c r="D17" s="17" t="s">
        <v>6</v>
      </c>
      <c r="E17" s="18" t="s">
        <v>7</v>
      </c>
      <c r="F17" s="16" t="s">
        <v>1</v>
      </c>
      <c r="G17" s="17" t="s">
        <v>6</v>
      </c>
      <c r="H17" s="18" t="s">
        <v>7</v>
      </c>
      <c r="I17" s="16" t="s">
        <v>1</v>
      </c>
      <c r="J17" s="19" t="s">
        <v>6</v>
      </c>
      <c r="K17" s="19" t="s">
        <v>7</v>
      </c>
    </row>
    <row r="18" spans="2:11" ht="15.75" x14ac:dyDescent="0.25">
      <c r="B18" s="20" t="s">
        <v>1</v>
      </c>
      <c r="C18" s="21">
        <v>2560</v>
      </c>
      <c r="D18" s="21">
        <v>2357</v>
      </c>
      <c r="E18" s="21">
        <v>203</v>
      </c>
      <c r="F18" s="21">
        <v>2715</v>
      </c>
      <c r="G18" s="21">
        <v>2422</v>
      </c>
      <c r="H18" s="21">
        <v>293</v>
      </c>
      <c r="I18" s="21">
        <v>2088</v>
      </c>
      <c r="J18" s="21">
        <v>1917</v>
      </c>
      <c r="K18" s="21">
        <v>171</v>
      </c>
    </row>
    <row r="19" spans="2:11" ht="15.75" x14ac:dyDescent="0.25">
      <c r="B19" s="30" t="s">
        <v>169</v>
      </c>
      <c r="C19" s="23">
        <v>174</v>
      </c>
      <c r="D19" s="23">
        <v>145</v>
      </c>
      <c r="E19" s="23">
        <v>29</v>
      </c>
      <c r="F19" s="23">
        <v>359</v>
      </c>
      <c r="G19" s="23">
        <v>270</v>
      </c>
      <c r="H19" s="23">
        <v>89</v>
      </c>
      <c r="I19" s="23">
        <v>210</v>
      </c>
      <c r="J19" s="23">
        <v>163</v>
      </c>
      <c r="K19" s="23">
        <v>47</v>
      </c>
    </row>
    <row r="20" spans="2:11" ht="15.75" x14ac:dyDescent="0.25">
      <c r="B20" s="31" t="s">
        <v>58</v>
      </c>
      <c r="C20" s="25">
        <v>180</v>
      </c>
      <c r="D20" s="25">
        <v>165</v>
      </c>
      <c r="E20" s="25">
        <v>15</v>
      </c>
      <c r="F20" s="25">
        <v>325</v>
      </c>
      <c r="G20" s="25">
        <v>300</v>
      </c>
      <c r="H20" s="25">
        <v>25</v>
      </c>
      <c r="I20" s="25">
        <v>198</v>
      </c>
      <c r="J20" s="25">
        <v>185</v>
      </c>
      <c r="K20" s="25">
        <v>13</v>
      </c>
    </row>
    <row r="21" spans="2:11" ht="15.75" x14ac:dyDescent="0.25">
      <c r="B21" s="30" t="s">
        <v>62</v>
      </c>
      <c r="C21" s="23">
        <v>333</v>
      </c>
      <c r="D21" s="23">
        <v>327</v>
      </c>
      <c r="E21" s="23">
        <v>6</v>
      </c>
      <c r="F21" s="23">
        <v>212</v>
      </c>
      <c r="G21" s="23">
        <v>202</v>
      </c>
      <c r="H21" s="23">
        <v>10</v>
      </c>
      <c r="I21" s="23">
        <v>171</v>
      </c>
      <c r="J21" s="23">
        <v>160</v>
      </c>
      <c r="K21" s="23">
        <v>11</v>
      </c>
    </row>
    <row r="22" spans="2:11" ht="15.75" x14ac:dyDescent="0.25">
      <c r="B22" s="31" t="s">
        <v>125</v>
      </c>
      <c r="C22" s="25">
        <v>145</v>
      </c>
      <c r="D22" s="25">
        <v>128</v>
      </c>
      <c r="E22" s="25">
        <v>17</v>
      </c>
      <c r="F22" s="25">
        <v>187</v>
      </c>
      <c r="G22" s="25">
        <v>167</v>
      </c>
      <c r="H22" s="25">
        <v>20</v>
      </c>
      <c r="I22" s="25">
        <v>163</v>
      </c>
      <c r="J22" s="25">
        <v>158</v>
      </c>
      <c r="K22" s="25">
        <v>5</v>
      </c>
    </row>
    <row r="23" spans="2:11" ht="15.75" x14ac:dyDescent="0.25">
      <c r="B23" s="30" t="s">
        <v>54</v>
      </c>
      <c r="C23" s="23">
        <v>130</v>
      </c>
      <c r="D23" s="23">
        <v>119</v>
      </c>
      <c r="E23" s="23">
        <v>11</v>
      </c>
      <c r="F23" s="23">
        <v>187</v>
      </c>
      <c r="G23" s="23">
        <v>174</v>
      </c>
      <c r="H23" s="23">
        <v>13</v>
      </c>
      <c r="I23" s="23">
        <v>147</v>
      </c>
      <c r="J23" s="23">
        <v>139</v>
      </c>
      <c r="K23" s="23">
        <v>8</v>
      </c>
    </row>
    <row r="24" spans="2:11" ht="15.75" x14ac:dyDescent="0.25">
      <c r="B24" s="31" t="s">
        <v>65</v>
      </c>
      <c r="C24" s="25">
        <v>192</v>
      </c>
      <c r="D24" s="25">
        <v>187</v>
      </c>
      <c r="E24" s="25">
        <v>5</v>
      </c>
      <c r="F24" s="25">
        <v>149</v>
      </c>
      <c r="G24" s="25">
        <v>146</v>
      </c>
      <c r="H24" s="25">
        <v>3</v>
      </c>
      <c r="I24" s="25">
        <v>117</v>
      </c>
      <c r="J24" s="25">
        <v>115</v>
      </c>
      <c r="K24" s="25">
        <v>2</v>
      </c>
    </row>
    <row r="25" spans="2:11" ht="15.75" x14ac:dyDescent="0.25">
      <c r="B25" s="30" t="s">
        <v>241</v>
      </c>
      <c r="C25" s="23">
        <v>95</v>
      </c>
      <c r="D25" s="23">
        <v>84</v>
      </c>
      <c r="E25" s="23">
        <v>11</v>
      </c>
      <c r="F25" s="23">
        <v>83</v>
      </c>
      <c r="G25" s="23">
        <v>80</v>
      </c>
      <c r="H25" s="23">
        <v>3</v>
      </c>
      <c r="I25" s="23">
        <v>112</v>
      </c>
      <c r="J25" s="23">
        <v>107</v>
      </c>
      <c r="K25" s="23">
        <v>5</v>
      </c>
    </row>
    <row r="26" spans="2:11" ht="15.75" x14ac:dyDescent="0.25">
      <c r="B26" s="31" t="s">
        <v>63</v>
      </c>
      <c r="C26" s="25">
        <v>113</v>
      </c>
      <c r="D26" s="25">
        <v>104</v>
      </c>
      <c r="E26" s="25">
        <v>9</v>
      </c>
      <c r="F26" s="25">
        <v>141</v>
      </c>
      <c r="G26" s="25">
        <v>127</v>
      </c>
      <c r="H26" s="25">
        <v>14</v>
      </c>
      <c r="I26" s="25">
        <v>112</v>
      </c>
      <c r="J26" s="25">
        <v>103</v>
      </c>
      <c r="K26" s="25">
        <v>9</v>
      </c>
    </row>
    <row r="27" spans="2:11" ht="15.75" x14ac:dyDescent="0.25">
      <c r="B27" s="30" t="s">
        <v>64</v>
      </c>
      <c r="C27" s="23">
        <v>109</v>
      </c>
      <c r="D27" s="23">
        <v>106</v>
      </c>
      <c r="E27" s="23">
        <v>3</v>
      </c>
      <c r="F27" s="23">
        <v>98</v>
      </c>
      <c r="G27" s="23">
        <v>88</v>
      </c>
      <c r="H27" s="23">
        <v>10</v>
      </c>
      <c r="I27" s="23">
        <v>110</v>
      </c>
      <c r="J27" s="23">
        <v>103</v>
      </c>
      <c r="K27" s="23">
        <v>7</v>
      </c>
    </row>
    <row r="28" spans="2:11" ht="15.75" x14ac:dyDescent="0.25">
      <c r="B28" s="31" t="s">
        <v>71</v>
      </c>
      <c r="C28" s="25">
        <v>116</v>
      </c>
      <c r="D28" s="25">
        <v>105</v>
      </c>
      <c r="E28" s="25">
        <v>11</v>
      </c>
      <c r="F28" s="25">
        <v>120</v>
      </c>
      <c r="G28" s="25">
        <v>110</v>
      </c>
      <c r="H28" s="25">
        <v>10</v>
      </c>
      <c r="I28" s="25">
        <v>87</v>
      </c>
      <c r="J28" s="25">
        <v>79</v>
      </c>
      <c r="K28" s="25">
        <v>8</v>
      </c>
    </row>
    <row r="29" spans="2:11" ht="15.75" x14ac:dyDescent="0.25">
      <c r="B29" s="30" t="s">
        <v>66</v>
      </c>
      <c r="C29" s="23">
        <v>64</v>
      </c>
      <c r="D29" s="23">
        <v>58</v>
      </c>
      <c r="E29" s="23">
        <v>6</v>
      </c>
      <c r="F29" s="23">
        <v>67</v>
      </c>
      <c r="G29" s="23">
        <v>53</v>
      </c>
      <c r="H29" s="23">
        <v>14</v>
      </c>
      <c r="I29" s="23">
        <v>74</v>
      </c>
      <c r="J29" s="23">
        <v>62</v>
      </c>
      <c r="K29" s="23">
        <v>12</v>
      </c>
    </row>
    <row r="30" spans="2:11" ht="15.75" x14ac:dyDescent="0.25">
      <c r="B30" s="31" t="s">
        <v>170</v>
      </c>
      <c r="C30" s="25">
        <v>49</v>
      </c>
      <c r="D30" s="25">
        <v>47</v>
      </c>
      <c r="E30" s="25">
        <v>2</v>
      </c>
      <c r="F30" s="25">
        <v>57</v>
      </c>
      <c r="G30" s="25">
        <v>56</v>
      </c>
      <c r="H30" s="25">
        <v>1</v>
      </c>
      <c r="I30" s="25">
        <v>69</v>
      </c>
      <c r="J30" s="25">
        <v>67</v>
      </c>
      <c r="K30" s="25">
        <v>2</v>
      </c>
    </row>
    <row r="31" spans="2:11" ht="15.75" x14ac:dyDescent="0.25">
      <c r="B31" s="30" t="s">
        <v>70</v>
      </c>
      <c r="C31" s="23">
        <v>62</v>
      </c>
      <c r="D31" s="23">
        <v>56</v>
      </c>
      <c r="E31" s="23">
        <v>6</v>
      </c>
      <c r="F31" s="23">
        <v>45</v>
      </c>
      <c r="G31" s="23">
        <v>41</v>
      </c>
      <c r="H31" s="23">
        <v>4</v>
      </c>
      <c r="I31" s="23">
        <v>49</v>
      </c>
      <c r="J31" s="23">
        <v>46</v>
      </c>
      <c r="K31" s="23">
        <v>3</v>
      </c>
    </row>
    <row r="32" spans="2:11" ht="15.75" x14ac:dyDescent="0.25">
      <c r="B32" s="31" t="s">
        <v>60</v>
      </c>
      <c r="C32" s="25">
        <v>71</v>
      </c>
      <c r="D32" s="25">
        <v>63</v>
      </c>
      <c r="E32" s="25">
        <v>8</v>
      </c>
      <c r="F32" s="25">
        <v>49</v>
      </c>
      <c r="G32" s="25">
        <v>45</v>
      </c>
      <c r="H32" s="25">
        <v>4</v>
      </c>
      <c r="I32" s="25">
        <v>40</v>
      </c>
      <c r="J32" s="25">
        <v>32</v>
      </c>
      <c r="K32" s="25">
        <v>8</v>
      </c>
    </row>
    <row r="33" spans="2:11" ht="15.75" x14ac:dyDescent="0.25">
      <c r="B33" s="30" t="s">
        <v>173</v>
      </c>
      <c r="C33" s="23">
        <v>96</v>
      </c>
      <c r="D33" s="23">
        <v>90</v>
      </c>
      <c r="E33" s="23">
        <v>6</v>
      </c>
      <c r="F33" s="23">
        <v>75</v>
      </c>
      <c r="G33" s="23">
        <v>71</v>
      </c>
      <c r="H33" s="23">
        <v>4</v>
      </c>
      <c r="I33" s="23">
        <v>39</v>
      </c>
      <c r="J33" s="23">
        <v>38</v>
      </c>
      <c r="K33" s="23">
        <v>1</v>
      </c>
    </row>
    <row r="34" spans="2:11" ht="15.75" x14ac:dyDescent="0.25">
      <c r="B34" s="31" t="s">
        <v>127</v>
      </c>
      <c r="C34" s="25">
        <v>68</v>
      </c>
      <c r="D34" s="25">
        <v>66</v>
      </c>
      <c r="E34" s="25">
        <v>2</v>
      </c>
      <c r="F34" s="25">
        <v>55</v>
      </c>
      <c r="G34" s="25">
        <v>54</v>
      </c>
      <c r="H34" s="25">
        <v>1</v>
      </c>
      <c r="I34" s="25">
        <v>34</v>
      </c>
      <c r="J34" s="25">
        <v>32</v>
      </c>
      <c r="K34" s="25">
        <v>2</v>
      </c>
    </row>
    <row r="35" spans="2:11" ht="15.75" x14ac:dyDescent="0.25">
      <c r="B35" s="30" t="s">
        <v>221</v>
      </c>
      <c r="C35" s="23">
        <v>34</v>
      </c>
      <c r="D35" s="23">
        <v>33</v>
      </c>
      <c r="E35" s="23">
        <v>1</v>
      </c>
      <c r="F35" s="23">
        <v>23</v>
      </c>
      <c r="G35" s="23">
        <v>21</v>
      </c>
      <c r="H35" s="23">
        <v>2</v>
      </c>
      <c r="I35" s="23">
        <v>34</v>
      </c>
      <c r="J35" s="23">
        <v>33</v>
      </c>
      <c r="K35" s="23">
        <v>1</v>
      </c>
    </row>
    <row r="36" spans="2:11" ht="15.75" x14ac:dyDescent="0.25">
      <c r="B36" s="31" t="s">
        <v>222</v>
      </c>
      <c r="C36" s="25">
        <v>11</v>
      </c>
      <c r="D36" s="25">
        <v>9</v>
      </c>
      <c r="E36" s="25">
        <v>2</v>
      </c>
      <c r="F36" s="25">
        <v>8</v>
      </c>
      <c r="G36" s="25">
        <v>8</v>
      </c>
      <c r="H36" s="25">
        <v>0</v>
      </c>
      <c r="I36" s="25">
        <v>21</v>
      </c>
      <c r="J36" s="25">
        <v>21</v>
      </c>
      <c r="K36" s="25">
        <v>0</v>
      </c>
    </row>
    <row r="37" spans="2:11" ht="15.75" x14ac:dyDescent="0.25">
      <c r="B37" s="30" t="s">
        <v>174</v>
      </c>
      <c r="C37" s="23">
        <v>56</v>
      </c>
      <c r="D37" s="23">
        <v>56</v>
      </c>
      <c r="E37" s="23">
        <v>0</v>
      </c>
      <c r="F37" s="23">
        <v>31</v>
      </c>
      <c r="G37" s="23">
        <v>29</v>
      </c>
      <c r="H37" s="23">
        <v>2</v>
      </c>
      <c r="I37" s="23">
        <v>19</v>
      </c>
      <c r="J37" s="23">
        <v>19</v>
      </c>
      <c r="K37" s="23">
        <v>0</v>
      </c>
    </row>
    <row r="38" spans="2:11" ht="15.75" x14ac:dyDescent="0.25">
      <c r="B38" s="31" t="s">
        <v>223</v>
      </c>
      <c r="C38" s="25">
        <v>16</v>
      </c>
      <c r="D38" s="25">
        <v>16</v>
      </c>
      <c r="E38" s="25">
        <v>0</v>
      </c>
      <c r="F38" s="25">
        <v>16</v>
      </c>
      <c r="G38" s="25">
        <v>16</v>
      </c>
      <c r="H38" s="25">
        <v>0</v>
      </c>
      <c r="I38" s="25">
        <v>18</v>
      </c>
      <c r="J38" s="25">
        <v>18</v>
      </c>
      <c r="K38" s="25">
        <v>0</v>
      </c>
    </row>
    <row r="39" spans="2:11" ht="15.75" x14ac:dyDescent="0.25">
      <c r="B39" s="30" t="s">
        <v>175</v>
      </c>
      <c r="C39" s="23">
        <v>446</v>
      </c>
      <c r="D39" s="23">
        <v>393</v>
      </c>
      <c r="E39" s="23">
        <v>53</v>
      </c>
      <c r="F39" s="23">
        <v>428</v>
      </c>
      <c r="G39" s="23">
        <v>364</v>
      </c>
      <c r="H39" s="23">
        <v>64</v>
      </c>
      <c r="I39" s="23">
        <v>264</v>
      </c>
      <c r="J39" s="23">
        <v>237</v>
      </c>
      <c r="K39" s="23">
        <v>27</v>
      </c>
    </row>
    <row r="40" spans="2:11" ht="28.5" customHeight="1" x14ac:dyDescent="0.25">
      <c r="B40" s="26" t="s">
        <v>220</v>
      </c>
      <c r="C40" s="26"/>
      <c r="D40" s="26"/>
      <c r="E40" s="26"/>
      <c r="F40" s="26"/>
      <c r="G40" s="26"/>
      <c r="H40" s="26"/>
      <c r="I40" s="26"/>
      <c r="J40" s="26"/>
      <c r="K40" s="26"/>
    </row>
    <row r="41" spans="2:11" ht="26.45" customHeight="1" x14ac:dyDescent="0.25"/>
    <row r="43" spans="2:11" ht="15.75" x14ac:dyDescent="0.25">
      <c r="B43" s="13" t="s">
        <v>213</v>
      </c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47.25" customHeight="1" x14ac:dyDescent="0.25">
      <c r="B44" s="14" t="s">
        <v>176</v>
      </c>
      <c r="C44" s="15" t="s">
        <v>229</v>
      </c>
      <c r="D44" s="15"/>
      <c r="E44" s="15" t="s">
        <v>166</v>
      </c>
      <c r="F44" s="15" t="s">
        <v>230</v>
      </c>
      <c r="G44" s="15"/>
      <c r="H44" s="15" t="s">
        <v>167</v>
      </c>
      <c r="I44" s="15" t="s">
        <v>231</v>
      </c>
      <c r="J44" s="15"/>
      <c r="K44" s="15" t="s">
        <v>168</v>
      </c>
    </row>
    <row r="45" spans="2:11" ht="16.5" thickBot="1" x14ac:dyDescent="0.3">
      <c r="B45" s="14"/>
      <c r="C45" s="16" t="s">
        <v>1</v>
      </c>
      <c r="D45" s="17" t="s">
        <v>6</v>
      </c>
      <c r="E45" s="18" t="s">
        <v>7</v>
      </c>
      <c r="F45" s="16" t="s">
        <v>1</v>
      </c>
      <c r="G45" s="17" t="s">
        <v>6</v>
      </c>
      <c r="H45" s="18" t="s">
        <v>7</v>
      </c>
      <c r="I45" s="16" t="s">
        <v>1</v>
      </c>
      <c r="J45" s="19" t="s">
        <v>6</v>
      </c>
      <c r="K45" s="19" t="s">
        <v>7</v>
      </c>
    </row>
    <row r="46" spans="2:11" ht="15.75" x14ac:dyDescent="0.25">
      <c r="B46" s="20" t="s">
        <v>1</v>
      </c>
      <c r="C46" s="21">
        <v>2560</v>
      </c>
      <c r="D46" s="21">
        <v>2357</v>
      </c>
      <c r="E46" s="21">
        <v>203</v>
      </c>
      <c r="F46" s="21">
        <v>2715</v>
      </c>
      <c r="G46" s="21">
        <v>2422</v>
      </c>
      <c r="H46" s="21">
        <v>293</v>
      </c>
      <c r="I46" s="21">
        <v>2088</v>
      </c>
      <c r="J46" s="21">
        <v>1917</v>
      </c>
      <c r="K46" s="21">
        <v>171</v>
      </c>
    </row>
    <row r="47" spans="2:11" ht="15.75" x14ac:dyDescent="0.25">
      <c r="B47" s="22" t="s">
        <v>110</v>
      </c>
      <c r="C47" s="23">
        <v>15</v>
      </c>
      <c r="D47" s="23">
        <v>15</v>
      </c>
      <c r="E47" s="23">
        <v>0</v>
      </c>
      <c r="F47" s="23">
        <v>54</v>
      </c>
      <c r="G47" s="23">
        <v>52</v>
      </c>
      <c r="H47" s="23">
        <v>2</v>
      </c>
      <c r="I47" s="23">
        <v>48</v>
      </c>
      <c r="J47" s="23">
        <v>46</v>
      </c>
      <c r="K47" s="23">
        <v>2</v>
      </c>
    </row>
    <row r="48" spans="2:11" ht="15.75" x14ac:dyDescent="0.25">
      <c r="B48" s="24" t="s">
        <v>111</v>
      </c>
      <c r="C48" s="25">
        <v>971</v>
      </c>
      <c r="D48" s="25">
        <v>864</v>
      </c>
      <c r="E48" s="25">
        <v>107</v>
      </c>
      <c r="F48" s="25">
        <v>1032</v>
      </c>
      <c r="G48" s="25">
        <v>860</v>
      </c>
      <c r="H48" s="25">
        <v>172</v>
      </c>
      <c r="I48" s="25">
        <v>811</v>
      </c>
      <c r="J48" s="25">
        <v>705</v>
      </c>
      <c r="K48" s="25">
        <v>106</v>
      </c>
    </row>
    <row r="49" spans="2:11" ht="15.75" x14ac:dyDescent="0.25">
      <c r="B49" s="22" t="s">
        <v>112</v>
      </c>
      <c r="C49" s="23">
        <v>1127</v>
      </c>
      <c r="D49" s="23">
        <v>1064</v>
      </c>
      <c r="E49" s="23">
        <v>63</v>
      </c>
      <c r="F49" s="23">
        <v>1073</v>
      </c>
      <c r="G49" s="23">
        <v>986</v>
      </c>
      <c r="H49" s="23">
        <v>87</v>
      </c>
      <c r="I49" s="23">
        <v>836</v>
      </c>
      <c r="J49" s="23">
        <v>792</v>
      </c>
      <c r="K49" s="23">
        <v>44</v>
      </c>
    </row>
    <row r="50" spans="2:11" ht="15.75" x14ac:dyDescent="0.25">
      <c r="B50" s="24" t="s">
        <v>113</v>
      </c>
      <c r="C50" s="25">
        <v>422</v>
      </c>
      <c r="D50" s="25">
        <v>392</v>
      </c>
      <c r="E50" s="25">
        <v>30</v>
      </c>
      <c r="F50" s="25">
        <v>517</v>
      </c>
      <c r="G50" s="25">
        <v>494</v>
      </c>
      <c r="H50" s="25">
        <v>23</v>
      </c>
      <c r="I50" s="25">
        <v>367</v>
      </c>
      <c r="J50" s="25">
        <v>349</v>
      </c>
      <c r="K50" s="25">
        <v>18</v>
      </c>
    </row>
    <row r="51" spans="2:11" ht="15.75" x14ac:dyDescent="0.25">
      <c r="B51" s="22" t="s">
        <v>114</v>
      </c>
      <c r="C51" s="23">
        <v>25</v>
      </c>
      <c r="D51" s="23">
        <v>22</v>
      </c>
      <c r="E51" s="23">
        <v>3</v>
      </c>
      <c r="F51" s="23">
        <v>39</v>
      </c>
      <c r="G51" s="23">
        <v>30</v>
      </c>
      <c r="H51" s="23">
        <v>9</v>
      </c>
      <c r="I51" s="23">
        <v>26</v>
      </c>
      <c r="J51" s="23">
        <v>25</v>
      </c>
      <c r="K51" s="23">
        <v>1</v>
      </c>
    </row>
    <row r="52" spans="2:11" ht="27" customHeight="1" x14ac:dyDescent="0.25">
      <c r="B52" s="26" t="s">
        <v>220</v>
      </c>
      <c r="C52" s="26"/>
      <c r="D52" s="26"/>
      <c r="E52" s="26"/>
      <c r="F52" s="26"/>
      <c r="G52" s="26"/>
      <c r="H52" s="26"/>
      <c r="I52" s="26"/>
      <c r="J52" s="26"/>
      <c r="K52" s="26"/>
    </row>
    <row r="54" spans="2:11" ht="24.6" customHeight="1" x14ac:dyDescent="0.25"/>
    <row r="55" spans="2:11" ht="15.75" x14ac:dyDescent="0.25">
      <c r="B55" s="13" t="s">
        <v>214</v>
      </c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5.75" x14ac:dyDescent="0.25">
      <c r="B56" s="14" t="s">
        <v>82</v>
      </c>
      <c r="C56" s="15" t="s">
        <v>229</v>
      </c>
      <c r="D56" s="15"/>
      <c r="E56" s="15" t="s">
        <v>166</v>
      </c>
      <c r="F56" s="15" t="s">
        <v>230</v>
      </c>
      <c r="G56" s="15"/>
      <c r="H56" s="15" t="s">
        <v>167</v>
      </c>
      <c r="I56" s="15" t="s">
        <v>231</v>
      </c>
      <c r="J56" s="15"/>
      <c r="K56" s="15" t="s">
        <v>168</v>
      </c>
    </row>
    <row r="57" spans="2:11" ht="45" customHeight="1" thickBot="1" x14ac:dyDescent="0.3">
      <c r="B57" s="14"/>
      <c r="C57" s="16" t="s">
        <v>1</v>
      </c>
      <c r="D57" s="17" t="s">
        <v>6</v>
      </c>
      <c r="E57" s="18" t="s">
        <v>7</v>
      </c>
      <c r="F57" s="16" t="s">
        <v>1</v>
      </c>
      <c r="G57" s="17" t="s">
        <v>6</v>
      </c>
      <c r="H57" s="18" t="s">
        <v>7</v>
      </c>
      <c r="I57" s="16" t="s">
        <v>1</v>
      </c>
      <c r="J57" s="19" t="s">
        <v>6</v>
      </c>
      <c r="K57" s="19" t="s">
        <v>7</v>
      </c>
    </row>
    <row r="58" spans="2:11" ht="15.75" x14ac:dyDescent="0.25">
      <c r="B58" s="20" t="s">
        <v>1</v>
      </c>
      <c r="C58" s="21">
        <v>2560</v>
      </c>
      <c r="D58" s="21">
        <v>2357</v>
      </c>
      <c r="E58" s="21">
        <v>203</v>
      </c>
      <c r="F58" s="21">
        <v>2715</v>
      </c>
      <c r="G58" s="21">
        <v>2422</v>
      </c>
      <c r="H58" s="21">
        <v>293</v>
      </c>
      <c r="I58" s="21">
        <v>2088</v>
      </c>
      <c r="J58" s="21">
        <v>1917</v>
      </c>
      <c r="K58" s="21">
        <v>171</v>
      </c>
    </row>
    <row r="59" spans="2:11" ht="15.75" x14ac:dyDescent="0.25">
      <c r="B59" s="22" t="s">
        <v>136</v>
      </c>
      <c r="C59" s="23">
        <v>1</v>
      </c>
      <c r="D59" s="23">
        <v>0</v>
      </c>
      <c r="E59" s="23">
        <v>1</v>
      </c>
      <c r="F59" s="23">
        <v>1</v>
      </c>
      <c r="G59" s="23">
        <v>1</v>
      </c>
      <c r="H59" s="23">
        <v>0</v>
      </c>
      <c r="I59" s="23">
        <v>2</v>
      </c>
      <c r="J59" s="23">
        <v>2</v>
      </c>
      <c r="K59" s="23">
        <v>0</v>
      </c>
    </row>
    <row r="60" spans="2:11" ht="15.75" x14ac:dyDescent="0.25">
      <c r="B60" s="24" t="s">
        <v>224</v>
      </c>
      <c r="C60" s="25">
        <v>3</v>
      </c>
      <c r="D60" s="25">
        <v>3</v>
      </c>
      <c r="E60" s="25">
        <v>0</v>
      </c>
      <c r="F60" s="25">
        <v>18</v>
      </c>
      <c r="G60" s="25">
        <v>14</v>
      </c>
      <c r="H60" s="25">
        <v>4</v>
      </c>
      <c r="I60" s="25">
        <v>11</v>
      </c>
      <c r="J60" s="25">
        <v>8</v>
      </c>
      <c r="K60" s="25">
        <v>3</v>
      </c>
    </row>
    <row r="61" spans="2:11" ht="15.75" x14ac:dyDescent="0.25">
      <c r="B61" s="22" t="s">
        <v>225</v>
      </c>
      <c r="C61" s="23">
        <v>765</v>
      </c>
      <c r="D61" s="23">
        <v>736</v>
      </c>
      <c r="E61" s="23">
        <v>29</v>
      </c>
      <c r="F61" s="23">
        <v>864</v>
      </c>
      <c r="G61" s="23">
        <v>778</v>
      </c>
      <c r="H61" s="23">
        <v>86</v>
      </c>
      <c r="I61" s="23">
        <v>659</v>
      </c>
      <c r="J61" s="23">
        <v>613</v>
      </c>
      <c r="K61" s="23">
        <v>46</v>
      </c>
    </row>
    <row r="62" spans="2:11" ht="15.75" x14ac:dyDescent="0.25">
      <c r="B62" s="24" t="s">
        <v>226</v>
      </c>
      <c r="C62" s="25">
        <v>1525</v>
      </c>
      <c r="D62" s="25">
        <v>1413</v>
      </c>
      <c r="E62" s="25">
        <v>112</v>
      </c>
      <c r="F62" s="25">
        <v>1527</v>
      </c>
      <c r="G62" s="25">
        <v>1399</v>
      </c>
      <c r="H62" s="25">
        <v>128</v>
      </c>
      <c r="I62" s="25">
        <v>1187</v>
      </c>
      <c r="J62" s="25">
        <v>1105</v>
      </c>
      <c r="K62" s="25">
        <v>82</v>
      </c>
    </row>
    <row r="63" spans="2:11" ht="15.75" x14ac:dyDescent="0.25">
      <c r="B63" s="22" t="s">
        <v>227</v>
      </c>
      <c r="C63" s="23">
        <v>66</v>
      </c>
      <c r="D63" s="23">
        <v>52</v>
      </c>
      <c r="E63" s="23">
        <v>14</v>
      </c>
      <c r="F63" s="23">
        <v>65</v>
      </c>
      <c r="G63" s="23">
        <v>55</v>
      </c>
      <c r="H63" s="23">
        <v>10</v>
      </c>
      <c r="I63" s="23">
        <v>46</v>
      </c>
      <c r="J63" s="23">
        <v>38</v>
      </c>
      <c r="K63" s="23">
        <v>8</v>
      </c>
    </row>
    <row r="64" spans="2:11" ht="15.75" x14ac:dyDescent="0.25">
      <c r="B64" s="24" t="s">
        <v>137</v>
      </c>
      <c r="C64" s="25">
        <v>158</v>
      </c>
      <c r="D64" s="25">
        <v>119</v>
      </c>
      <c r="E64" s="25">
        <v>39</v>
      </c>
      <c r="F64" s="25">
        <v>210</v>
      </c>
      <c r="G64" s="25">
        <v>155</v>
      </c>
      <c r="H64" s="25">
        <v>55</v>
      </c>
      <c r="I64" s="25">
        <v>145</v>
      </c>
      <c r="J64" s="25">
        <v>119</v>
      </c>
      <c r="K64" s="25">
        <v>26</v>
      </c>
    </row>
    <row r="65" spans="2:11" ht="15.75" x14ac:dyDescent="0.25">
      <c r="B65" s="22" t="s">
        <v>138</v>
      </c>
      <c r="C65" s="23">
        <v>42</v>
      </c>
      <c r="D65" s="23">
        <v>34</v>
      </c>
      <c r="E65" s="23">
        <v>8</v>
      </c>
      <c r="F65" s="23">
        <v>30</v>
      </c>
      <c r="G65" s="23">
        <v>20</v>
      </c>
      <c r="H65" s="23">
        <v>10</v>
      </c>
      <c r="I65" s="23">
        <v>38</v>
      </c>
      <c r="J65" s="23">
        <v>32</v>
      </c>
      <c r="K65" s="23">
        <v>6</v>
      </c>
    </row>
    <row r="66" spans="2:11" ht="24" customHeight="1" x14ac:dyDescent="0.25">
      <c r="B66" s="26" t="s">
        <v>220</v>
      </c>
      <c r="C66" s="26"/>
      <c r="D66" s="26"/>
      <c r="E66" s="26"/>
      <c r="F66" s="26"/>
      <c r="G66" s="26"/>
      <c r="H66" s="26"/>
      <c r="I66" s="26"/>
      <c r="J66" s="26"/>
      <c r="K66" s="26"/>
    </row>
    <row r="68" spans="2:11" ht="24.95" customHeight="1" x14ac:dyDescent="0.25"/>
    <row r="69" spans="2:11" ht="15.75" x14ac:dyDescent="0.25">
      <c r="B69" s="13" t="s">
        <v>215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5.75" x14ac:dyDescent="0.25">
      <c r="B70" s="14" t="s">
        <v>177</v>
      </c>
      <c r="C70" s="15" t="s">
        <v>229</v>
      </c>
      <c r="D70" s="15"/>
      <c r="E70" s="15" t="s">
        <v>166</v>
      </c>
      <c r="F70" s="15" t="s">
        <v>230</v>
      </c>
      <c r="G70" s="15"/>
      <c r="H70" s="15" t="s">
        <v>167</v>
      </c>
      <c r="I70" s="15" t="s">
        <v>231</v>
      </c>
      <c r="J70" s="15"/>
      <c r="K70" s="15" t="s">
        <v>168</v>
      </c>
    </row>
    <row r="71" spans="2:11" ht="47.25" customHeight="1" thickBot="1" x14ac:dyDescent="0.3">
      <c r="B71" s="14"/>
      <c r="C71" s="16" t="s">
        <v>1</v>
      </c>
      <c r="D71" s="17" t="s">
        <v>6</v>
      </c>
      <c r="E71" s="18" t="s">
        <v>7</v>
      </c>
      <c r="F71" s="16" t="s">
        <v>1</v>
      </c>
      <c r="G71" s="17" t="s">
        <v>6</v>
      </c>
      <c r="H71" s="18" t="s">
        <v>7</v>
      </c>
      <c r="I71" s="16" t="s">
        <v>1</v>
      </c>
      <c r="J71" s="19" t="s">
        <v>6</v>
      </c>
      <c r="K71" s="19" t="s">
        <v>7</v>
      </c>
    </row>
    <row r="72" spans="2:11" ht="15.75" x14ac:dyDescent="0.25">
      <c r="B72" s="20" t="s">
        <v>1</v>
      </c>
      <c r="C72" s="21">
        <v>2560</v>
      </c>
      <c r="D72" s="21">
        <v>2357</v>
      </c>
      <c r="E72" s="21">
        <v>203</v>
      </c>
      <c r="F72" s="21">
        <v>2715</v>
      </c>
      <c r="G72" s="21">
        <v>2422</v>
      </c>
      <c r="H72" s="21">
        <v>293</v>
      </c>
      <c r="I72" s="21">
        <v>2088</v>
      </c>
      <c r="J72" s="21">
        <v>1917</v>
      </c>
      <c r="K72" s="21">
        <v>171</v>
      </c>
    </row>
    <row r="73" spans="2:11" ht="15.75" x14ac:dyDescent="0.25">
      <c r="B73" s="32" t="s">
        <v>115</v>
      </c>
      <c r="C73" s="23">
        <v>856</v>
      </c>
      <c r="D73" s="23">
        <v>825</v>
      </c>
      <c r="E73" s="23">
        <v>31</v>
      </c>
      <c r="F73" s="23">
        <v>1018</v>
      </c>
      <c r="G73" s="23">
        <v>968</v>
      </c>
      <c r="H73" s="23">
        <v>50</v>
      </c>
      <c r="I73" s="23">
        <v>750</v>
      </c>
      <c r="J73" s="23">
        <v>729</v>
      </c>
      <c r="K73" s="23">
        <v>21</v>
      </c>
    </row>
    <row r="74" spans="2:11" ht="31.5" x14ac:dyDescent="0.25">
      <c r="B74" s="33" t="s">
        <v>116</v>
      </c>
      <c r="C74" s="25">
        <v>881</v>
      </c>
      <c r="D74" s="25">
        <v>765</v>
      </c>
      <c r="E74" s="25">
        <v>116</v>
      </c>
      <c r="F74" s="25">
        <v>863</v>
      </c>
      <c r="G74" s="25">
        <v>691</v>
      </c>
      <c r="H74" s="25">
        <v>172</v>
      </c>
      <c r="I74" s="25">
        <v>729</v>
      </c>
      <c r="J74" s="25">
        <v>622</v>
      </c>
      <c r="K74" s="25">
        <v>107</v>
      </c>
    </row>
    <row r="75" spans="2:11" ht="31.5" x14ac:dyDescent="0.25">
      <c r="B75" s="32" t="s">
        <v>117</v>
      </c>
      <c r="C75" s="23">
        <v>304</v>
      </c>
      <c r="D75" s="23">
        <v>299</v>
      </c>
      <c r="E75" s="23">
        <v>5</v>
      </c>
      <c r="F75" s="23">
        <v>327</v>
      </c>
      <c r="G75" s="23">
        <v>321</v>
      </c>
      <c r="H75" s="23">
        <v>6</v>
      </c>
      <c r="I75" s="23">
        <v>234</v>
      </c>
      <c r="J75" s="23">
        <v>233</v>
      </c>
      <c r="K75" s="23">
        <v>1</v>
      </c>
    </row>
    <row r="76" spans="2:11" ht="63" x14ac:dyDescent="0.25">
      <c r="B76" s="33" t="s">
        <v>118</v>
      </c>
      <c r="C76" s="25">
        <v>254</v>
      </c>
      <c r="D76" s="25">
        <v>225</v>
      </c>
      <c r="E76" s="25">
        <v>29</v>
      </c>
      <c r="F76" s="25">
        <v>320</v>
      </c>
      <c r="G76" s="25">
        <v>278</v>
      </c>
      <c r="H76" s="25">
        <v>42</v>
      </c>
      <c r="I76" s="25">
        <v>227</v>
      </c>
      <c r="J76" s="25">
        <v>201</v>
      </c>
      <c r="K76" s="25">
        <v>26</v>
      </c>
    </row>
    <row r="77" spans="2:11" ht="31.5" x14ac:dyDescent="0.25">
      <c r="B77" s="33" t="s">
        <v>119</v>
      </c>
      <c r="C77" s="23">
        <v>150</v>
      </c>
      <c r="D77" s="23">
        <v>149</v>
      </c>
      <c r="E77" s="23">
        <v>1</v>
      </c>
      <c r="F77" s="23">
        <v>99</v>
      </c>
      <c r="G77" s="23">
        <v>95</v>
      </c>
      <c r="H77" s="23">
        <v>4</v>
      </c>
      <c r="I77" s="23">
        <v>90</v>
      </c>
      <c r="J77" s="23">
        <v>86</v>
      </c>
      <c r="K77" s="23">
        <v>4</v>
      </c>
    </row>
    <row r="78" spans="2:11" ht="47.25" x14ac:dyDescent="0.25">
      <c r="B78" s="32" t="s">
        <v>120</v>
      </c>
      <c r="C78" s="25">
        <v>82</v>
      </c>
      <c r="D78" s="25">
        <v>73</v>
      </c>
      <c r="E78" s="25">
        <v>9</v>
      </c>
      <c r="F78" s="25">
        <v>56</v>
      </c>
      <c r="G78" s="25">
        <v>44</v>
      </c>
      <c r="H78" s="25">
        <v>12</v>
      </c>
      <c r="I78" s="25">
        <v>27</v>
      </c>
      <c r="J78" s="25">
        <v>17</v>
      </c>
      <c r="K78" s="25">
        <v>10</v>
      </c>
    </row>
    <row r="79" spans="2:11" ht="31.5" x14ac:dyDescent="0.25">
      <c r="B79" s="33" t="s">
        <v>121</v>
      </c>
      <c r="C79" s="23">
        <v>22</v>
      </c>
      <c r="D79" s="23">
        <v>10</v>
      </c>
      <c r="E79" s="23">
        <v>12</v>
      </c>
      <c r="F79" s="23">
        <v>31</v>
      </c>
      <c r="G79" s="23">
        <v>24</v>
      </c>
      <c r="H79" s="23">
        <v>7</v>
      </c>
      <c r="I79" s="23">
        <v>17</v>
      </c>
      <c r="J79" s="23">
        <v>15</v>
      </c>
      <c r="K79" s="23">
        <v>2</v>
      </c>
    </row>
    <row r="80" spans="2:11" ht="31.5" x14ac:dyDescent="0.25">
      <c r="B80" s="32" t="s">
        <v>122</v>
      </c>
      <c r="C80" s="25">
        <v>8</v>
      </c>
      <c r="D80" s="25">
        <v>8</v>
      </c>
      <c r="E80" s="25">
        <v>0</v>
      </c>
      <c r="F80" s="25">
        <v>0</v>
      </c>
      <c r="G80" s="25">
        <v>0</v>
      </c>
      <c r="H80" s="25">
        <v>0</v>
      </c>
      <c r="I80" s="25">
        <v>12</v>
      </c>
      <c r="J80" s="25">
        <v>12</v>
      </c>
      <c r="K80" s="25">
        <v>0</v>
      </c>
    </row>
    <row r="81" spans="2:11" ht="31.5" x14ac:dyDescent="0.25">
      <c r="B81" s="32" t="s">
        <v>123</v>
      </c>
      <c r="C81" s="23">
        <v>3</v>
      </c>
      <c r="D81" s="23">
        <v>3</v>
      </c>
      <c r="E81" s="23">
        <v>0</v>
      </c>
      <c r="F81" s="23">
        <v>0</v>
      </c>
      <c r="G81" s="23">
        <v>0</v>
      </c>
      <c r="H81" s="23">
        <v>0</v>
      </c>
      <c r="I81" s="23">
        <v>2</v>
      </c>
      <c r="J81" s="23">
        <v>2</v>
      </c>
      <c r="K81" s="23">
        <v>0</v>
      </c>
    </row>
    <row r="82" spans="2:11" ht="15.75" x14ac:dyDescent="0.25">
      <c r="B82" s="33" t="s">
        <v>15</v>
      </c>
      <c r="C82" s="25">
        <v>0</v>
      </c>
      <c r="D82" s="25">
        <v>0</v>
      </c>
      <c r="E82" s="25">
        <v>0</v>
      </c>
      <c r="F82" s="25">
        <v>1</v>
      </c>
      <c r="G82" s="25">
        <v>1</v>
      </c>
      <c r="H82" s="25">
        <v>0</v>
      </c>
      <c r="I82" s="25">
        <v>0</v>
      </c>
      <c r="J82" s="25">
        <v>0</v>
      </c>
      <c r="K82" s="25">
        <v>0</v>
      </c>
    </row>
    <row r="83" spans="2:11" ht="22.5" customHeight="1" x14ac:dyDescent="0.25">
      <c r="B83" s="26" t="s">
        <v>220</v>
      </c>
      <c r="C83" s="26"/>
      <c r="D83" s="26"/>
      <c r="E83" s="26"/>
      <c r="F83" s="26"/>
      <c r="G83" s="26"/>
      <c r="H83" s="26"/>
      <c r="I83" s="26"/>
      <c r="J83" s="26"/>
      <c r="K83" s="26"/>
    </row>
    <row r="85" spans="2:11" ht="44.25" customHeight="1" x14ac:dyDescent="0.25">
      <c r="B85" s="13" t="s">
        <v>216</v>
      </c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5.75" x14ac:dyDescent="0.25">
      <c r="B86" s="34" t="s">
        <v>158</v>
      </c>
      <c r="C86" s="15" t="s">
        <v>229</v>
      </c>
      <c r="D86" s="15"/>
      <c r="E86" s="15" t="s">
        <v>166</v>
      </c>
      <c r="F86" s="15" t="s">
        <v>230</v>
      </c>
      <c r="G86" s="15"/>
      <c r="H86" s="15" t="s">
        <v>167</v>
      </c>
      <c r="I86" s="15" t="s">
        <v>231</v>
      </c>
      <c r="J86" s="15"/>
      <c r="K86" s="15" t="s">
        <v>168</v>
      </c>
    </row>
    <row r="87" spans="2:11" ht="63.75" customHeight="1" thickBot="1" x14ac:dyDescent="0.3">
      <c r="B87" s="35"/>
      <c r="C87" s="16" t="s">
        <v>1</v>
      </c>
      <c r="D87" s="17" t="s">
        <v>6</v>
      </c>
      <c r="E87" s="18" t="s">
        <v>7</v>
      </c>
      <c r="F87" s="16" t="s">
        <v>1</v>
      </c>
      <c r="G87" s="17" t="s">
        <v>6</v>
      </c>
      <c r="H87" s="18" t="s">
        <v>7</v>
      </c>
      <c r="I87" s="16" t="s">
        <v>1</v>
      </c>
      <c r="J87" s="19" t="s">
        <v>6</v>
      </c>
      <c r="K87" s="19" t="s">
        <v>7</v>
      </c>
    </row>
    <row r="88" spans="2:11" ht="15.75" customHeight="1" x14ac:dyDescent="0.25">
      <c r="B88" s="20" t="s">
        <v>81</v>
      </c>
      <c r="C88" s="21">
        <v>2560</v>
      </c>
      <c r="D88" s="21">
        <v>2357</v>
      </c>
      <c r="E88" s="21">
        <v>203</v>
      </c>
      <c r="F88" s="21">
        <v>2715</v>
      </c>
      <c r="G88" s="21">
        <v>2422</v>
      </c>
      <c r="H88" s="21">
        <v>293</v>
      </c>
      <c r="I88" s="21">
        <v>2088</v>
      </c>
      <c r="J88" s="21">
        <v>1917</v>
      </c>
      <c r="K88" s="21">
        <v>171</v>
      </c>
    </row>
    <row r="89" spans="2:11" ht="15.75" x14ac:dyDescent="0.25">
      <c r="B89" s="36" t="s">
        <v>17</v>
      </c>
      <c r="C89" s="37">
        <v>62</v>
      </c>
      <c r="D89" s="37">
        <v>60</v>
      </c>
      <c r="E89" s="37">
        <v>2</v>
      </c>
      <c r="F89" s="37">
        <v>86</v>
      </c>
      <c r="G89" s="37">
        <v>80</v>
      </c>
      <c r="H89" s="37">
        <v>6</v>
      </c>
      <c r="I89" s="37">
        <v>64</v>
      </c>
      <c r="J89" s="37">
        <v>60</v>
      </c>
      <c r="K89" s="37">
        <v>4</v>
      </c>
    </row>
    <row r="90" spans="2:11" ht="15.75" x14ac:dyDescent="0.25">
      <c r="B90" s="24" t="s">
        <v>18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2</v>
      </c>
      <c r="J90" s="25">
        <v>2</v>
      </c>
      <c r="K90" s="25">
        <v>0</v>
      </c>
    </row>
    <row r="91" spans="2:11" ht="15.75" x14ac:dyDescent="0.25">
      <c r="B91" s="24" t="s">
        <v>20</v>
      </c>
      <c r="C91" s="25">
        <v>28</v>
      </c>
      <c r="D91" s="25">
        <v>26</v>
      </c>
      <c r="E91" s="25">
        <v>2</v>
      </c>
      <c r="F91" s="25">
        <v>69</v>
      </c>
      <c r="G91" s="25">
        <v>66</v>
      </c>
      <c r="H91" s="25">
        <v>3</v>
      </c>
      <c r="I91" s="25">
        <v>44</v>
      </c>
      <c r="J91" s="25">
        <v>41</v>
      </c>
      <c r="K91" s="25">
        <v>3</v>
      </c>
    </row>
    <row r="92" spans="2:11" ht="15.75" x14ac:dyDescent="0.25">
      <c r="B92" s="24" t="s">
        <v>22</v>
      </c>
      <c r="C92" s="25">
        <v>32</v>
      </c>
      <c r="D92" s="25">
        <v>32</v>
      </c>
      <c r="E92" s="25">
        <v>0</v>
      </c>
      <c r="F92" s="25">
        <v>15</v>
      </c>
      <c r="G92" s="25">
        <v>12</v>
      </c>
      <c r="H92" s="25">
        <v>3</v>
      </c>
      <c r="I92" s="25">
        <v>17</v>
      </c>
      <c r="J92" s="25">
        <v>16</v>
      </c>
      <c r="K92" s="25">
        <v>1</v>
      </c>
    </row>
    <row r="93" spans="2:11" ht="15.75" x14ac:dyDescent="0.25">
      <c r="B93" s="22" t="s">
        <v>23</v>
      </c>
      <c r="C93" s="23">
        <v>2</v>
      </c>
      <c r="D93" s="23">
        <v>2</v>
      </c>
      <c r="E93" s="23">
        <v>0</v>
      </c>
      <c r="F93" s="23">
        <v>1</v>
      </c>
      <c r="G93" s="23">
        <v>1</v>
      </c>
      <c r="H93" s="23">
        <v>0</v>
      </c>
      <c r="I93" s="23">
        <v>1</v>
      </c>
      <c r="J93" s="23">
        <v>1</v>
      </c>
      <c r="K93" s="23">
        <v>0</v>
      </c>
    </row>
    <row r="94" spans="2:11" ht="15.75" x14ac:dyDescent="0.25">
      <c r="B94" s="24" t="s">
        <v>24</v>
      </c>
      <c r="C94" s="25">
        <v>0</v>
      </c>
      <c r="D94" s="25">
        <v>0</v>
      </c>
      <c r="E94" s="25">
        <v>0</v>
      </c>
      <c r="F94" s="25">
        <v>1</v>
      </c>
      <c r="G94" s="25">
        <v>1</v>
      </c>
      <c r="H94" s="25">
        <v>0</v>
      </c>
      <c r="I94" s="25">
        <v>0</v>
      </c>
      <c r="J94" s="25">
        <v>0</v>
      </c>
      <c r="K94" s="25">
        <v>0</v>
      </c>
    </row>
    <row r="95" spans="2:11" ht="15.75" x14ac:dyDescent="0.25">
      <c r="B95" s="36" t="s">
        <v>25</v>
      </c>
      <c r="C95" s="37">
        <v>172</v>
      </c>
      <c r="D95" s="37">
        <v>146</v>
      </c>
      <c r="E95" s="37">
        <v>26</v>
      </c>
      <c r="F95" s="37">
        <v>154</v>
      </c>
      <c r="G95" s="37">
        <v>126</v>
      </c>
      <c r="H95" s="37">
        <v>28</v>
      </c>
      <c r="I95" s="37">
        <v>163</v>
      </c>
      <c r="J95" s="37">
        <v>136</v>
      </c>
      <c r="K95" s="37">
        <v>27</v>
      </c>
    </row>
    <row r="96" spans="2:11" ht="15.75" x14ac:dyDescent="0.25">
      <c r="B96" s="24" t="s">
        <v>26</v>
      </c>
      <c r="C96" s="25">
        <v>16</v>
      </c>
      <c r="D96" s="25">
        <v>15</v>
      </c>
      <c r="E96" s="25">
        <v>1</v>
      </c>
      <c r="F96" s="25">
        <v>4</v>
      </c>
      <c r="G96" s="25">
        <v>4</v>
      </c>
      <c r="H96" s="25">
        <v>0</v>
      </c>
      <c r="I96" s="25">
        <v>9</v>
      </c>
      <c r="J96" s="25">
        <v>8</v>
      </c>
      <c r="K96" s="25">
        <v>1</v>
      </c>
    </row>
    <row r="97" spans="2:11" ht="15.75" x14ac:dyDescent="0.25">
      <c r="B97" s="22" t="s">
        <v>27</v>
      </c>
      <c r="C97" s="23">
        <v>1</v>
      </c>
      <c r="D97" s="23">
        <v>1</v>
      </c>
      <c r="E97" s="23">
        <v>0</v>
      </c>
      <c r="F97" s="23">
        <v>1</v>
      </c>
      <c r="G97" s="23">
        <v>1</v>
      </c>
      <c r="H97" s="23">
        <v>0</v>
      </c>
      <c r="I97" s="23">
        <v>0</v>
      </c>
      <c r="J97" s="23">
        <v>0</v>
      </c>
      <c r="K97" s="23">
        <v>0</v>
      </c>
    </row>
    <row r="98" spans="2:11" ht="15.75" x14ac:dyDescent="0.25">
      <c r="B98" s="24" t="s">
        <v>28</v>
      </c>
      <c r="C98" s="25">
        <v>30</v>
      </c>
      <c r="D98" s="25">
        <v>27</v>
      </c>
      <c r="E98" s="25">
        <v>3</v>
      </c>
      <c r="F98" s="25">
        <v>61</v>
      </c>
      <c r="G98" s="25">
        <v>53</v>
      </c>
      <c r="H98" s="25">
        <v>8</v>
      </c>
      <c r="I98" s="25">
        <v>50</v>
      </c>
      <c r="J98" s="25">
        <v>44</v>
      </c>
      <c r="K98" s="25">
        <v>6</v>
      </c>
    </row>
    <row r="99" spans="2:11" ht="15.75" x14ac:dyDescent="0.25">
      <c r="B99" s="22" t="s">
        <v>29</v>
      </c>
      <c r="C99" s="23">
        <v>1</v>
      </c>
      <c r="D99" s="23">
        <v>1</v>
      </c>
      <c r="E99" s="23">
        <v>0</v>
      </c>
      <c r="F99" s="23">
        <v>11</v>
      </c>
      <c r="G99" s="23">
        <v>9</v>
      </c>
      <c r="H99" s="23">
        <v>2</v>
      </c>
      <c r="I99" s="23">
        <v>7</v>
      </c>
      <c r="J99" s="23">
        <v>6</v>
      </c>
      <c r="K99" s="23">
        <v>1</v>
      </c>
    </row>
    <row r="100" spans="2:11" ht="15.75" x14ac:dyDescent="0.25">
      <c r="B100" s="24" t="s">
        <v>30</v>
      </c>
      <c r="C100" s="25">
        <v>0</v>
      </c>
      <c r="D100" s="25">
        <v>0</v>
      </c>
      <c r="E100" s="25">
        <v>0</v>
      </c>
      <c r="F100" s="25">
        <v>4</v>
      </c>
      <c r="G100" s="25">
        <v>3</v>
      </c>
      <c r="H100" s="25">
        <v>1</v>
      </c>
      <c r="I100" s="25">
        <v>2</v>
      </c>
      <c r="J100" s="25">
        <v>2</v>
      </c>
      <c r="K100" s="25">
        <v>0</v>
      </c>
    </row>
    <row r="101" spans="2:11" ht="15.75" x14ac:dyDescent="0.25">
      <c r="B101" s="22" t="s">
        <v>31</v>
      </c>
      <c r="C101" s="23">
        <v>38</v>
      </c>
      <c r="D101" s="23">
        <v>33</v>
      </c>
      <c r="E101" s="23">
        <v>5</v>
      </c>
      <c r="F101" s="23">
        <v>26</v>
      </c>
      <c r="G101" s="23">
        <v>19</v>
      </c>
      <c r="H101" s="23">
        <v>7</v>
      </c>
      <c r="I101" s="23">
        <v>35</v>
      </c>
      <c r="J101" s="23">
        <v>33</v>
      </c>
      <c r="K101" s="23">
        <v>2</v>
      </c>
    </row>
    <row r="102" spans="2:11" ht="15.75" x14ac:dyDescent="0.25">
      <c r="B102" s="24" t="s">
        <v>32</v>
      </c>
      <c r="C102" s="25">
        <v>3</v>
      </c>
      <c r="D102" s="25">
        <v>3</v>
      </c>
      <c r="E102" s="25">
        <v>0</v>
      </c>
      <c r="F102" s="25">
        <v>2</v>
      </c>
      <c r="G102" s="25">
        <v>2</v>
      </c>
      <c r="H102" s="25">
        <v>0</v>
      </c>
      <c r="I102" s="25">
        <v>2</v>
      </c>
      <c r="J102" s="25">
        <v>1</v>
      </c>
      <c r="K102" s="25">
        <v>1</v>
      </c>
    </row>
    <row r="103" spans="2:11" ht="15.75" x14ac:dyDescent="0.25">
      <c r="B103" s="22" t="s">
        <v>33</v>
      </c>
      <c r="C103" s="23">
        <v>6</v>
      </c>
      <c r="D103" s="23">
        <v>6</v>
      </c>
      <c r="E103" s="23">
        <v>0</v>
      </c>
      <c r="F103" s="23">
        <v>8</v>
      </c>
      <c r="G103" s="23">
        <v>8</v>
      </c>
      <c r="H103" s="23">
        <v>0</v>
      </c>
      <c r="I103" s="23">
        <v>3</v>
      </c>
      <c r="J103" s="23">
        <v>2</v>
      </c>
      <c r="K103" s="23">
        <v>1</v>
      </c>
    </row>
    <row r="104" spans="2:11" ht="15.75" x14ac:dyDescent="0.25">
      <c r="B104" s="24" t="s">
        <v>34</v>
      </c>
      <c r="C104" s="25">
        <v>77</v>
      </c>
      <c r="D104" s="25">
        <v>60</v>
      </c>
      <c r="E104" s="25">
        <v>17</v>
      </c>
      <c r="F104" s="25">
        <v>37</v>
      </c>
      <c r="G104" s="25">
        <v>27</v>
      </c>
      <c r="H104" s="25">
        <v>10</v>
      </c>
      <c r="I104" s="25">
        <v>55</v>
      </c>
      <c r="J104" s="25">
        <v>40</v>
      </c>
      <c r="K104" s="25">
        <v>15</v>
      </c>
    </row>
    <row r="105" spans="2:11" ht="15.75" x14ac:dyDescent="0.25">
      <c r="B105" s="36" t="s">
        <v>35</v>
      </c>
      <c r="C105" s="37">
        <v>2125</v>
      </c>
      <c r="D105" s="37">
        <v>1980</v>
      </c>
      <c r="E105" s="37">
        <v>145</v>
      </c>
      <c r="F105" s="37">
        <v>2267</v>
      </c>
      <c r="G105" s="37">
        <v>2042</v>
      </c>
      <c r="H105" s="37">
        <v>225</v>
      </c>
      <c r="I105" s="37">
        <v>1628</v>
      </c>
      <c r="J105" s="37">
        <v>1516</v>
      </c>
      <c r="K105" s="37">
        <v>112</v>
      </c>
    </row>
    <row r="106" spans="2:11" ht="15.75" x14ac:dyDescent="0.25">
      <c r="B106" s="24" t="s">
        <v>36</v>
      </c>
      <c r="C106" s="25">
        <v>102</v>
      </c>
      <c r="D106" s="25">
        <v>87</v>
      </c>
      <c r="E106" s="25">
        <v>15</v>
      </c>
      <c r="F106" s="25">
        <v>120</v>
      </c>
      <c r="G106" s="25">
        <v>107</v>
      </c>
      <c r="H106" s="25">
        <v>13</v>
      </c>
      <c r="I106" s="25">
        <v>77</v>
      </c>
      <c r="J106" s="25">
        <v>71</v>
      </c>
      <c r="K106" s="25">
        <v>6</v>
      </c>
    </row>
    <row r="107" spans="2:11" ht="15.75" x14ac:dyDescent="0.25">
      <c r="B107" s="22" t="s">
        <v>37</v>
      </c>
      <c r="C107" s="23">
        <v>20</v>
      </c>
      <c r="D107" s="23">
        <v>19</v>
      </c>
      <c r="E107" s="23">
        <v>1</v>
      </c>
      <c r="F107" s="23">
        <v>64</v>
      </c>
      <c r="G107" s="23">
        <v>60</v>
      </c>
      <c r="H107" s="23">
        <v>4</v>
      </c>
      <c r="I107" s="23">
        <v>43</v>
      </c>
      <c r="J107" s="23">
        <v>40</v>
      </c>
      <c r="K107" s="23">
        <v>3</v>
      </c>
    </row>
    <row r="108" spans="2:11" ht="15.75" x14ac:dyDescent="0.25">
      <c r="B108" s="24" t="s">
        <v>38</v>
      </c>
      <c r="C108" s="25">
        <v>1240</v>
      </c>
      <c r="D108" s="25">
        <v>1202</v>
      </c>
      <c r="E108" s="25">
        <v>38</v>
      </c>
      <c r="F108" s="25">
        <v>1059</v>
      </c>
      <c r="G108" s="25">
        <v>1008</v>
      </c>
      <c r="H108" s="25">
        <v>51</v>
      </c>
      <c r="I108" s="25">
        <v>789</v>
      </c>
      <c r="J108" s="25">
        <v>754</v>
      </c>
      <c r="K108" s="25">
        <v>35</v>
      </c>
    </row>
    <row r="109" spans="2:11" ht="15.75" x14ac:dyDescent="0.25">
      <c r="B109" s="22" t="s">
        <v>39</v>
      </c>
      <c r="C109" s="23">
        <v>763</v>
      </c>
      <c r="D109" s="23">
        <v>672</v>
      </c>
      <c r="E109" s="23">
        <v>91</v>
      </c>
      <c r="F109" s="23">
        <v>1024</v>
      </c>
      <c r="G109" s="23">
        <v>867</v>
      </c>
      <c r="H109" s="23">
        <v>157</v>
      </c>
      <c r="I109" s="23">
        <v>719</v>
      </c>
      <c r="J109" s="23">
        <v>651</v>
      </c>
      <c r="K109" s="23">
        <v>68</v>
      </c>
    </row>
    <row r="110" spans="2:11" ht="15.75" x14ac:dyDescent="0.25">
      <c r="B110" s="38" t="s">
        <v>40</v>
      </c>
      <c r="C110" s="39">
        <v>167</v>
      </c>
      <c r="D110" s="39">
        <v>146</v>
      </c>
      <c r="E110" s="39">
        <v>21</v>
      </c>
      <c r="F110" s="39">
        <v>161</v>
      </c>
      <c r="G110" s="39">
        <v>143</v>
      </c>
      <c r="H110" s="39">
        <v>18</v>
      </c>
      <c r="I110" s="39">
        <v>195</v>
      </c>
      <c r="J110" s="39">
        <v>177</v>
      </c>
      <c r="K110" s="39">
        <v>18</v>
      </c>
    </row>
    <row r="111" spans="2:11" ht="15.75" x14ac:dyDescent="0.25">
      <c r="B111" s="22" t="s">
        <v>41</v>
      </c>
      <c r="C111" s="23">
        <v>60</v>
      </c>
      <c r="D111" s="23">
        <v>52</v>
      </c>
      <c r="E111" s="23">
        <v>8</v>
      </c>
      <c r="F111" s="23">
        <v>75</v>
      </c>
      <c r="G111" s="23">
        <v>67</v>
      </c>
      <c r="H111" s="23">
        <v>8</v>
      </c>
      <c r="I111" s="23">
        <v>78</v>
      </c>
      <c r="J111" s="23">
        <v>68</v>
      </c>
      <c r="K111" s="23">
        <v>10</v>
      </c>
    </row>
    <row r="112" spans="2:11" ht="15.75" x14ac:dyDescent="0.25">
      <c r="B112" s="24" t="s">
        <v>42</v>
      </c>
      <c r="C112" s="25">
        <v>21</v>
      </c>
      <c r="D112" s="25">
        <v>18</v>
      </c>
      <c r="E112" s="25">
        <v>3</v>
      </c>
      <c r="F112" s="25">
        <v>19</v>
      </c>
      <c r="G112" s="25">
        <v>19</v>
      </c>
      <c r="H112" s="25">
        <v>0</v>
      </c>
      <c r="I112" s="25">
        <v>20</v>
      </c>
      <c r="J112" s="25">
        <v>16</v>
      </c>
      <c r="K112" s="25">
        <v>4</v>
      </c>
    </row>
    <row r="113" spans="2:11" ht="15.75" x14ac:dyDescent="0.25">
      <c r="B113" s="22" t="s">
        <v>43</v>
      </c>
      <c r="C113" s="23">
        <v>86</v>
      </c>
      <c r="D113" s="23">
        <v>76</v>
      </c>
      <c r="E113" s="23">
        <v>10</v>
      </c>
      <c r="F113" s="23">
        <v>67</v>
      </c>
      <c r="G113" s="23">
        <v>57</v>
      </c>
      <c r="H113" s="23">
        <v>10</v>
      </c>
      <c r="I113" s="23">
        <v>97</v>
      </c>
      <c r="J113" s="23">
        <v>93</v>
      </c>
      <c r="K113" s="23">
        <v>4</v>
      </c>
    </row>
    <row r="114" spans="2:11" ht="15.75" x14ac:dyDescent="0.25">
      <c r="B114" s="38" t="s">
        <v>44</v>
      </c>
      <c r="C114" s="39">
        <v>34</v>
      </c>
      <c r="D114" s="39">
        <v>25</v>
      </c>
      <c r="E114" s="39">
        <v>9</v>
      </c>
      <c r="F114" s="39">
        <v>46</v>
      </c>
      <c r="G114" s="39">
        <v>30</v>
      </c>
      <c r="H114" s="39">
        <v>16</v>
      </c>
      <c r="I114" s="39">
        <v>38</v>
      </c>
      <c r="J114" s="39">
        <v>28</v>
      </c>
      <c r="K114" s="39">
        <v>10</v>
      </c>
    </row>
    <row r="115" spans="2:11" ht="15.75" x14ac:dyDescent="0.25">
      <c r="B115" s="22" t="s">
        <v>45</v>
      </c>
      <c r="C115" s="23">
        <v>3</v>
      </c>
      <c r="D115" s="23">
        <v>2</v>
      </c>
      <c r="E115" s="23">
        <v>1</v>
      </c>
      <c r="F115" s="23">
        <v>19</v>
      </c>
      <c r="G115" s="23">
        <v>18</v>
      </c>
      <c r="H115" s="23">
        <v>1</v>
      </c>
      <c r="I115" s="23">
        <v>8</v>
      </c>
      <c r="J115" s="23">
        <v>7</v>
      </c>
      <c r="K115" s="23">
        <v>1</v>
      </c>
    </row>
    <row r="116" spans="2:11" ht="15.75" x14ac:dyDescent="0.25">
      <c r="B116" s="24" t="s">
        <v>128</v>
      </c>
      <c r="C116" s="25">
        <v>1</v>
      </c>
      <c r="D116" s="25">
        <v>1</v>
      </c>
      <c r="E116" s="25">
        <v>0</v>
      </c>
      <c r="F116" s="25">
        <v>4</v>
      </c>
      <c r="G116" s="25">
        <v>2</v>
      </c>
      <c r="H116" s="25">
        <v>2</v>
      </c>
      <c r="I116" s="25">
        <v>6</v>
      </c>
      <c r="J116" s="25">
        <v>5</v>
      </c>
      <c r="K116" s="25">
        <v>1</v>
      </c>
    </row>
    <row r="117" spans="2:11" ht="15.75" x14ac:dyDescent="0.25">
      <c r="B117" s="22" t="s">
        <v>47</v>
      </c>
      <c r="C117" s="23">
        <v>6</v>
      </c>
      <c r="D117" s="23">
        <v>6</v>
      </c>
      <c r="E117" s="23">
        <v>0</v>
      </c>
      <c r="F117" s="23">
        <v>12</v>
      </c>
      <c r="G117" s="23">
        <v>6</v>
      </c>
      <c r="H117" s="23">
        <v>6</v>
      </c>
      <c r="I117" s="23">
        <v>2</v>
      </c>
      <c r="J117" s="23">
        <v>2</v>
      </c>
      <c r="K117" s="23">
        <v>0</v>
      </c>
    </row>
    <row r="118" spans="2:11" ht="15.75" x14ac:dyDescent="0.25">
      <c r="B118" s="24" t="s">
        <v>48</v>
      </c>
      <c r="C118" s="25">
        <v>24</v>
      </c>
      <c r="D118" s="25">
        <v>16</v>
      </c>
      <c r="E118" s="25">
        <v>8</v>
      </c>
      <c r="F118" s="25">
        <v>11</v>
      </c>
      <c r="G118" s="25">
        <v>4</v>
      </c>
      <c r="H118" s="25">
        <v>7</v>
      </c>
      <c r="I118" s="25">
        <v>22</v>
      </c>
      <c r="J118" s="25">
        <v>14</v>
      </c>
      <c r="K118" s="25">
        <v>8</v>
      </c>
    </row>
    <row r="119" spans="2:11" ht="15.75" x14ac:dyDescent="0.25">
      <c r="B119" s="36" t="s">
        <v>15</v>
      </c>
      <c r="C119" s="37">
        <v>0</v>
      </c>
      <c r="D119" s="37">
        <v>0</v>
      </c>
      <c r="E119" s="37">
        <v>0</v>
      </c>
      <c r="F119" s="37">
        <v>1</v>
      </c>
      <c r="G119" s="37">
        <v>1</v>
      </c>
      <c r="H119" s="37">
        <v>0</v>
      </c>
      <c r="I119" s="37">
        <v>0</v>
      </c>
      <c r="J119" s="37">
        <v>0</v>
      </c>
      <c r="K119" s="37">
        <v>0</v>
      </c>
    </row>
    <row r="120" spans="2:11" ht="24.75" customHeight="1" x14ac:dyDescent="0.25">
      <c r="B120" s="26" t="s">
        <v>220</v>
      </c>
      <c r="C120" s="26"/>
      <c r="D120" s="26"/>
      <c r="E120" s="26"/>
      <c r="F120" s="26"/>
      <c r="G120" s="26"/>
      <c r="H120" s="26"/>
      <c r="I120" s="26"/>
      <c r="J120" s="26"/>
      <c r="K120" s="26"/>
    </row>
    <row r="124" spans="2:11" ht="29.45" customHeight="1" x14ac:dyDescent="0.25"/>
    <row r="125" spans="2:11" ht="28.5" customHeight="1" x14ac:dyDescent="0.25">
      <c r="B125" s="13" t="s">
        <v>232</v>
      </c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ht="15.75" x14ac:dyDescent="0.25">
      <c r="B126" s="34" t="s">
        <v>186</v>
      </c>
      <c r="C126" s="15" t="s">
        <v>229</v>
      </c>
      <c r="D126" s="15"/>
      <c r="E126" s="15" t="s">
        <v>166</v>
      </c>
      <c r="F126" s="15" t="s">
        <v>230</v>
      </c>
      <c r="G126" s="15"/>
      <c r="H126" s="15" t="s">
        <v>167</v>
      </c>
      <c r="I126" s="15" t="s">
        <v>231</v>
      </c>
      <c r="J126" s="15"/>
      <c r="K126" s="15" t="s">
        <v>168</v>
      </c>
    </row>
    <row r="127" spans="2:11" ht="16.5" thickBot="1" x14ac:dyDescent="0.3">
      <c r="B127" s="35"/>
      <c r="C127" s="16" t="s">
        <v>1</v>
      </c>
      <c r="D127" s="17" t="s">
        <v>6</v>
      </c>
      <c r="E127" s="18" t="s">
        <v>7</v>
      </c>
      <c r="F127" s="16" t="s">
        <v>1</v>
      </c>
      <c r="G127" s="17" t="s">
        <v>6</v>
      </c>
      <c r="H127" s="18" t="s">
        <v>7</v>
      </c>
      <c r="I127" s="16" t="s">
        <v>1</v>
      </c>
      <c r="J127" s="19" t="s">
        <v>6</v>
      </c>
      <c r="K127" s="19" t="s">
        <v>7</v>
      </c>
    </row>
    <row r="128" spans="2:11" ht="16.5" thickBot="1" x14ac:dyDescent="0.3">
      <c r="B128" s="40" t="s">
        <v>1</v>
      </c>
      <c r="C128" s="41">
        <v>350</v>
      </c>
      <c r="D128" s="41">
        <v>256</v>
      </c>
      <c r="E128" s="41">
        <v>94</v>
      </c>
      <c r="F128" s="41">
        <v>348</v>
      </c>
      <c r="G128" s="41">
        <v>251</v>
      </c>
      <c r="H128" s="41">
        <v>97</v>
      </c>
      <c r="I128" s="41">
        <v>270</v>
      </c>
      <c r="J128" s="41">
        <v>209</v>
      </c>
      <c r="K128" s="41">
        <v>61</v>
      </c>
    </row>
    <row r="129" spans="2:11" ht="15.75" customHeight="1" x14ac:dyDescent="0.25">
      <c r="B129" s="22" t="s">
        <v>187</v>
      </c>
      <c r="C129" s="23">
        <v>322</v>
      </c>
      <c r="D129" s="23">
        <v>236</v>
      </c>
      <c r="E129" s="23">
        <v>86</v>
      </c>
      <c r="F129" s="23">
        <v>342</v>
      </c>
      <c r="G129" s="23">
        <v>246</v>
      </c>
      <c r="H129" s="23">
        <v>96</v>
      </c>
      <c r="I129" s="23">
        <v>252</v>
      </c>
      <c r="J129" s="23">
        <v>192</v>
      </c>
      <c r="K129" s="23">
        <v>60</v>
      </c>
    </row>
    <row r="130" spans="2:11" ht="15.75" x14ac:dyDescent="0.25">
      <c r="B130" s="24" t="s">
        <v>188</v>
      </c>
      <c r="C130" s="25">
        <v>6</v>
      </c>
      <c r="D130" s="25">
        <v>3</v>
      </c>
      <c r="E130" s="25">
        <v>3</v>
      </c>
      <c r="F130" s="25">
        <v>4</v>
      </c>
      <c r="G130" s="25">
        <v>3</v>
      </c>
      <c r="H130" s="25">
        <v>1</v>
      </c>
      <c r="I130" s="25">
        <v>5</v>
      </c>
      <c r="J130" s="25">
        <v>5</v>
      </c>
      <c r="K130" s="25">
        <v>0</v>
      </c>
    </row>
    <row r="131" spans="2:11" ht="15.75" x14ac:dyDescent="0.25">
      <c r="B131" s="22" t="s">
        <v>189</v>
      </c>
      <c r="C131" s="23">
        <v>22</v>
      </c>
      <c r="D131" s="23">
        <v>17</v>
      </c>
      <c r="E131" s="23">
        <v>5</v>
      </c>
      <c r="F131" s="23">
        <v>2</v>
      </c>
      <c r="G131" s="23">
        <v>2</v>
      </c>
      <c r="H131" s="23">
        <v>0</v>
      </c>
      <c r="I131" s="23">
        <v>13</v>
      </c>
      <c r="J131" s="23">
        <v>12</v>
      </c>
      <c r="K131" s="23">
        <v>1</v>
      </c>
    </row>
    <row r="132" spans="2:11" ht="23.25" customHeight="1" x14ac:dyDescent="0.25">
      <c r="B132" s="26" t="s">
        <v>220</v>
      </c>
      <c r="C132" s="26"/>
      <c r="D132" s="26"/>
      <c r="E132" s="26"/>
      <c r="F132" s="26"/>
      <c r="G132" s="26"/>
      <c r="H132" s="26"/>
      <c r="I132" s="26"/>
      <c r="J132" s="26"/>
      <c r="K132" s="26"/>
    </row>
    <row r="135" spans="2:11" ht="30" customHeight="1" x14ac:dyDescent="0.25">
      <c r="B135" s="13" t="s">
        <v>233</v>
      </c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2:11" ht="23.1" customHeight="1" x14ac:dyDescent="0.25">
      <c r="B136" s="14" t="s">
        <v>124</v>
      </c>
      <c r="C136" s="15" t="s">
        <v>229</v>
      </c>
      <c r="D136" s="15"/>
      <c r="E136" s="15" t="s">
        <v>166</v>
      </c>
      <c r="F136" s="15" t="s">
        <v>230</v>
      </c>
      <c r="G136" s="15"/>
      <c r="H136" s="15" t="s">
        <v>167</v>
      </c>
      <c r="I136" s="15" t="s">
        <v>231</v>
      </c>
      <c r="J136" s="15"/>
      <c r="K136" s="15" t="s">
        <v>168</v>
      </c>
    </row>
    <row r="137" spans="2:11" ht="16.5" thickBot="1" x14ac:dyDescent="0.3">
      <c r="B137" s="14"/>
      <c r="C137" s="16" t="s">
        <v>1</v>
      </c>
      <c r="D137" s="17" t="s">
        <v>6</v>
      </c>
      <c r="E137" s="18" t="s">
        <v>7</v>
      </c>
      <c r="F137" s="16" t="s">
        <v>1</v>
      </c>
      <c r="G137" s="17" t="s">
        <v>6</v>
      </c>
      <c r="H137" s="18" t="s">
        <v>7</v>
      </c>
      <c r="I137" s="16" t="s">
        <v>1</v>
      </c>
      <c r="J137" s="19" t="s">
        <v>6</v>
      </c>
      <c r="K137" s="19" t="s">
        <v>7</v>
      </c>
    </row>
    <row r="138" spans="2:11" ht="15.75" x14ac:dyDescent="0.25">
      <c r="B138" s="20" t="s">
        <v>1</v>
      </c>
      <c r="C138" s="21">
        <v>350</v>
      </c>
      <c r="D138" s="21">
        <v>256</v>
      </c>
      <c r="E138" s="21">
        <v>94</v>
      </c>
      <c r="F138" s="21">
        <v>348</v>
      </c>
      <c r="G138" s="21">
        <v>251</v>
      </c>
      <c r="H138" s="21">
        <v>97</v>
      </c>
      <c r="I138" s="21">
        <v>270</v>
      </c>
      <c r="J138" s="21">
        <v>209</v>
      </c>
      <c r="K138" s="21">
        <v>61</v>
      </c>
    </row>
    <row r="139" spans="2:11" ht="15.75" customHeight="1" x14ac:dyDescent="0.25">
      <c r="B139" s="22" t="s">
        <v>58</v>
      </c>
      <c r="C139" s="23">
        <v>36</v>
      </c>
      <c r="D139" s="23">
        <v>30</v>
      </c>
      <c r="E139" s="23">
        <v>6</v>
      </c>
      <c r="F139" s="23">
        <v>88</v>
      </c>
      <c r="G139" s="23">
        <v>76</v>
      </c>
      <c r="H139" s="23">
        <v>12</v>
      </c>
      <c r="I139" s="23">
        <v>46</v>
      </c>
      <c r="J139" s="23">
        <v>41</v>
      </c>
      <c r="K139" s="23">
        <v>5</v>
      </c>
    </row>
    <row r="140" spans="2:11" ht="15.75" x14ac:dyDescent="0.25">
      <c r="B140" s="24" t="s">
        <v>169</v>
      </c>
      <c r="C140" s="25">
        <v>56</v>
      </c>
      <c r="D140" s="25">
        <v>31</v>
      </c>
      <c r="E140" s="25">
        <v>25</v>
      </c>
      <c r="F140" s="25">
        <v>61</v>
      </c>
      <c r="G140" s="25">
        <v>30</v>
      </c>
      <c r="H140" s="25">
        <v>31</v>
      </c>
      <c r="I140" s="25">
        <v>33</v>
      </c>
      <c r="J140" s="25">
        <v>21</v>
      </c>
      <c r="K140" s="25">
        <v>12</v>
      </c>
    </row>
    <row r="141" spans="2:11" ht="15.75" x14ac:dyDescent="0.25">
      <c r="B141" s="22" t="s">
        <v>63</v>
      </c>
      <c r="C141" s="23">
        <v>26</v>
      </c>
      <c r="D141" s="23">
        <v>22</v>
      </c>
      <c r="E141" s="23">
        <v>4</v>
      </c>
      <c r="F141" s="23">
        <v>30</v>
      </c>
      <c r="G141" s="23">
        <v>23</v>
      </c>
      <c r="H141" s="23">
        <v>7</v>
      </c>
      <c r="I141" s="23">
        <v>24</v>
      </c>
      <c r="J141" s="23">
        <v>19</v>
      </c>
      <c r="K141" s="23">
        <v>5</v>
      </c>
    </row>
    <row r="142" spans="2:11" ht="15.75" x14ac:dyDescent="0.25">
      <c r="B142" s="24" t="s">
        <v>65</v>
      </c>
      <c r="C142" s="25">
        <v>33</v>
      </c>
      <c r="D142" s="25">
        <v>31</v>
      </c>
      <c r="E142" s="25">
        <v>2</v>
      </c>
      <c r="F142" s="25">
        <v>22</v>
      </c>
      <c r="G142" s="25">
        <v>21</v>
      </c>
      <c r="H142" s="25">
        <v>1</v>
      </c>
      <c r="I142" s="25">
        <v>21</v>
      </c>
      <c r="J142" s="25">
        <v>19</v>
      </c>
      <c r="K142" s="25">
        <v>2</v>
      </c>
    </row>
    <row r="143" spans="2:11" ht="15.75" x14ac:dyDescent="0.25">
      <c r="B143" s="22" t="s">
        <v>71</v>
      </c>
      <c r="C143" s="23">
        <v>21</v>
      </c>
      <c r="D143" s="23">
        <v>14</v>
      </c>
      <c r="E143" s="23">
        <v>7</v>
      </c>
      <c r="F143" s="23">
        <v>8</v>
      </c>
      <c r="G143" s="23">
        <v>3</v>
      </c>
      <c r="H143" s="23">
        <v>5</v>
      </c>
      <c r="I143" s="23">
        <v>18</v>
      </c>
      <c r="J143" s="23">
        <v>12</v>
      </c>
      <c r="K143" s="23">
        <v>6</v>
      </c>
    </row>
    <row r="144" spans="2:11" ht="15.75" x14ac:dyDescent="0.25">
      <c r="B144" s="24" t="s">
        <v>66</v>
      </c>
      <c r="C144" s="25">
        <v>15</v>
      </c>
      <c r="D144" s="25">
        <v>13</v>
      </c>
      <c r="E144" s="25">
        <v>2</v>
      </c>
      <c r="F144" s="25">
        <v>16</v>
      </c>
      <c r="G144" s="25">
        <v>9</v>
      </c>
      <c r="H144" s="25">
        <v>7</v>
      </c>
      <c r="I144" s="25">
        <v>16</v>
      </c>
      <c r="J144" s="25">
        <v>12</v>
      </c>
      <c r="K144" s="25">
        <v>4</v>
      </c>
    </row>
    <row r="145" spans="2:11" ht="15.75" x14ac:dyDescent="0.25">
      <c r="B145" s="22" t="s">
        <v>60</v>
      </c>
      <c r="C145" s="23">
        <v>22</v>
      </c>
      <c r="D145" s="23">
        <v>17</v>
      </c>
      <c r="E145" s="23">
        <v>5</v>
      </c>
      <c r="F145" s="23">
        <v>9</v>
      </c>
      <c r="G145" s="23">
        <v>8</v>
      </c>
      <c r="H145" s="23">
        <v>1</v>
      </c>
      <c r="I145" s="23">
        <v>14</v>
      </c>
      <c r="J145" s="23">
        <v>12</v>
      </c>
      <c r="K145" s="23">
        <v>2</v>
      </c>
    </row>
    <row r="146" spans="2:11" ht="15.75" x14ac:dyDescent="0.25">
      <c r="B146" s="24" t="s">
        <v>125</v>
      </c>
      <c r="C146" s="25">
        <v>6</v>
      </c>
      <c r="D146" s="25">
        <v>6</v>
      </c>
      <c r="E146" s="25">
        <v>0</v>
      </c>
      <c r="F146" s="25">
        <v>20</v>
      </c>
      <c r="G146" s="25">
        <v>18</v>
      </c>
      <c r="H146" s="25">
        <v>2</v>
      </c>
      <c r="I146" s="25">
        <v>12</v>
      </c>
      <c r="J146" s="25">
        <v>11</v>
      </c>
      <c r="K146" s="25">
        <v>1</v>
      </c>
    </row>
    <row r="147" spans="2:11" ht="15.75" x14ac:dyDescent="0.25">
      <c r="B147" s="22" t="s">
        <v>241</v>
      </c>
      <c r="C147" s="23">
        <v>3</v>
      </c>
      <c r="D147" s="23">
        <v>3</v>
      </c>
      <c r="E147" s="23">
        <v>0</v>
      </c>
      <c r="F147" s="23">
        <v>6</v>
      </c>
      <c r="G147" s="23">
        <v>5</v>
      </c>
      <c r="H147" s="23">
        <v>1</v>
      </c>
      <c r="I147" s="23">
        <v>11</v>
      </c>
      <c r="J147" s="23">
        <v>10</v>
      </c>
      <c r="K147" s="23">
        <v>1</v>
      </c>
    </row>
    <row r="148" spans="2:11" ht="15.75" x14ac:dyDescent="0.25">
      <c r="B148" s="24" t="s">
        <v>70</v>
      </c>
      <c r="C148" s="25">
        <v>22</v>
      </c>
      <c r="D148" s="25">
        <v>20</v>
      </c>
      <c r="E148" s="25">
        <v>2</v>
      </c>
      <c r="F148" s="25">
        <v>16</v>
      </c>
      <c r="G148" s="25">
        <v>12</v>
      </c>
      <c r="H148" s="25">
        <v>4</v>
      </c>
      <c r="I148" s="25">
        <v>11</v>
      </c>
      <c r="J148" s="25">
        <v>10</v>
      </c>
      <c r="K148" s="25">
        <v>1</v>
      </c>
    </row>
    <row r="149" spans="2:11" ht="15.75" x14ac:dyDescent="0.25">
      <c r="B149" s="22" t="s">
        <v>54</v>
      </c>
      <c r="C149" s="23">
        <v>13</v>
      </c>
      <c r="D149" s="23">
        <v>8</v>
      </c>
      <c r="E149" s="23">
        <v>5</v>
      </c>
      <c r="F149" s="23">
        <v>8</v>
      </c>
      <c r="G149" s="23">
        <v>5</v>
      </c>
      <c r="H149" s="23">
        <v>3</v>
      </c>
      <c r="I149" s="23">
        <v>9</v>
      </c>
      <c r="J149" s="23">
        <v>5</v>
      </c>
      <c r="K149" s="23">
        <v>4</v>
      </c>
    </row>
    <row r="150" spans="2:11" ht="15.75" x14ac:dyDescent="0.25">
      <c r="B150" s="24" t="s">
        <v>64</v>
      </c>
      <c r="C150" s="25">
        <v>16</v>
      </c>
      <c r="D150" s="25">
        <v>14</v>
      </c>
      <c r="E150" s="25">
        <v>2</v>
      </c>
      <c r="F150" s="25">
        <v>11</v>
      </c>
      <c r="G150" s="25">
        <v>9</v>
      </c>
      <c r="H150" s="25">
        <v>2</v>
      </c>
      <c r="I150" s="25">
        <v>9</v>
      </c>
      <c r="J150" s="25">
        <v>7</v>
      </c>
      <c r="K150" s="25">
        <v>2</v>
      </c>
    </row>
    <row r="151" spans="2:11" ht="15.75" x14ac:dyDescent="0.25">
      <c r="B151" s="22" t="s">
        <v>73</v>
      </c>
      <c r="C151" s="23">
        <v>11</v>
      </c>
      <c r="D151" s="23">
        <v>6</v>
      </c>
      <c r="E151" s="23">
        <v>5</v>
      </c>
      <c r="F151" s="23">
        <v>4</v>
      </c>
      <c r="G151" s="23">
        <v>1</v>
      </c>
      <c r="H151" s="23">
        <v>3</v>
      </c>
      <c r="I151" s="23">
        <v>5</v>
      </c>
      <c r="J151" s="23">
        <v>4</v>
      </c>
      <c r="K151" s="23">
        <v>1</v>
      </c>
    </row>
    <row r="152" spans="2:11" ht="15.75" x14ac:dyDescent="0.25">
      <c r="B152" s="22" t="s">
        <v>146</v>
      </c>
      <c r="C152" s="23">
        <v>2</v>
      </c>
      <c r="D152" s="23">
        <v>2</v>
      </c>
      <c r="E152" s="23">
        <v>0</v>
      </c>
      <c r="F152" s="23">
        <v>2</v>
      </c>
      <c r="G152" s="23">
        <v>2</v>
      </c>
      <c r="H152" s="23">
        <v>0</v>
      </c>
      <c r="I152" s="23">
        <v>4</v>
      </c>
      <c r="J152" s="23">
        <v>3</v>
      </c>
      <c r="K152" s="23">
        <v>1</v>
      </c>
    </row>
    <row r="153" spans="2:11" ht="15.75" x14ac:dyDescent="0.25">
      <c r="B153" s="24" t="s">
        <v>173</v>
      </c>
      <c r="C153" s="25">
        <v>6</v>
      </c>
      <c r="D153" s="25">
        <v>5</v>
      </c>
      <c r="E153" s="25">
        <v>1</v>
      </c>
      <c r="F153" s="25">
        <v>3</v>
      </c>
      <c r="G153" s="25">
        <v>1</v>
      </c>
      <c r="H153" s="25">
        <v>2</v>
      </c>
      <c r="I153" s="25">
        <v>4</v>
      </c>
      <c r="J153" s="25">
        <v>3</v>
      </c>
      <c r="K153" s="25">
        <v>1</v>
      </c>
    </row>
    <row r="154" spans="2:11" ht="15.75" x14ac:dyDescent="0.25">
      <c r="B154" s="22" t="s">
        <v>170</v>
      </c>
      <c r="C154" s="23">
        <v>2</v>
      </c>
      <c r="D154" s="23">
        <v>1</v>
      </c>
      <c r="E154" s="23">
        <v>1</v>
      </c>
      <c r="F154" s="23">
        <v>7</v>
      </c>
      <c r="G154" s="23">
        <v>6</v>
      </c>
      <c r="H154" s="23">
        <v>1</v>
      </c>
      <c r="I154" s="23">
        <v>4</v>
      </c>
      <c r="J154" s="23">
        <v>3</v>
      </c>
      <c r="K154" s="23">
        <v>1</v>
      </c>
    </row>
    <row r="155" spans="2:11" ht="15.75" x14ac:dyDescent="0.25">
      <c r="B155" s="24" t="s">
        <v>222</v>
      </c>
      <c r="C155" s="25">
        <v>1</v>
      </c>
      <c r="D155" s="25">
        <v>0</v>
      </c>
      <c r="E155" s="25">
        <v>1</v>
      </c>
      <c r="F155" s="25">
        <v>1</v>
      </c>
      <c r="G155" s="25">
        <v>1</v>
      </c>
      <c r="H155" s="25">
        <v>0</v>
      </c>
      <c r="I155" s="25">
        <v>3</v>
      </c>
      <c r="J155" s="25">
        <v>3</v>
      </c>
      <c r="K155" s="25">
        <v>0</v>
      </c>
    </row>
    <row r="156" spans="2:11" ht="15.75" x14ac:dyDescent="0.25">
      <c r="B156" s="22" t="s">
        <v>172</v>
      </c>
      <c r="C156" s="23">
        <v>0</v>
      </c>
      <c r="D156" s="23">
        <v>0</v>
      </c>
      <c r="E156" s="23">
        <v>0</v>
      </c>
      <c r="F156" s="23">
        <v>1</v>
      </c>
      <c r="G156" s="23">
        <v>0</v>
      </c>
      <c r="H156" s="23">
        <v>1</v>
      </c>
      <c r="I156" s="23">
        <v>3</v>
      </c>
      <c r="J156" s="23">
        <v>0</v>
      </c>
      <c r="K156" s="23">
        <v>3</v>
      </c>
    </row>
    <row r="157" spans="2:11" ht="14.45" customHeight="1" x14ac:dyDescent="0.25">
      <c r="B157" s="24" t="s">
        <v>228</v>
      </c>
      <c r="C157" s="25">
        <v>2</v>
      </c>
      <c r="D157" s="25">
        <v>1</v>
      </c>
      <c r="E157" s="25">
        <v>1</v>
      </c>
      <c r="F157" s="25">
        <v>0</v>
      </c>
      <c r="G157" s="25">
        <v>0</v>
      </c>
      <c r="H157" s="25">
        <v>0</v>
      </c>
      <c r="I157" s="25">
        <v>2</v>
      </c>
      <c r="J157" s="25">
        <v>2</v>
      </c>
      <c r="K157" s="25">
        <v>0</v>
      </c>
    </row>
    <row r="158" spans="2:11" ht="15.75" x14ac:dyDescent="0.25">
      <c r="B158" s="22" t="s">
        <v>171</v>
      </c>
      <c r="C158" s="23">
        <v>9</v>
      </c>
      <c r="D158" s="23">
        <v>3</v>
      </c>
      <c r="E158" s="23">
        <v>6</v>
      </c>
      <c r="F158" s="23">
        <v>13</v>
      </c>
      <c r="G158" s="23">
        <v>9</v>
      </c>
      <c r="H158" s="23">
        <v>4</v>
      </c>
      <c r="I158" s="23">
        <v>2</v>
      </c>
      <c r="J158" s="23">
        <v>1</v>
      </c>
      <c r="K158" s="23">
        <v>1</v>
      </c>
    </row>
    <row r="159" spans="2:11" ht="15.75" x14ac:dyDescent="0.25">
      <c r="B159" s="24" t="s">
        <v>175</v>
      </c>
      <c r="C159" s="25">
        <v>48</v>
      </c>
      <c r="D159" s="25">
        <v>29</v>
      </c>
      <c r="E159" s="25">
        <v>19</v>
      </c>
      <c r="F159" s="25">
        <v>22</v>
      </c>
      <c r="G159" s="25">
        <v>12</v>
      </c>
      <c r="H159" s="25">
        <v>10</v>
      </c>
      <c r="I159" s="25">
        <v>19</v>
      </c>
      <c r="J159" s="25">
        <v>11</v>
      </c>
      <c r="K159" s="25">
        <v>8</v>
      </c>
    </row>
    <row r="160" spans="2:11" ht="26.25" customHeight="1" x14ac:dyDescent="0.25">
      <c r="B160" s="26" t="s">
        <v>220</v>
      </c>
      <c r="C160" s="26"/>
      <c r="D160" s="26"/>
      <c r="E160" s="26"/>
      <c r="F160" s="26"/>
      <c r="G160" s="26"/>
      <c r="H160" s="26"/>
      <c r="I160" s="26"/>
      <c r="J160" s="26"/>
      <c r="K160" s="26"/>
    </row>
    <row r="162" spans="2:11" ht="29.25" customHeight="1" x14ac:dyDescent="0.25">
      <c r="B162" s="13" t="s">
        <v>234</v>
      </c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ht="15.75" x14ac:dyDescent="0.25">
      <c r="B163" s="14" t="s">
        <v>190</v>
      </c>
      <c r="C163" s="15" t="s">
        <v>229</v>
      </c>
      <c r="D163" s="15"/>
      <c r="E163" s="15" t="s">
        <v>166</v>
      </c>
      <c r="F163" s="15" t="s">
        <v>230</v>
      </c>
      <c r="G163" s="15"/>
      <c r="H163" s="15" t="s">
        <v>167</v>
      </c>
      <c r="I163" s="15" t="s">
        <v>231</v>
      </c>
      <c r="J163" s="15"/>
      <c r="K163" s="15" t="s">
        <v>168</v>
      </c>
    </row>
    <row r="164" spans="2:11" ht="23.1" customHeight="1" thickBot="1" x14ac:dyDescent="0.3">
      <c r="B164" s="14" t="s">
        <v>176</v>
      </c>
      <c r="C164" s="16" t="s">
        <v>1</v>
      </c>
      <c r="D164" s="17" t="s">
        <v>6</v>
      </c>
      <c r="E164" s="18" t="s">
        <v>7</v>
      </c>
      <c r="F164" s="16" t="s">
        <v>1</v>
      </c>
      <c r="G164" s="17" t="s">
        <v>6</v>
      </c>
      <c r="H164" s="18" t="s">
        <v>7</v>
      </c>
      <c r="I164" s="16" t="s">
        <v>1</v>
      </c>
      <c r="J164" s="19" t="s">
        <v>6</v>
      </c>
      <c r="K164" s="19" t="s">
        <v>7</v>
      </c>
    </row>
    <row r="165" spans="2:11" ht="15.75" x14ac:dyDescent="0.25">
      <c r="B165" s="20" t="s">
        <v>1</v>
      </c>
      <c r="C165" s="21">
        <v>350</v>
      </c>
      <c r="D165" s="21">
        <v>256</v>
      </c>
      <c r="E165" s="21">
        <v>94</v>
      </c>
      <c r="F165" s="21">
        <v>348</v>
      </c>
      <c r="G165" s="21">
        <v>251</v>
      </c>
      <c r="H165" s="21">
        <v>97</v>
      </c>
      <c r="I165" s="21">
        <v>270</v>
      </c>
      <c r="J165" s="21">
        <v>209</v>
      </c>
      <c r="K165" s="21">
        <v>61</v>
      </c>
    </row>
    <row r="166" spans="2:11" ht="15.75" customHeight="1" x14ac:dyDescent="0.25">
      <c r="B166" s="24" t="s">
        <v>111</v>
      </c>
      <c r="C166" s="25">
        <v>165</v>
      </c>
      <c r="D166" s="25">
        <v>115</v>
      </c>
      <c r="E166" s="25">
        <v>50</v>
      </c>
      <c r="F166" s="25">
        <v>167</v>
      </c>
      <c r="G166" s="25">
        <v>114</v>
      </c>
      <c r="H166" s="25">
        <v>53</v>
      </c>
      <c r="I166" s="25">
        <v>126</v>
      </c>
      <c r="J166" s="25">
        <v>92</v>
      </c>
      <c r="K166" s="25">
        <v>34</v>
      </c>
    </row>
    <row r="167" spans="2:11" ht="15.75" x14ac:dyDescent="0.25">
      <c r="B167" s="22" t="s">
        <v>112</v>
      </c>
      <c r="C167" s="23">
        <v>147</v>
      </c>
      <c r="D167" s="23">
        <v>115</v>
      </c>
      <c r="E167" s="23">
        <v>32</v>
      </c>
      <c r="F167" s="23">
        <v>142</v>
      </c>
      <c r="G167" s="23">
        <v>106</v>
      </c>
      <c r="H167" s="23">
        <v>36</v>
      </c>
      <c r="I167" s="23">
        <v>108</v>
      </c>
      <c r="J167" s="23">
        <v>88</v>
      </c>
      <c r="K167" s="23">
        <v>20</v>
      </c>
    </row>
    <row r="168" spans="2:11" ht="15.75" x14ac:dyDescent="0.25">
      <c r="B168" s="24" t="s">
        <v>113</v>
      </c>
      <c r="C168" s="25">
        <v>37</v>
      </c>
      <c r="D168" s="25">
        <v>26</v>
      </c>
      <c r="E168" s="25">
        <v>11</v>
      </c>
      <c r="F168" s="25">
        <v>37</v>
      </c>
      <c r="G168" s="25">
        <v>31</v>
      </c>
      <c r="H168" s="25">
        <v>6</v>
      </c>
      <c r="I168" s="25">
        <v>30</v>
      </c>
      <c r="J168" s="25">
        <v>24</v>
      </c>
      <c r="K168" s="25">
        <v>6</v>
      </c>
    </row>
    <row r="169" spans="2:11" ht="15.75" x14ac:dyDescent="0.25">
      <c r="B169" s="22" t="s">
        <v>114</v>
      </c>
      <c r="C169" s="23">
        <v>1</v>
      </c>
      <c r="D169" s="23">
        <v>0</v>
      </c>
      <c r="E169" s="23">
        <v>1</v>
      </c>
      <c r="F169" s="23">
        <v>2</v>
      </c>
      <c r="G169" s="23">
        <v>0</v>
      </c>
      <c r="H169" s="23">
        <v>2</v>
      </c>
      <c r="I169" s="23">
        <v>6</v>
      </c>
      <c r="J169" s="23">
        <v>5</v>
      </c>
      <c r="K169" s="23">
        <v>1</v>
      </c>
    </row>
    <row r="170" spans="2:11" ht="27" customHeight="1" x14ac:dyDescent="0.25">
      <c r="B170" s="26" t="s">
        <v>220</v>
      </c>
      <c r="C170" s="26"/>
      <c r="D170" s="26"/>
      <c r="E170" s="26"/>
      <c r="F170" s="26"/>
      <c r="G170" s="26"/>
      <c r="H170" s="26"/>
      <c r="I170" s="26"/>
      <c r="J170" s="26"/>
      <c r="K170" s="26"/>
    </row>
    <row r="173" spans="2:11" ht="39.75" customHeight="1" x14ac:dyDescent="0.25">
      <c r="B173" s="27" t="s">
        <v>235</v>
      </c>
      <c r="C173" s="28"/>
      <c r="D173" s="28"/>
      <c r="E173" s="28"/>
      <c r="F173" s="28"/>
      <c r="G173" s="28"/>
      <c r="H173" s="28"/>
      <c r="I173" s="28"/>
      <c r="J173" s="28"/>
      <c r="K173" s="29"/>
    </row>
    <row r="174" spans="2:11" ht="24.6" customHeight="1" x14ac:dyDescent="0.25">
      <c r="B174" s="42" t="s">
        <v>82</v>
      </c>
      <c r="C174" s="15" t="s">
        <v>229</v>
      </c>
      <c r="D174" s="15"/>
      <c r="E174" s="15" t="s">
        <v>166</v>
      </c>
      <c r="F174" s="15" t="s">
        <v>230</v>
      </c>
      <c r="G174" s="15"/>
      <c r="H174" s="15" t="s">
        <v>167</v>
      </c>
      <c r="I174" s="15" t="s">
        <v>231</v>
      </c>
      <c r="J174" s="15"/>
      <c r="K174" s="15" t="s">
        <v>168</v>
      </c>
    </row>
    <row r="175" spans="2:11" ht="16.5" thickBot="1" x14ac:dyDescent="0.3">
      <c r="B175" s="43"/>
      <c r="C175" s="16" t="s">
        <v>1</v>
      </c>
      <c r="D175" s="17" t="s">
        <v>6</v>
      </c>
      <c r="E175" s="18" t="s">
        <v>7</v>
      </c>
      <c r="F175" s="16" t="s">
        <v>1</v>
      </c>
      <c r="G175" s="17" t="s">
        <v>6</v>
      </c>
      <c r="H175" s="18" t="s">
        <v>7</v>
      </c>
      <c r="I175" s="16" t="s">
        <v>1</v>
      </c>
      <c r="J175" s="19" t="s">
        <v>6</v>
      </c>
      <c r="K175" s="19" t="s">
        <v>7</v>
      </c>
    </row>
    <row r="176" spans="2:11" ht="15.75" x14ac:dyDescent="0.25">
      <c r="B176" s="20" t="s">
        <v>1</v>
      </c>
      <c r="C176" s="21">
        <v>350</v>
      </c>
      <c r="D176" s="21">
        <v>256</v>
      </c>
      <c r="E176" s="21">
        <v>94</v>
      </c>
      <c r="F176" s="21">
        <v>348</v>
      </c>
      <c r="G176" s="21">
        <v>251</v>
      </c>
      <c r="H176" s="21">
        <v>97</v>
      </c>
      <c r="I176" s="21">
        <v>270</v>
      </c>
      <c r="J176" s="21">
        <v>209</v>
      </c>
      <c r="K176" s="21">
        <v>61</v>
      </c>
    </row>
    <row r="177" spans="2:11" ht="15.75" customHeight="1" x14ac:dyDescent="0.25">
      <c r="B177" s="22" t="s">
        <v>191</v>
      </c>
      <c r="C177" s="23">
        <v>204</v>
      </c>
      <c r="D177" s="23">
        <v>155</v>
      </c>
      <c r="E177" s="23">
        <v>49</v>
      </c>
      <c r="F177" s="23">
        <v>204</v>
      </c>
      <c r="G177" s="23">
        <v>158</v>
      </c>
      <c r="H177" s="23">
        <v>46</v>
      </c>
      <c r="I177" s="23">
        <v>157</v>
      </c>
      <c r="J177" s="23">
        <v>123</v>
      </c>
      <c r="K177" s="23">
        <v>34</v>
      </c>
    </row>
    <row r="178" spans="2:11" ht="15.75" x14ac:dyDescent="0.25">
      <c r="B178" s="24" t="s">
        <v>192</v>
      </c>
      <c r="C178" s="25">
        <v>25</v>
      </c>
      <c r="D178" s="25">
        <v>15</v>
      </c>
      <c r="E178" s="25">
        <v>10</v>
      </c>
      <c r="F178" s="25">
        <v>11</v>
      </c>
      <c r="G178" s="25">
        <v>8</v>
      </c>
      <c r="H178" s="25">
        <v>3</v>
      </c>
      <c r="I178" s="25">
        <v>19</v>
      </c>
      <c r="J178" s="25">
        <v>15</v>
      </c>
      <c r="K178" s="25">
        <v>4</v>
      </c>
    </row>
    <row r="179" spans="2:11" ht="15.75" x14ac:dyDescent="0.25">
      <c r="B179" s="22" t="s">
        <v>137</v>
      </c>
      <c r="C179" s="23">
        <v>91</v>
      </c>
      <c r="D179" s="23">
        <v>62</v>
      </c>
      <c r="E179" s="23">
        <v>29</v>
      </c>
      <c r="F179" s="23">
        <v>124</v>
      </c>
      <c r="G179" s="23">
        <v>79</v>
      </c>
      <c r="H179" s="23">
        <v>45</v>
      </c>
      <c r="I179" s="23">
        <v>75</v>
      </c>
      <c r="J179" s="23">
        <v>55</v>
      </c>
      <c r="K179" s="23">
        <v>20</v>
      </c>
    </row>
    <row r="180" spans="2:11" ht="15.75" x14ac:dyDescent="0.25">
      <c r="B180" s="24" t="s">
        <v>138</v>
      </c>
      <c r="C180" s="25">
        <v>30</v>
      </c>
      <c r="D180" s="25">
        <v>24</v>
      </c>
      <c r="E180" s="25">
        <v>6</v>
      </c>
      <c r="F180" s="25">
        <v>9</v>
      </c>
      <c r="G180" s="25">
        <v>6</v>
      </c>
      <c r="H180" s="25">
        <v>3</v>
      </c>
      <c r="I180" s="25">
        <v>19</v>
      </c>
      <c r="J180" s="25">
        <v>16</v>
      </c>
      <c r="K180" s="25">
        <v>3</v>
      </c>
    </row>
    <row r="181" spans="2:11" ht="30" customHeight="1" x14ac:dyDescent="0.25">
      <c r="B181" s="26" t="s">
        <v>220</v>
      </c>
      <c r="C181" s="26"/>
      <c r="D181" s="26"/>
      <c r="E181" s="26"/>
      <c r="F181" s="26"/>
      <c r="G181" s="26"/>
      <c r="H181" s="26"/>
      <c r="I181" s="26"/>
      <c r="J181" s="26"/>
      <c r="K181" s="26"/>
    </row>
    <row r="185" spans="2:11" ht="24" customHeight="1" x14ac:dyDescent="0.25"/>
    <row r="186" spans="2:11" ht="29.25" customHeight="1" x14ac:dyDescent="0.25">
      <c r="B186" s="27" t="s">
        <v>236</v>
      </c>
      <c r="C186" s="28"/>
      <c r="D186" s="28"/>
      <c r="E186" s="28"/>
      <c r="F186" s="28"/>
      <c r="G186" s="28"/>
      <c r="H186" s="28"/>
      <c r="I186" s="28"/>
      <c r="J186" s="28"/>
      <c r="K186" s="29"/>
    </row>
    <row r="187" spans="2:11" ht="15.75" x14ac:dyDescent="0.25">
      <c r="B187" s="42" t="s">
        <v>177</v>
      </c>
      <c r="C187" s="15" t="s">
        <v>229</v>
      </c>
      <c r="D187" s="15"/>
      <c r="E187" s="15" t="s">
        <v>166</v>
      </c>
      <c r="F187" s="15" t="s">
        <v>230</v>
      </c>
      <c r="G187" s="15"/>
      <c r="H187" s="15" t="s">
        <v>167</v>
      </c>
      <c r="I187" s="15" t="s">
        <v>231</v>
      </c>
      <c r="J187" s="15"/>
      <c r="K187" s="15" t="s">
        <v>168</v>
      </c>
    </row>
    <row r="188" spans="2:11" ht="16.5" thickBot="1" x14ac:dyDescent="0.3">
      <c r="B188" s="43"/>
      <c r="C188" s="16" t="s">
        <v>1</v>
      </c>
      <c r="D188" s="17" t="s">
        <v>6</v>
      </c>
      <c r="E188" s="18" t="s">
        <v>7</v>
      </c>
      <c r="F188" s="16" t="s">
        <v>1</v>
      </c>
      <c r="G188" s="17" t="s">
        <v>6</v>
      </c>
      <c r="H188" s="18" t="s">
        <v>7</v>
      </c>
      <c r="I188" s="16" t="s">
        <v>1</v>
      </c>
      <c r="J188" s="19" t="s">
        <v>6</v>
      </c>
      <c r="K188" s="19" t="s">
        <v>7</v>
      </c>
    </row>
    <row r="189" spans="2:11" ht="15.75" x14ac:dyDescent="0.25">
      <c r="B189" s="20" t="s">
        <v>1</v>
      </c>
      <c r="C189" s="21">
        <v>350</v>
      </c>
      <c r="D189" s="21">
        <v>256</v>
      </c>
      <c r="E189" s="21">
        <v>94</v>
      </c>
      <c r="F189" s="21">
        <v>348</v>
      </c>
      <c r="G189" s="21">
        <v>251</v>
      </c>
      <c r="H189" s="21">
        <v>97</v>
      </c>
      <c r="I189" s="21">
        <v>270</v>
      </c>
      <c r="J189" s="21">
        <v>209</v>
      </c>
      <c r="K189" s="21">
        <v>61</v>
      </c>
    </row>
    <row r="190" spans="2:11" ht="44.25" customHeight="1" x14ac:dyDescent="0.25">
      <c r="B190" s="32" t="s">
        <v>118</v>
      </c>
      <c r="C190" s="23">
        <v>148</v>
      </c>
      <c r="D190" s="23">
        <v>126</v>
      </c>
      <c r="E190" s="23">
        <v>22</v>
      </c>
      <c r="F190" s="23">
        <v>145</v>
      </c>
      <c r="G190" s="23">
        <v>117</v>
      </c>
      <c r="H190" s="23">
        <v>28</v>
      </c>
      <c r="I190" s="23">
        <v>122</v>
      </c>
      <c r="J190" s="23">
        <v>103</v>
      </c>
      <c r="K190" s="23">
        <v>19</v>
      </c>
    </row>
    <row r="191" spans="2:11" ht="31.5" x14ac:dyDescent="0.25">
      <c r="B191" s="33" t="s">
        <v>116</v>
      </c>
      <c r="C191" s="25">
        <v>162</v>
      </c>
      <c r="D191" s="25">
        <v>102</v>
      </c>
      <c r="E191" s="25">
        <v>60</v>
      </c>
      <c r="F191" s="25">
        <v>143</v>
      </c>
      <c r="G191" s="25">
        <v>88</v>
      </c>
      <c r="H191" s="25">
        <v>55</v>
      </c>
      <c r="I191" s="25">
        <v>113</v>
      </c>
      <c r="J191" s="25">
        <v>78</v>
      </c>
      <c r="K191" s="25">
        <v>35</v>
      </c>
    </row>
    <row r="192" spans="2:11" ht="15.75" x14ac:dyDescent="0.25">
      <c r="B192" s="32" t="s">
        <v>115</v>
      </c>
      <c r="C192" s="23">
        <v>27</v>
      </c>
      <c r="D192" s="23">
        <v>20</v>
      </c>
      <c r="E192" s="23">
        <v>7</v>
      </c>
      <c r="F192" s="23">
        <v>35</v>
      </c>
      <c r="G192" s="23">
        <v>27</v>
      </c>
      <c r="H192" s="23">
        <v>8</v>
      </c>
      <c r="I192" s="23">
        <v>22</v>
      </c>
      <c r="J192" s="23">
        <v>16</v>
      </c>
      <c r="K192" s="23">
        <v>6</v>
      </c>
    </row>
    <row r="193" spans="2:11" ht="31.5" x14ac:dyDescent="0.25">
      <c r="B193" s="33" t="s">
        <v>121</v>
      </c>
      <c r="C193" s="25">
        <v>3</v>
      </c>
      <c r="D193" s="25">
        <v>1</v>
      </c>
      <c r="E193" s="25">
        <v>2</v>
      </c>
      <c r="F193" s="25">
        <v>10</v>
      </c>
      <c r="G193" s="25">
        <v>5</v>
      </c>
      <c r="H193" s="25">
        <v>5</v>
      </c>
      <c r="I193" s="25">
        <v>7</v>
      </c>
      <c r="J193" s="25">
        <v>7</v>
      </c>
      <c r="K193" s="25">
        <v>0</v>
      </c>
    </row>
    <row r="194" spans="2:11" ht="47.25" x14ac:dyDescent="0.25">
      <c r="B194" s="33" t="s">
        <v>120</v>
      </c>
      <c r="C194" s="25">
        <v>5</v>
      </c>
      <c r="D194" s="25">
        <v>3</v>
      </c>
      <c r="E194" s="25">
        <v>2</v>
      </c>
      <c r="F194" s="25">
        <v>3</v>
      </c>
      <c r="G194" s="25">
        <v>3</v>
      </c>
      <c r="H194" s="25">
        <v>0</v>
      </c>
      <c r="I194" s="25">
        <v>2</v>
      </c>
      <c r="J194" s="25">
        <v>1</v>
      </c>
      <c r="K194" s="25">
        <v>1</v>
      </c>
    </row>
    <row r="195" spans="2:11" ht="31.5" x14ac:dyDescent="0.25">
      <c r="B195" s="32" t="s">
        <v>119</v>
      </c>
      <c r="C195" s="23">
        <v>1</v>
      </c>
      <c r="D195" s="23">
        <v>1</v>
      </c>
      <c r="E195" s="23">
        <v>0</v>
      </c>
      <c r="F195" s="23">
        <v>4</v>
      </c>
      <c r="G195" s="23">
        <v>4</v>
      </c>
      <c r="H195" s="23">
        <v>0</v>
      </c>
      <c r="I195" s="23">
        <v>2</v>
      </c>
      <c r="J195" s="23">
        <v>2</v>
      </c>
      <c r="K195" s="23">
        <v>0</v>
      </c>
    </row>
    <row r="196" spans="2:11" ht="31.5" x14ac:dyDescent="0.25">
      <c r="B196" s="33" t="s">
        <v>123</v>
      </c>
      <c r="C196" s="25">
        <v>1</v>
      </c>
      <c r="D196" s="25">
        <v>1</v>
      </c>
      <c r="E196" s="25">
        <v>0</v>
      </c>
      <c r="F196" s="25">
        <v>0</v>
      </c>
      <c r="G196" s="25">
        <v>0</v>
      </c>
      <c r="H196" s="25">
        <v>0</v>
      </c>
      <c r="I196" s="25">
        <v>1</v>
      </c>
      <c r="J196" s="25">
        <v>1</v>
      </c>
      <c r="K196" s="25">
        <v>0</v>
      </c>
    </row>
    <row r="197" spans="2:11" ht="31.5" x14ac:dyDescent="0.25">
      <c r="B197" s="32" t="s">
        <v>117</v>
      </c>
      <c r="C197" s="23">
        <v>3</v>
      </c>
      <c r="D197" s="23">
        <v>2</v>
      </c>
      <c r="E197" s="23">
        <v>1</v>
      </c>
      <c r="F197" s="23">
        <v>8</v>
      </c>
      <c r="G197" s="23">
        <v>7</v>
      </c>
      <c r="H197" s="23">
        <v>1</v>
      </c>
      <c r="I197" s="23">
        <v>1</v>
      </c>
      <c r="J197" s="23">
        <v>1</v>
      </c>
      <c r="K197" s="23">
        <v>0</v>
      </c>
    </row>
    <row r="198" spans="2:11" ht="25.5" customHeight="1" x14ac:dyDescent="0.25">
      <c r="B198" s="26" t="s">
        <v>220</v>
      </c>
      <c r="C198" s="26"/>
      <c r="D198" s="26"/>
      <c r="E198" s="26"/>
      <c r="F198" s="26"/>
      <c r="G198" s="26"/>
      <c r="H198" s="26"/>
      <c r="I198" s="26"/>
      <c r="J198" s="26"/>
      <c r="K198" s="26"/>
    </row>
    <row r="200" spans="2:11" ht="34.5" customHeight="1" x14ac:dyDescent="0.25">
      <c r="B200" s="27" t="s">
        <v>237</v>
      </c>
      <c r="C200" s="28"/>
      <c r="D200" s="28"/>
      <c r="E200" s="28"/>
      <c r="F200" s="28"/>
      <c r="G200" s="28"/>
      <c r="H200" s="28"/>
      <c r="I200" s="28"/>
      <c r="J200" s="28"/>
      <c r="K200" s="29"/>
    </row>
    <row r="201" spans="2:11" ht="14.45" customHeight="1" x14ac:dyDescent="0.25">
      <c r="B201" s="34" t="s">
        <v>158</v>
      </c>
      <c r="C201" s="15" t="s">
        <v>229</v>
      </c>
      <c r="D201" s="15"/>
      <c r="E201" s="15" t="s">
        <v>166</v>
      </c>
      <c r="F201" s="15" t="s">
        <v>230</v>
      </c>
      <c r="G201" s="15"/>
      <c r="H201" s="15" t="s">
        <v>167</v>
      </c>
      <c r="I201" s="15" t="s">
        <v>231</v>
      </c>
      <c r="J201" s="15"/>
      <c r="K201" s="15" t="s">
        <v>168</v>
      </c>
    </row>
    <row r="202" spans="2:11" ht="16.5" thickBot="1" x14ac:dyDescent="0.3">
      <c r="B202" s="35"/>
      <c r="C202" s="16" t="s">
        <v>1</v>
      </c>
      <c r="D202" s="17" t="s">
        <v>6</v>
      </c>
      <c r="E202" s="18" t="s">
        <v>7</v>
      </c>
      <c r="F202" s="16" t="s">
        <v>1</v>
      </c>
      <c r="G202" s="17" t="s">
        <v>6</v>
      </c>
      <c r="H202" s="18" t="s">
        <v>7</v>
      </c>
      <c r="I202" s="16" t="s">
        <v>1</v>
      </c>
      <c r="J202" s="19" t="s">
        <v>6</v>
      </c>
      <c r="K202" s="19" t="s">
        <v>7</v>
      </c>
    </row>
    <row r="203" spans="2:11" ht="15.75" x14ac:dyDescent="0.25">
      <c r="B203" s="20" t="s">
        <v>81</v>
      </c>
      <c r="C203" s="21">
        <v>350</v>
      </c>
      <c r="D203" s="21">
        <v>256</v>
      </c>
      <c r="E203" s="21">
        <v>94</v>
      </c>
      <c r="F203" s="21">
        <v>348</v>
      </c>
      <c r="G203" s="21">
        <v>251</v>
      </c>
      <c r="H203" s="21">
        <v>97</v>
      </c>
      <c r="I203" s="21">
        <v>270</v>
      </c>
      <c r="J203" s="21">
        <v>209</v>
      </c>
      <c r="K203" s="21">
        <v>61</v>
      </c>
    </row>
    <row r="204" spans="2:11" ht="31.5" customHeight="1" x14ac:dyDescent="0.25">
      <c r="B204" s="36" t="s">
        <v>17</v>
      </c>
      <c r="C204" s="37">
        <v>4</v>
      </c>
      <c r="D204" s="37">
        <v>4</v>
      </c>
      <c r="E204" s="37">
        <v>0</v>
      </c>
      <c r="F204" s="37">
        <v>3</v>
      </c>
      <c r="G204" s="37">
        <v>2</v>
      </c>
      <c r="H204" s="37">
        <v>1</v>
      </c>
      <c r="I204" s="37">
        <v>4</v>
      </c>
      <c r="J204" s="37">
        <v>4</v>
      </c>
      <c r="K204" s="37">
        <v>0</v>
      </c>
    </row>
    <row r="205" spans="2:11" ht="15.75" customHeight="1" x14ac:dyDescent="0.25">
      <c r="B205" s="24" t="s">
        <v>20</v>
      </c>
      <c r="C205" s="25">
        <v>1</v>
      </c>
      <c r="D205" s="25">
        <v>1</v>
      </c>
      <c r="E205" s="25">
        <v>0</v>
      </c>
      <c r="F205" s="25">
        <v>2</v>
      </c>
      <c r="G205" s="25">
        <v>2</v>
      </c>
      <c r="H205" s="25">
        <v>0</v>
      </c>
      <c r="I205" s="25">
        <v>3</v>
      </c>
      <c r="J205" s="25">
        <v>3</v>
      </c>
      <c r="K205" s="25">
        <v>0</v>
      </c>
    </row>
    <row r="206" spans="2:11" ht="15.75" x14ac:dyDescent="0.25">
      <c r="B206" s="22" t="s">
        <v>21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</row>
    <row r="207" spans="2:11" ht="15.75" x14ac:dyDescent="0.25">
      <c r="B207" s="24" t="s">
        <v>22</v>
      </c>
      <c r="C207" s="25">
        <v>1</v>
      </c>
      <c r="D207" s="25">
        <v>1</v>
      </c>
      <c r="E207" s="25">
        <v>0</v>
      </c>
      <c r="F207" s="25">
        <v>1</v>
      </c>
      <c r="G207" s="25">
        <v>0</v>
      </c>
      <c r="H207" s="25">
        <v>1</v>
      </c>
      <c r="I207" s="25">
        <v>0</v>
      </c>
      <c r="J207" s="25">
        <v>0</v>
      </c>
      <c r="K207" s="25">
        <v>0</v>
      </c>
    </row>
    <row r="208" spans="2:11" ht="15.75" x14ac:dyDescent="0.25">
      <c r="B208" s="22" t="s">
        <v>23</v>
      </c>
      <c r="C208" s="23">
        <v>2</v>
      </c>
      <c r="D208" s="23">
        <v>2</v>
      </c>
      <c r="E208" s="23">
        <v>0</v>
      </c>
      <c r="F208" s="23">
        <v>0</v>
      </c>
      <c r="G208" s="23">
        <v>0</v>
      </c>
      <c r="H208" s="23">
        <v>0</v>
      </c>
      <c r="I208" s="23">
        <v>1</v>
      </c>
      <c r="J208" s="23">
        <v>1</v>
      </c>
      <c r="K208" s="23">
        <v>0</v>
      </c>
    </row>
    <row r="209" spans="2:11" ht="15.75" x14ac:dyDescent="0.25">
      <c r="B209" s="38" t="s">
        <v>25</v>
      </c>
      <c r="C209" s="39">
        <v>33</v>
      </c>
      <c r="D209" s="39">
        <v>22</v>
      </c>
      <c r="E209" s="39">
        <v>11</v>
      </c>
      <c r="F209" s="39">
        <v>12</v>
      </c>
      <c r="G209" s="39">
        <v>8</v>
      </c>
      <c r="H209" s="39">
        <v>4</v>
      </c>
      <c r="I209" s="39">
        <v>17</v>
      </c>
      <c r="J209" s="39">
        <v>11</v>
      </c>
      <c r="K209" s="39">
        <v>6</v>
      </c>
    </row>
    <row r="210" spans="2:11" ht="15.75" x14ac:dyDescent="0.25">
      <c r="B210" s="22" t="s">
        <v>26</v>
      </c>
      <c r="C210" s="23">
        <v>0</v>
      </c>
      <c r="D210" s="23">
        <v>0</v>
      </c>
      <c r="E210" s="23">
        <v>0</v>
      </c>
      <c r="F210" s="23">
        <v>1</v>
      </c>
      <c r="G210" s="23">
        <v>1</v>
      </c>
      <c r="H210" s="23">
        <v>0</v>
      </c>
      <c r="I210" s="23">
        <v>1</v>
      </c>
      <c r="J210" s="23">
        <v>0</v>
      </c>
      <c r="K210" s="23">
        <v>1</v>
      </c>
    </row>
    <row r="211" spans="2:11" ht="15.75" x14ac:dyDescent="0.25">
      <c r="B211" s="24" t="s">
        <v>28</v>
      </c>
      <c r="C211" s="25">
        <v>6</v>
      </c>
      <c r="D211" s="25">
        <v>5</v>
      </c>
      <c r="E211" s="25">
        <v>1</v>
      </c>
      <c r="F211" s="25">
        <v>2</v>
      </c>
      <c r="G211" s="25">
        <v>2</v>
      </c>
      <c r="H211" s="25">
        <v>0</v>
      </c>
      <c r="I211" s="25">
        <v>8</v>
      </c>
      <c r="J211" s="25">
        <v>6</v>
      </c>
      <c r="K211" s="25">
        <v>2</v>
      </c>
    </row>
    <row r="212" spans="2:11" ht="15.75" x14ac:dyDescent="0.25">
      <c r="B212" s="22" t="s">
        <v>29</v>
      </c>
      <c r="C212" s="23">
        <v>0</v>
      </c>
      <c r="D212" s="23">
        <v>0</v>
      </c>
      <c r="E212" s="23">
        <v>0</v>
      </c>
      <c r="F212" s="23">
        <v>1</v>
      </c>
      <c r="G212" s="23">
        <v>1</v>
      </c>
      <c r="H212" s="23">
        <v>0</v>
      </c>
      <c r="I212" s="23">
        <v>2</v>
      </c>
      <c r="J212" s="23">
        <v>2</v>
      </c>
      <c r="K212" s="23">
        <v>0</v>
      </c>
    </row>
    <row r="213" spans="2:11" ht="15.75" x14ac:dyDescent="0.25">
      <c r="B213" s="24" t="s">
        <v>30</v>
      </c>
      <c r="C213" s="25">
        <v>0</v>
      </c>
      <c r="D213" s="25">
        <v>0</v>
      </c>
      <c r="E213" s="25">
        <v>0</v>
      </c>
      <c r="F213" s="25">
        <v>2</v>
      </c>
      <c r="G213" s="25">
        <v>2</v>
      </c>
      <c r="H213" s="25">
        <v>0</v>
      </c>
      <c r="I213" s="25">
        <v>0</v>
      </c>
      <c r="J213" s="25">
        <v>0</v>
      </c>
      <c r="K213" s="25">
        <v>0</v>
      </c>
    </row>
    <row r="214" spans="2:11" ht="15.75" x14ac:dyDescent="0.25">
      <c r="B214" s="22" t="s">
        <v>31</v>
      </c>
      <c r="C214" s="23">
        <v>5</v>
      </c>
      <c r="D214" s="23">
        <v>1</v>
      </c>
      <c r="E214" s="23">
        <v>4</v>
      </c>
      <c r="F214" s="23">
        <v>2</v>
      </c>
      <c r="G214" s="23">
        <v>1</v>
      </c>
      <c r="H214" s="23">
        <v>1</v>
      </c>
      <c r="I214" s="23">
        <v>0</v>
      </c>
      <c r="J214" s="23">
        <v>0</v>
      </c>
      <c r="K214" s="23">
        <v>0</v>
      </c>
    </row>
    <row r="215" spans="2:11" ht="15.75" x14ac:dyDescent="0.25">
      <c r="B215" s="24" t="s">
        <v>32</v>
      </c>
      <c r="C215" s="25">
        <v>1</v>
      </c>
      <c r="D215" s="25">
        <v>1</v>
      </c>
      <c r="E215" s="25">
        <v>0</v>
      </c>
      <c r="F215" s="25">
        <v>0</v>
      </c>
      <c r="G215" s="25">
        <v>0</v>
      </c>
      <c r="H215" s="25">
        <v>0</v>
      </c>
      <c r="I215" s="25">
        <v>1</v>
      </c>
      <c r="J215" s="25">
        <v>0</v>
      </c>
      <c r="K215" s="25">
        <v>1</v>
      </c>
    </row>
    <row r="216" spans="2:11" ht="15.75" x14ac:dyDescent="0.25">
      <c r="B216" s="22" t="s">
        <v>33</v>
      </c>
      <c r="C216" s="23">
        <v>1</v>
      </c>
      <c r="D216" s="23">
        <v>1</v>
      </c>
      <c r="E216" s="23">
        <v>0</v>
      </c>
      <c r="F216" s="23">
        <v>0</v>
      </c>
      <c r="G216" s="23">
        <v>0</v>
      </c>
      <c r="H216" s="23">
        <v>0</v>
      </c>
      <c r="I216" s="23">
        <v>1</v>
      </c>
      <c r="J216" s="23">
        <v>1</v>
      </c>
      <c r="K216" s="23">
        <v>0</v>
      </c>
    </row>
    <row r="217" spans="2:11" ht="15.75" x14ac:dyDescent="0.25">
      <c r="B217" s="24" t="s">
        <v>34</v>
      </c>
      <c r="C217" s="25">
        <v>20</v>
      </c>
      <c r="D217" s="25">
        <v>14</v>
      </c>
      <c r="E217" s="25">
        <v>6</v>
      </c>
      <c r="F217" s="25">
        <v>4</v>
      </c>
      <c r="G217" s="25">
        <v>1</v>
      </c>
      <c r="H217" s="25">
        <v>3</v>
      </c>
      <c r="I217" s="25">
        <v>4</v>
      </c>
      <c r="J217" s="25">
        <v>2</v>
      </c>
      <c r="K217" s="25">
        <v>2</v>
      </c>
    </row>
    <row r="218" spans="2:11" ht="15.75" x14ac:dyDescent="0.25">
      <c r="B218" s="36" t="s">
        <v>35</v>
      </c>
      <c r="C218" s="37">
        <v>256</v>
      </c>
      <c r="D218" s="37">
        <v>194</v>
      </c>
      <c r="E218" s="37">
        <v>62</v>
      </c>
      <c r="F218" s="37">
        <v>297</v>
      </c>
      <c r="G218" s="37">
        <v>219</v>
      </c>
      <c r="H218" s="37">
        <v>78</v>
      </c>
      <c r="I218" s="37">
        <v>213</v>
      </c>
      <c r="J218" s="37">
        <v>170</v>
      </c>
      <c r="K218" s="37">
        <v>43</v>
      </c>
    </row>
    <row r="219" spans="2:11" ht="15.75" x14ac:dyDescent="0.25">
      <c r="B219" s="24" t="s">
        <v>36</v>
      </c>
      <c r="C219" s="25">
        <v>15</v>
      </c>
      <c r="D219" s="25">
        <v>11</v>
      </c>
      <c r="E219" s="25">
        <v>4</v>
      </c>
      <c r="F219" s="25">
        <v>18</v>
      </c>
      <c r="G219" s="25">
        <v>16</v>
      </c>
      <c r="H219" s="25">
        <v>2</v>
      </c>
      <c r="I219" s="25">
        <v>8</v>
      </c>
      <c r="J219" s="25">
        <v>5</v>
      </c>
      <c r="K219" s="25">
        <v>3</v>
      </c>
    </row>
    <row r="220" spans="2:11" ht="15.75" x14ac:dyDescent="0.25">
      <c r="B220" s="22" t="s">
        <v>37</v>
      </c>
      <c r="C220" s="23">
        <v>0</v>
      </c>
      <c r="D220" s="23">
        <v>0</v>
      </c>
      <c r="E220" s="23">
        <v>0</v>
      </c>
      <c r="F220" s="23">
        <v>1</v>
      </c>
      <c r="G220" s="23">
        <v>1</v>
      </c>
      <c r="H220" s="23">
        <v>0</v>
      </c>
      <c r="I220" s="23">
        <v>1</v>
      </c>
      <c r="J220" s="23">
        <v>1</v>
      </c>
      <c r="K220" s="23">
        <v>0</v>
      </c>
    </row>
    <row r="221" spans="2:11" ht="15.75" x14ac:dyDescent="0.25">
      <c r="B221" s="24" t="s">
        <v>38</v>
      </c>
      <c r="C221" s="25">
        <v>61</v>
      </c>
      <c r="D221" s="25">
        <v>47</v>
      </c>
      <c r="E221" s="25">
        <v>14</v>
      </c>
      <c r="F221" s="25">
        <v>87</v>
      </c>
      <c r="G221" s="25">
        <v>61</v>
      </c>
      <c r="H221" s="25">
        <v>26</v>
      </c>
      <c r="I221" s="25">
        <v>61</v>
      </c>
      <c r="J221" s="25">
        <v>45</v>
      </c>
      <c r="K221" s="25">
        <v>16</v>
      </c>
    </row>
    <row r="222" spans="2:11" ht="15.75" x14ac:dyDescent="0.25">
      <c r="B222" s="22" t="s">
        <v>39</v>
      </c>
      <c r="C222" s="23">
        <v>180</v>
      </c>
      <c r="D222" s="23">
        <v>136</v>
      </c>
      <c r="E222" s="23">
        <v>44</v>
      </c>
      <c r="F222" s="23">
        <v>191</v>
      </c>
      <c r="G222" s="23">
        <v>141</v>
      </c>
      <c r="H222" s="23">
        <v>50</v>
      </c>
      <c r="I222" s="23">
        <v>143</v>
      </c>
      <c r="J222" s="23">
        <v>119</v>
      </c>
      <c r="K222" s="23">
        <v>24</v>
      </c>
    </row>
    <row r="223" spans="2:11" ht="15.75" x14ac:dyDescent="0.25">
      <c r="B223" s="38" t="s">
        <v>40</v>
      </c>
      <c r="C223" s="39">
        <v>37</v>
      </c>
      <c r="D223" s="39">
        <v>24</v>
      </c>
      <c r="E223" s="39">
        <v>13</v>
      </c>
      <c r="F223" s="39">
        <v>23</v>
      </c>
      <c r="G223" s="39">
        <v>15</v>
      </c>
      <c r="H223" s="39">
        <v>8</v>
      </c>
      <c r="I223" s="39">
        <v>25</v>
      </c>
      <c r="J223" s="39">
        <v>20</v>
      </c>
      <c r="K223" s="39">
        <v>5</v>
      </c>
    </row>
    <row r="224" spans="2:11" ht="15.75" x14ac:dyDescent="0.25">
      <c r="B224" s="22" t="s">
        <v>41</v>
      </c>
      <c r="C224" s="23">
        <v>18</v>
      </c>
      <c r="D224" s="23">
        <v>11</v>
      </c>
      <c r="E224" s="23">
        <v>7</v>
      </c>
      <c r="F224" s="23">
        <v>9</v>
      </c>
      <c r="G224" s="23">
        <v>7</v>
      </c>
      <c r="H224" s="23">
        <v>2</v>
      </c>
      <c r="I224" s="23">
        <v>8</v>
      </c>
      <c r="J224" s="23">
        <v>7</v>
      </c>
      <c r="K224" s="23">
        <v>1</v>
      </c>
    </row>
    <row r="225" spans="2:11" ht="15.75" x14ac:dyDescent="0.25">
      <c r="B225" s="24" t="s">
        <v>42</v>
      </c>
      <c r="C225" s="25">
        <v>8</v>
      </c>
      <c r="D225" s="25">
        <v>6</v>
      </c>
      <c r="E225" s="25">
        <v>2</v>
      </c>
      <c r="F225" s="25">
        <v>2</v>
      </c>
      <c r="G225" s="25">
        <v>2</v>
      </c>
      <c r="H225" s="25">
        <v>0</v>
      </c>
      <c r="I225" s="25">
        <v>3</v>
      </c>
      <c r="J225" s="25">
        <v>2</v>
      </c>
      <c r="K225" s="25">
        <v>1</v>
      </c>
    </row>
    <row r="226" spans="2:11" ht="15.75" x14ac:dyDescent="0.25">
      <c r="B226" s="22" t="s">
        <v>43</v>
      </c>
      <c r="C226" s="23">
        <v>11</v>
      </c>
      <c r="D226" s="23">
        <v>7</v>
      </c>
      <c r="E226" s="23">
        <v>4</v>
      </c>
      <c r="F226" s="23">
        <v>12</v>
      </c>
      <c r="G226" s="23">
        <v>6</v>
      </c>
      <c r="H226" s="23">
        <v>6</v>
      </c>
      <c r="I226" s="23">
        <v>14</v>
      </c>
      <c r="J226" s="23">
        <v>11</v>
      </c>
      <c r="K226" s="23">
        <v>3</v>
      </c>
    </row>
    <row r="227" spans="2:11" ht="15.75" x14ac:dyDescent="0.25">
      <c r="B227" s="38" t="s">
        <v>44</v>
      </c>
      <c r="C227" s="39">
        <v>20</v>
      </c>
      <c r="D227" s="39">
        <v>12</v>
      </c>
      <c r="E227" s="39">
        <v>8</v>
      </c>
      <c r="F227" s="39">
        <v>13</v>
      </c>
      <c r="G227" s="39">
        <v>7</v>
      </c>
      <c r="H227" s="39">
        <v>6</v>
      </c>
      <c r="I227" s="39">
        <v>11</v>
      </c>
      <c r="J227" s="39">
        <v>4</v>
      </c>
      <c r="K227" s="39">
        <v>7</v>
      </c>
    </row>
    <row r="228" spans="2:11" ht="15.75" x14ac:dyDescent="0.25">
      <c r="B228" s="22" t="s">
        <v>45</v>
      </c>
      <c r="C228" s="23">
        <v>1</v>
      </c>
      <c r="D228" s="23">
        <v>0</v>
      </c>
      <c r="E228" s="23">
        <v>1</v>
      </c>
      <c r="F228" s="23">
        <v>6</v>
      </c>
      <c r="G228" s="23">
        <v>6</v>
      </c>
      <c r="H228" s="23">
        <v>0</v>
      </c>
      <c r="I228" s="23">
        <v>1</v>
      </c>
      <c r="J228" s="23">
        <v>1</v>
      </c>
      <c r="K228" s="23">
        <v>0</v>
      </c>
    </row>
    <row r="229" spans="2:11" ht="15.75" x14ac:dyDescent="0.25">
      <c r="B229" s="24" t="s">
        <v>128</v>
      </c>
      <c r="C229" s="25">
        <v>1</v>
      </c>
      <c r="D229" s="25">
        <v>1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</row>
    <row r="230" spans="2:11" ht="15.75" x14ac:dyDescent="0.25">
      <c r="B230" s="22" t="s">
        <v>47</v>
      </c>
      <c r="C230" s="23">
        <v>2</v>
      </c>
      <c r="D230" s="23">
        <v>2</v>
      </c>
      <c r="E230" s="23">
        <v>0</v>
      </c>
      <c r="F230" s="23">
        <v>1</v>
      </c>
      <c r="G230" s="23">
        <v>0</v>
      </c>
      <c r="H230" s="23">
        <v>1</v>
      </c>
      <c r="I230" s="23">
        <v>0</v>
      </c>
      <c r="J230" s="23">
        <v>0</v>
      </c>
      <c r="K230" s="23">
        <v>0</v>
      </c>
    </row>
    <row r="231" spans="2:11" ht="15.75" x14ac:dyDescent="0.25">
      <c r="B231" s="24" t="s">
        <v>48</v>
      </c>
      <c r="C231" s="25">
        <v>16</v>
      </c>
      <c r="D231" s="25">
        <v>9</v>
      </c>
      <c r="E231" s="25">
        <v>7</v>
      </c>
      <c r="F231" s="25">
        <v>6</v>
      </c>
      <c r="G231" s="25">
        <v>1</v>
      </c>
      <c r="H231" s="25">
        <v>5</v>
      </c>
      <c r="I231" s="25">
        <v>10</v>
      </c>
      <c r="J231" s="25">
        <v>3</v>
      </c>
      <c r="K231" s="25">
        <v>7</v>
      </c>
    </row>
    <row r="232" spans="2:11" ht="27" customHeight="1" x14ac:dyDescent="0.25">
      <c r="B232" s="26" t="s">
        <v>220</v>
      </c>
      <c r="C232" s="26"/>
      <c r="D232" s="26"/>
      <c r="E232" s="26"/>
      <c r="F232" s="26"/>
      <c r="G232" s="26"/>
      <c r="H232" s="26"/>
      <c r="I232" s="26"/>
      <c r="J232" s="26"/>
      <c r="K232" s="26"/>
    </row>
  </sheetData>
  <mergeCells count="72">
    <mergeCell ref="F201:H201"/>
    <mergeCell ref="I201:K201"/>
    <mergeCell ref="B232:K232"/>
    <mergeCell ref="B186:K186"/>
    <mergeCell ref="B187:B188"/>
    <mergeCell ref="C187:E187"/>
    <mergeCell ref="F187:H187"/>
    <mergeCell ref="I187:K187"/>
    <mergeCell ref="B198:K198"/>
    <mergeCell ref="B200:K200"/>
    <mergeCell ref="B201:B202"/>
    <mergeCell ref="C201:E201"/>
    <mergeCell ref="B170:K170"/>
    <mergeCell ref="B173:K173"/>
    <mergeCell ref="B174:B175"/>
    <mergeCell ref="C174:E174"/>
    <mergeCell ref="F174:H174"/>
    <mergeCell ref="I174:K174"/>
    <mergeCell ref="I136:K136"/>
    <mergeCell ref="B160:K160"/>
    <mergeCell ref="B162:K162"/>
    <mergeCell ref="B163:B164"/>
    <mergeCell ref="C163:E163"/>
    <mergeCell ref="F163:H163"/>
    <mergeCell ref="I163:K163"/>
    <mergeCell ref="B69:K69"/>
    <mergeCell ref="B70:B71"/>
    <mergeCell ref="C70:E70"/>
    <mergeCell ref="F70:H70"/>
    <mergeCell ref="I70:K70"/>
    <mergeCell ref="B56:B57"/>
    <mergeCell ref="C56:E56"/>
    <mergeCell ref="F56:H56"/>
    <mergeCell ref="I56:K56"/>
    <mergeCell ref="B66:K66"/>
    <mergeCell ref="C44:E44"/>
    <mergeCell ref="F44:H44"/>
    <mergeCell ref="I44:K44"/>
    <mergeCell ref="B52:K52"/>
    <mergeCell ref="B55:K55"/>
    <mergeCell ref="B85:K85"/>
    <mergeCell ref="B3:K3"/>
    <mergeCell ref="B4:B5"/>
    <mergeCell ref="C4:E4"/>
    <mergeCell ref="F4:H4"/>
    <mergeCell ref="I4:K4"/>
    <mergeCell ref="B83:K83"/>
    <mergeCell ref="B10:K10"/>
    <mergeCell ref="B15:K15"/>
    <mergeCell ref="B16:B17"/>
    <mergeCell ref="C16:E16"/>
    <mergeCell ref="F16:H16"/>
    <mergeCell ref="I16:K16"/>
    <mergeCell ref="B40:K40"/>
    <mergeCell ref="B43:K43"/>
    <mergeCell ref="B44:B45"/>
    <mergeCell ref="B86:B87"/>
    <mergeCell ref="C86:E86"/>
    <mergeCell ref="F86:H86"/>
    <mergeCell ref="I86:K86"/>
    <mergeCell ref="B181:K181"/>
    <mergeCell ref="B120:K120"/>
    <mergeCell ref="B125:K125"/>
    <mergeCell ref="B126:B127"/>
    <mergeCell ref="C126:E126"/>
    <mergeCell ref="F126:H126"/>
    <mergeCell ref="I126:K126"/>
    <mergeCell ref="B132:K132"/>
    <mergeCell ref="B135:K135"/>
    <mergeCell ref="B136:B137"/>
    <mergeCell ref="C136:E136"/>
    <mergeCell ref="F136:H136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59"/>
  <sheetViews>
    <sheetView workbookViewId="0">
      <selection activeCell="B1" sqref="B1:Z1048576"/>
    </sheetView>
  </sheetViews>
  <sheetFormatPr defaultRowHeight="15" x14ac:dyDescent="0.25"/>
  <cols>
    <col min="2" max="2" width="9.140625" style="12"/>
    <col min="3" max="3" width="41.5703125" style="12" customWidth="1"/>
    <col min="4" max="5" width="10.5703125" style="12" customWidth="1"/>
    <col min="6" max="8" width="9.140625" style="12"/>
    <col min="9" max="9" width="9.5703125" style="12" bestFit="1" customWidth="1"/>
    <col min="10" max="11" width="9.140625" style="12"/>
    <col min="12" max="12" width="9.5703125" style="12" bestFit="1" customWidth="1"/>
    <col min="13" max="13" width="9.140625" style="12"/>
    <col min="14" max="14" width="10.42578125" style="12" customWidth="1"/>
    <col min="15" max="26" width="9.140625" style="12"/>
  </cols>
  <sheetData>
    <row r="2" spans="3:12" ht="33" customHeight="1" x14ac:dyDescent="0.25">
      <c r="C2" s="131" t="s">
        <v>242</v>
      </c>
      <c r="D2" s="131"/>
      <c r="E2" s="131"/>
      <c r="F2" s="131"/>
      <c r="G2" s="131"/>
      <c r="H2" s="131"/>
      <c r="I2" s="131"/>
      <c r="J2" s="131"/>
      <c r="K2" s="131"/>
      <c r="L2" s="131"/>
    </row>
    <row r="3" spans="3:12" ht="22.5" customHeight="1" x14ac:dyDescent="0.25">
      <c r="C3" s="132" t="s">
        <v>8</v>
      </c>
      <c r="D3" s="133" t="s">
        <v>229</v>
      </c>
      <c r="E3" s="133"/>
      <c r="F3" s="133"/>
      <c r="G3" s="133" t="s">
        <v>230</v>
      </c>
      <c r="H3" s="133"/>
      <c r="I3" s="133"/>
      <c r="J3" s="133" t="s">
        <v>231</v>
      </c>
      <c r="K3" s="133"/>
      <c r="L3" s="133"/>
    </row>
    <row r="4" spans="3:12" ht="15.75" x14ac:dyDescent="0.25">
      <c r="C4" s="132"/>
      <c r="D4" s="134" t="s">
        <v>1</v>
      </c>
      <c r="E4" s="134" t="s">
        <v>6</v>
      </c>
      <c r="F4" s="134" t="s">
        <v>7</v>
      </c>
      <c r="G4" s="134" t="s">
        <v>1</v>
      </c>
      <c r="H4" s="134" t="s">
        <v>6</v>
      </c>
      <c r="I4" s="134" t="s">
        <v>7</v>
      </c>
      <c r="J4" s="134" t="s">
        <v>1</v>
      </c>
      <c r="K4" s="134" t="s">
        <v>6</v>
      </c>
      <c r="L4" s="134" t="s">
        <v>7</v>
      </c>
    </row>
    <row r="5" spans="3:12" ht="15.75" x14ac:dyDescent="0.25">
      <c r="C5" s="135" t="s">
        <v>1</v>
      </c>
      <c r="D5" s="136">
        <v>5126</v>
      </c>
      <c r="E5" s="136">
        <v>3195</v>
      </c>
      <c r="F5" s="136">
        <v>1931</v>
      </c>
      <c r="G5" s="136">
        <v>8264</v>
      </c>
      <c r="H5" s="136">
        <v>4782</v>
      </c>
      <c r="I5" s="136">
        <v>3482</v>
      </c>
      <c r="J5" s="136">
        <v>7939</v>
      </c>
      <c r="K5" s="136">
        <v>4548</v>
      </c>
      <c r="L5" s="136">
        <v>3391</v>
      </c>
    </row>
    <row r="6" spans="3:12" ht="14.45" customHeight="1" x14ac:dyDescent="0.25">
      <c r="C6" s="137" t="s">
        <v>75</v>
      </c>
      <c r="D6" s="138">
        <v>2567</v>
      </c>
      <c r="E6" s="138">
        <v>1605</v>
      </c>
      <c r="F6" s="138">
        <v>962</v>
      </c>
      <c r="G6" s="138">
        <v>4853</v>
      </c>
      <c r="H6" s="138">
        <v>2715</v>
      </c>
      <c r="I6" s="138">
        <v>2138</v>
      </c>
      <c r="J6" s="138">
        <v>4661</v>
      </c>
      <c r="K6" s="138">
        <v>2555</v>
      </c>
      <c r="L6" s="138">
        <v>2106</v>
      </c>
    </row>
    <row r="7" spans="3:12" ht="14.45" customHeight="1" x14ac:dyDescent="0.25">
      <c r="C7" s="139" t="s">
        <v>9</v>
      </c>
      <c r="D7" s="140">
        <v>1272</v>
      </c>
      <c r="E7" s="140">
        <v>737</v>
      </c>
      <c r="F7" s="140">
        <v>535</v>
      </c>
      <c r="G7" s="140">
        <v>1578</v>
      </c>
      <c r="H7" s="140">
        <v>916</v>
      </c>
      <c r="I7" s="140">
        <v>662</v>
      </c>
      <c r="J7" s="140">
        <v>1729</v>
      </c>
      <c r="K7" s="140">
        <v>1025</v>
      </c>
      <c r="L7" s="140">
        <v>704</v>
      </c>
    </row>
    <row r="8" spans="3:12" ht="14.45" customHeight="1" x14ac:dyDescent="0.25">
      <c r="C8" s="137" t="s">
        <v>76</v>
      </c>
      <c r="D8" s="138">
        <v>165</v>
      </c>
      <c r="E8" s="138">
        <v>114</v>
      </c>
      <c r="F8" s="138">
        <v>51</v>
      </c>
      <c r="G8" s="138">
        <v>397</v>
      </c>
      <c r="H8" s="138">
        <v>215</v>
      </c>
      <c r="I8" s="138">
        <v>182</v>
      </c>
      <c r="J8" s="138">
        <v>285</v>
      </c>
      <c r="K8" s="138">
        <v>172</v>
      </c>
      <c r="L8" s="138">
        <v>113</v>
      </c>
    </row>
    <row r="9" spans="3:12" ht="14.45" customHeight="1" x14ac:dyDescent="0.25">
      <c r="C9" s="139" t="s">
        <v>77</v>
      </c>
      <c r="D9" s="140">
        <v>124</v>
      </c>
      <c r="E9" s="140">
        <v>70</v>
      </c>
      <c r="F9" s="140">
        <v>54</v>
      </c>
      <c r="G9" s="140">
        <v>189</v>
      </c>
      <c r="H9" s="140">
        <v>111</v>
      </c>
      <c r="I9" s="140">
        <v>78</v>
      </c>
      <c r="J9" s="140">
        <v>166</v>
      </c>
      <c r="K9" s="140">
        <v>97</v>
      </c>
      <c r="L9" s="140">
        <v>69</v>
      </c>
    </row>
    <row r="10" spans="3:12" ht="14.45" customHeight="1" x14ac:dyDescent="0.25">
      <c r="C10" s="137" t="s">
        <v>179</v>
      </c>
      <c r="D10" s="138">
        <v>114</v>
      </c>
      <c r="E10" s="138">
        <v>78</v>
      </c>
      <c r="F10" s="138">
        <v>36</v>
      </c>
      <c r="G10" s="138">
        <v>166</v>
      </c>
      <c r="H10" s="138">
        <v>112</v>
      </c>
      <c r="I10" s="138">
        <v>54</v>
      </c>
      <c r="J10" s="138">
        <v>134</v>
      </c>
      <c r="K10" s="138">
        <v>85</v>
      </c>
      <c r="L10" s="138">
        <v>49</v>
      </c>
    </row>
    <row r="11" spans="3:12" ht="15.75" x14ac:dyDescent="0.25">
      <c r="C11" s="139" t="s">
        <v>13</v>
      </c>
      <c r="D11" s="140">
        <v>62</v>
      </c>
      <c r="E11" s="140">
        <v>36</v>
      </c>
      <c r="F11" s="140">
        <v>26</v>
      </c>
      <c r="G11" s="140">
        <v>97</v>
      </c>
      <c r="H11" s="140">
        <v>46</v>
      </c>
      <c r="I11" s="140">
        <v>51</v>
      </c>
      <c r="J11" s="140">
        <v>123</v>
      </c>
      <c r="K11" s="140">
        <v>58</v>
      </c>
      <c r="L11" s="140">
        <v>65</v>
      </c>
    </row>
    <row r="12" spans="3:12" ht="15.75" x14ac:dyDescent="0.25">
      <c r="C12" s="137" t="s">
        <v>180</v>
      </c>
      <c r="D12" s="138">
        <v>115</v>
      </c>
      <c r="E12" s="138">
        <v>60</v>
      </c>
      <c r="F12" s="138">
        <v>55</v>
      </c>
      <c r="G12" s="138">
        <v>115</v>
      </c>
      <c r="H12" s="138">
        <v>48</v>
      </c>
      <c r="I12" s="138">
        <v>67</v>
      </c>
      <c r="J12" s="138">
        <v>90</v>
      </c>
      <c r="K12" s="138">
        <v>34</v>
      </c>
      <c r="L12" s="138">
        <v>56</v>
      </c>
    </row>
    <row r="13" spans="3:12" ht="15.75" x14ac:dyDescent="0.25">
      <c r="C13" s="139" t="s">
        <v>78</v>
      </c>
      <c r="D13" s="140">
        <v>60</v>
      </c>
      <c r="E13" s="140">
        <v>29</v>
      </c>
      <c r="F13" s="140">
        <v>31</v>
      </c>
      <c r="G13" s="140">
        <v>61</v>
      </c>
      <c r="H13" s="140">
        <v>39</v>
      </c>
      <c r="I13" s="140">
        <v>22</v>
      </c>
      <c r="J13" s="140">
        <v>86</v>
      </c>
      <c r="K13" s="140">
        <v>59</v>
      </c>
      <c r="L13" s="140">
        <v>27</v>
      </c>
    </row>
    <row r="14" spans="3:12" ht="15.75" x14ac:dyDescent="0.25">
      <c r="C14" s="137" t="s">
        <v>79</v>
      </c>
      <c r="D14" s="138">
        <v>76</v>
      </c>
      <c r="E14" s="138">
        <v>44</v>
      </c>
      <c r="F14" s="138">
        <v>32</v>
      </c>
      <c r="G14" s="138">
        <v>87</v>
      </c>
      <c r="H14" s="138">
        <v>62</v>
      </c>
      <c r="I14" s="138">
        <v>25</v>
      </c>
      <c r="J14" s="138">
        <v>74</v>
      </c>
      <c r="K14" s="138">
        <v>43</v>
      </c>
      <c r="L14" s="138">
        <v>31</v>
      </c>
    </row>
    <row r="15" spans="3:12" ht="15.75" x14ac:dyDescent="0.25">
      <c r="C15" s="139" t="s">
        <v>181</v>
      </c>
      <c r="D15" s="140">
        <v>61</v>
      </c>
      <c r="E15" s="140">
        <v>37</v>
      </c>
      <c r="F15" s="140">
        <v>24</v>
      </c>
      <c r="G15" s="140">
        <v>61</v>
      </c>
      <c r="H15" s="140">
        <v>35</v>
      </c>
      <c r="I15" s="140">
        <v>26</v>
      </c>
      <c r="J15" s="140">
        <v>49</v>
      </c>
      <c r="K15" s="140">
        <v>29</v>
      </c>
      <c r="L15" s="140">
        <v>20</v>
      </c>
    </row>
    <row r="16" spans="3:12" ht="15.75" x14ac:dyDescent="0.25">
      <c r="C16" s="137" t="s">
        <v>4</v>
      </c>
      <c r="D16" s="138">
        <v>510</v>
      </c>
      <c r="E16" s="138">
        <v>385</v>
      </c>
      <c r="F16" s="138">
        <v>125</v>
      </c>
      <c r="G16" s="138">
        <v>660</v>
      </c>
      <c r="H16" s="138">
        <v>483</v>
      </c>
      <c r="I16" s="138">
        <v>177</v>
      </c>
      <c r="J16" s="138">
        <v>542</v>
      </c>
      <c r="K16" s="138">
        <v>391</v>
      </c>
      <c r="L16" s="138">
        <v>151</v>
      </c>
    </row>
    <row r="17" spans="3:21" ht="15" customHeight="1" x14ac:dyDescent="0.25">
      <c r="C17" s="141" t="s">
        <v>269</v>
      </c>
      <c r="D17" s="141"/>
      <c r="E17" s="141"/>
      <c r="F17" s="141"/>
      <c r="G17" s="141"/>
      <c r="H17" s="141"/>
      <c r="I17" s="141"/>
      <c r="J17" s="141"/>
      <c r="K17" s="141"/>
      <c r="L17" s="141"/>
    </row>
    <row r="19" spans="3:21" ht="53.25" customHeight="1" x14ac:dyDescent="0.25">
      <c r="C19" s="131" t="s">
        <v>243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3:21" ht="20.25" customHeight="1" x14ac:dyDescent="0.25">
      <c r="C20" s="142" t="s">
        <v>8</v>
      </c>
      <c r="D20" s="133" t="s">
        <v>229</v>
      </c>
      <c r="E20" s="133"/>
      <c r="F20" s="133"/>
      <c r="G20" s="133"/>
      <c r="H20" s="133"/>
      <c r="I20" s="133"/>
      <c r="J20" s="133" t="s">
        <v>230</v>
      </c>
      <c r="K20" s="133"/>
      <c r="L20" s="133"/>
      <c r="M20" s="133"/>
      <c r="N20" s="133"/>
      <c r="O20" s="133"/>
      <c r="P20" s="133" t="s">
        <v>231</v>
      </c>
      <c r="Q20" s="133"/>
      <c r="R20" s="133"/>
      <c r="S20" s="133"/>
      <c r="T20" s="133"/>
      <c r="U20" s="133"/>
    </row>
    <row r="21" spans="3:21" ht="15" customHeight="1" x14ac:dyDescent="0.25">
      <c r="C21" s="143"/>
      <c r="D21" s="144" t="s">
        <v>131</v>
      </c>
      <c r="E21" s="144"/>
      <c r="F21" s="144" t="s">
        <v>132</v>
      </c>
      <c r="G21" s="144"/>
      <c r="H21" s="144" t="s">
        <v>133</v>
      </c>
      <c r="I21" s="144"/>
      <c r="J21" s="144" t="s">
        <v>131</v>
      </c>
      <c r="K21" s="144"/>
      <c r="L21" s="144" t="s">
        <v>132</v>
      </c>
      <c r="M21" s="144"/>
      <c r="N21" s="144" t="s">
        <v>133</v>
      </c>
      <c r="O21" s="144"/>
      <c r="P21" s="144" t="s">
        <v>131</v>
      </c>
      <c r="Q21" s="144"/>
      <c r="R21" s="144" t="s">
        <v>132</v>
      </c>
      <c r="S21" s="144"/>
      <c r="T21" s="144" t="s">
        <v>133</v>
      </c>
      <c r="U21" s="144"/>
    </row>
    <row r="22" spans="3:21" ht="15.75" x14ac:dyDescent="0.25">
      <c r="C22" s="145"/>
      <c r="D22" s="134" t="s">
        <v>6</v>
      </c>
      <c r="E22" s="134" t="s">
        <v>7</v>
      </c>
      <c r="F22" s="134" t="s">
        <v>6</v>
      </c>
      <c r="G22" s="134" t="s">
        <v>7</v>
      </c>
      <c r="H22" s="134" t="s">
        <v>6</v>
      </c>
      <c r="I22" s="134" t="s">
        <v>7</v>
      </c>
      <c r="J22" s="134" t="s">
        <v>6</v>
      </c>
      <c r="K22" s="134" t="s">
        <v>7</v>
      </c>
      <c r="L22" s="134" t="s">
        <v>6</v>
      </c>
      <c r="M22" s="134" t="s">
        <v>7</v>
      </c>
      <c r="N22" s="134" t="s">
        <v>6</v>
      </c>
      <c r="O22" s="134" t="s">
        <v>7</v>
      </c>
      <c r="P22" s="134" t="s">
        <v>6</v>
      </c>
      <c r="Q22" s="134" t="s">
        <v>7</v>
      </c>
      <c r="R22" s="134" t="s">
        <v>6</v>
      </c>
      <c r="S22" s="134" t="s">
        <v>7</v>
      </c>
      <c r="T22" s="134" t="s">
        <v>6</v>
      </c>
      <c r="U22" s="134" t="s">
        <v>7</v>
      </c>
    </row>
    <row r="23" spans="3:21" ht="15.75" x14ac:dyDescent="0.25">
      <c r="C23" s="20" t="s">
        <v>1</v>
      </c>
      <c r="D23" s="146">
        <v>3844</v>
      </c>
      <c r="E23" s="146">
        <v>1368</v>
      </c>
      <c r="F23" s="146">
        <v>3787</v>
      </c>
      <c r="G23" s="146">
        <v>1446</v>
      </c>
      <c r="H23" s="146">
        <v>57</v>
      </c>
      <c r="I23" s="146">
        <v>-78</v>
      </c>
      <c r="J23" s="146">
        <v>5132</v>
      </c>
      <c r="K23" s="146">
        <v>1873</v>
      </c>
      <c r="L23" s="146">
        <v>4877</v>
      </c>
      <c r="M23" s="146">
        <v>1876</v>
      </c>
      <c r="N23" s="146">
        <v>255</v>
      </c>
      <c r="O23" s="146">
        <v>-3</v>
      </c>
      <c r="P23" s="146">
        <v>4853</v>
      </c>
      <c r="Q23" s="146">
        <v>1865</v>
      </c>
      <c r="R23" s="146">
        <v>4158</v>
      </c>
      <c r="S23" s="146">
        <v>1685</v>
      </c>
      <c r="T23" s="146">
        <v>695</v>
      </c>
      <c r="U23" s="146">
        <v>180</v>
      </c>
    </row>
    <row r="24" spans="3:21" ht="15.75" x14ac:dyDescent="0.25">
      <c r="C24" s="147" t="s">
        <v>9</v>
      </c>
      <c r="D24" s="148">
        <v>1493</v>
      </c>
      <c r="E24" s="148">
        <v>375</v>
      </c>
      <c r="F24" s="148">
        <v>1112</v>
      </c>
      <c r="G24" s="148">
        <v>301</v>
      </c>
      <c r="H24" s="148">
        <v>381</v>
      </c>
      <c r="I24" s="148">
        <v>74</v>
      </c>
      <c r="J24" s="148">
        <v>1853</v>
      </c>
      <c r="K24" s="148">
        <v>517</v>
      </c>
      <c r="L24" s="148">
        <v>1857</v>
      </c>
      <c r="M24" s="148">
        <v>543</v>
      </c>
      <c r="N24" s="148">
        <v>-4</v>
      </c>
      <c r="O24" s="148">
        <v>-26</v>
      </c>
      <c r="P24" s="148">
        <v>1738</v>
      </c>
      <c r="Q24" s="148">
        <v>515</v>
      </c>
      <c r="R24" s="148">
        <v>1493</v>
      </c>
      <c r="S24" s="148">
        <v>415</v>
      </c>
      <c r="T24" s="148">
        <v>245</v>
      </c>
      <c r="U24" s="148">
        <v>100</v>
      </c>
    </row>
    <row r="25" spans="3:21" ht="15.75" x14ac:dyDescent="0.25">
      <c r="C25" s="149" t="s">
        <v>75</v>
      </c>
      <c r="D25" s="150">
        <v>400</v>
      </c>
      <c r="E25" s="150">
        <v>142</v>
      </c>
      <c r="F25" s="150">
        <v>161</v>
      </c>
      <c r="G25" s="150">
        <v>64</v>
      </c>
      <c r="H25" s="150">
        <v>239</v>
      </c>
      <c r="I25" s="150">
        <v>78</v>
      </c>
      <c r="J25" s="150">
        <v>1053</v>
      </c>
      <c r="K25" s="150">
        <v>332</v>
      </c>
      <c r="L25" s="150">
        <v>467</v>
      </c>
      <c r="M25" s="150">
        <v>260</v>
      </c>
      <c r="N25" s="150">
        <v>586</v>
      </c>
      <c r="O25" s="150">
        <v>72</v>
      </c>
      <c r="P25" s="150">
        <v>1114</v>
      </c>
      <c r="Q25" s="150">
        <v>429</v>
      </c>
      <c r="R25" s="150">
        <v>457</v>
      </c>
      <c r="S25" s="150">
        <v>152</v>
      </c>
      <c r="T25" s="150">
        <v>657</v>
      </c>
      <c r="U25" s="150">
        <v>277</v>
      </c>
    </row>
    <row r="26" spans="3:21" ht="15.75" x14ac:dyDescent="0.25">
      <c r="C26" s="147" t="s">
        <v>13</v>
      </c>
      <c r="D26" s="148">
        <v>256</v>
      </c>
      <c r="E26" s="148">
        <v>156</v>
      </c>
      <c r="F26" s="148">
        <v>272</v>
      </c>
      <c r="G26" s="148">
        <v>175</v>
      </c>
      <c r="H26" s="148">
        <v>-16</v>
      </c>
      <c r="I26" s="148">
        <v>-19</v>
      </c>
      <c r="J26" s="148">
        <v>282</v>
      </c>
      <c r="K26" s="148">
        <v>158</v>
      </c>
      <c r="L26" s="148">
        <v>290</v>
      </c>
      <c r="M26" s="148">
        <v>194</v>
      </c>
      <c r="N26" s="148">
        <v>-8</v>
      </c>
      <c r="O26" s="148">
        <v>-36</v>
      </c>
      <c r="P26" s="148">
        <v>240</v>
      </c>
      <c r="Q26" s="148">
        <v>167</v>
      </c>
      <c r="R26" s="148">
        <v>233</v>
      </c>
      <c r="S26" s="148">
        <v>154</v>
      </c>
      <c r="T26" s="148">
        <v>7</v>
      </c>
      <c r="U26" s="148">
        <v>13</v>
      </c>
    </row>
    <row r="27" spans="3:21" ht="15.75" x14ac:dyDescent="0.25">
      <c r="C27" s="149" t="s">
        <v>77</v>
      </c>
      <c r="D27" s="150">
        <v>152</v>
      </c>
      <c r="E27" s="150">
        <v>85</v>
      </c>
      <c r="F27" s="150">
        <v>224</v>
      </c>
      <c r="G27" s="150">
        <v>125</v>
      </c>
      <c r="H27" s="150">
        <v>-72</v>
      </c>
      <c r="I27" s="150">
        <v>-40</v>
      </c>
      <c r="J27" s="150">
        <v>207</v>
      </c>
      <c r="K27" s="150">
        <v>129</v>
      </c>
      <c r="L27" s="150">
        <v>239</v>
      </c>
      <c r="M27" s="150">
        <v>130</v>
      </c>
      <c r="N27" s="150">
        <v>-32</v>
      </c>
      <c r="O27" s="150">
        <v>-1</v>
      </c>
      <c r="P27" s="150">
        <v>193</v>
      </c>
      <c r="Q27" s="150">
        <v>113</v>
      </c>
      <c r="R27" s="150">
        <v>199</v>
      </c>
      <c r="S27" s="150">
        <v>123</v>
      </c>
      <c r="T27" s="150">
        <v>-6</v>
      </c>
      <c r="U27" s="150">
        <v>-10</v>
      </c>
    </row>
    <row r="28" spans="3:21" ht="15.75" x14ac:dyDescent="0.25">
      <c r="C28" s="147" t="s">
        <v>10</v>
      </c>
      <c r="D28" s="148">
        <v>54</v>
      </c>
      <c r="E28" s="148">
        <v>29</v>
      </c>
      <c r="F28" s="148">
        <v>47</v>
      </c>
      <c r="G28" s="148">
        <v>14</v>
      </c>
      <c r="H28" s="148">
        <v>7</v>
      </c>
      <c r="I28" s="148">
        <v>15</v>
      </c>
      <c r="J28" s="148">
        <v>147</v>
      </c>
      <c r="K28" s="148">
        <v>108</v>
      </c>
      <c r="L28" s="148">
        <v>104</v>
      </c>
      <c r="M28" s="148">
        <v>64</v>
      </c>
      <c r="N28" s="148">
        <v>43</v>
      </c>
      <c r="O28" s="148">
        <v>44</v>
      </c>
      <c r="P28" s="148">
        <v>124</v>
      </c>
      <c r="Q28" s="148">
        <v>81</v>
      </c>
      <c r="R28" s="148">
        <v>115</v>
      </c>
      <c r="S28" s="148">
        <v>115</v>
      </c>
      <c r="T28" s="148">
        <v>9</v>
      </c>
      <c r="U28" s="148">
        <v>-34</v>
      </c>
    </row>
    <row r="29" spans="3:21" ht="15.75" x14ac:dyDescent="0.25">
      <c r="C29" s="149" t="s">
        <v>76</v>
      </c>
      <c r="D29" s="150">
        <v>152</v>
      </c>
      <c r="E29" s="150">
        <v>62</v>
      </c>
      <c r="F29" s="150">
        <v>150</v>
      </c>
      <c r="G29" s="150">
        <v>80</v>
      </c>
      <c r="H29" s="150">
        <v>2</v>
      </c>
      <c r="I29" s="150">
        <v>-18</v>
      </c>
      <c r="J29" s="150">
        <v>162</v>
      </c>
      <c r="K29" s="150">
        <v>84</v>
      </c>
      <c r="L29" s="150">
        <v>181</v>
      </c>
      <c r="M29" s="150">
        <v>83</v>
      </c>
      <c r="N29" s="150">
        <v>-19</v>
      </c>
      <c r="O29" s="150">
        <v>1</v>
      </c>
      <c r="P29" s="150">
        <v>142</v>
      </c>
      <c r="Q29" s="150">
        <v>50</v>
      </c>
      <c r="R29" s="150">
        <v>148</v>
      </c>
      <c r="S29" s="150">
        <v>71</v>
      </c>
      <c r="T29" s="150">
        <v>-6</v>
      </c>
      <c r="U29" s="150">
        <v>-21</v>
      </c>
    </row>
    <row r="30" spans="3:21" ht="15.75" x14ac:dyDescent="0.25">
      <c r="C30" s="147" t="s">
        <v>14</v>
      </c>
      <c r="D30" s="148">
        <v>127</v>
      </c>
      <c r="E30" s="148">
        <v>44</v>
      </c>
      <c r="F30" s="148">
        <v>205</v>
      </c>
      <c r="G30" s="148">
        <v>73</v>
      </c>
      <c r="H30" s="148">
        <v>-78</v>
      </c>
      <c r="I30" s="148">
        <v>-29</v>
      </c>
      <c r="J30" s="148">
        <v>133</v>
      </c>
      <c r="K30" s="148">
        <v>42</v>
      </c>
      <c r="L30" s="148">
        <v>172</v>
      </c>
      <c r="M30" s="148">
        <v>66</v>
      </c>
      <c r="N30" s="148">
        <v>-39</v>
      </c>
      <c r="O30" s="148">
        <v>-24</v>
      </c>
      <c r="P30" s="148">
        <v>105</v>
      </c>
      <c r="Q30" s="148">
        <v>42</v>
      </c>
      <c r="R30" s="148">
        <v>153</v>
      </c>
      <c r="S30" s="148">
        <v>59</v>
      </c>
      <c r="T30" s="148">
        <v>-48</v>
      </c>
      <c r="U30" s="148">
        <v>-17</v>
      </c>
    </row>
    <row r="31" spans="3:21" ht="15.75" x14ac:dyDescent="0.25">
      <c r="C31" s="149" t="s">
        <v>78</v>
      </c>
      <c r="D31" s="150">
        <v>79</v>
      </c>
      <c r="E31" s="150">
        <v>76</v>
      </c>
      <c r="F31" s="150">
        <v>116</v>
      </c>
      <c r="G31" s="150">
        <v>78</v>
      </c>
      <c r="H31" s="150">
        <v>-37</v>
      </c>
      <c r="I31" s="150">
        <v>-2</v>
      </c>
      <c r="J31" s="150">
        <v>95</v>
      </c>
      <c r="K31" s="150">
        <v>66</v>
      </c>
      <c r="L31" s="150">
        <v>119</v>
      </c>
      <c r="M31" s="150">
        <v>69</v>
      </c>
      <c r="N31" s="150">
        <v>-24</v>
      </c>
      <c r="O31" s="150">
        <v>-3</v>
      </c>
      <c r="P31" s="150">
        <v>112</v>
      </c>
      <c r="Q31" s="150">
        <v>47</v>
      </c>
      <c r="R31" s="150">
        <v>101</v>
      </c>
      <c r="S31" s="150">
        <v>60</v>
      </c>
      <c r="T31" s="150">
        <v>11</v>
      </c>
      <c r="U31" s="150">
        <v>-13</v>
      </c>
    </row>
    <row r="32" spans="3:21" ht="15.75" x14ac:dyDescent="0.25">
      <c r="C32" s="147" t="s">
        <v>12</v>
      </c>
      <c r="D32" s="148">
        <v>88</v>
      </c>
      <c r="E32" s="148">
        <v>47</v>
      </c>
      <c r="F32" s="148">
        <v>103</v>
      </c>
      <c r="G32" s="148">
        <v>44</v>
      </c>
      <c r="H32" s="148">
        <v>-15</v>
      </c>
      <c r="I32" s="148">
        <v>3</v>
      </c>
      <c r="J32" s="148">
        <v>120</v>
      </c>
      <c r="K32" s="148">
        <v>53</v>
      </c>
      <c r="L32" s="148">
        <v>112</v>
      </c>
      <c r="M32" s="148">
        <v>43</v>
      </c>
      <c r="N32" s="148">
        <v>8</v>
      </c>
      <c r="O32" s="148">
        <v>10</v>
      </c>
      <c r="P32" s="148">
        <v>110</v>
      </c>
      <c r="Q32" s="148">
        <v>50</v>
      </c>
      <c r="R32" s="148">
        <v>80</v>
      </c>
      <c r="S32" s="148">
        <v>48</v>
      </c>
      <c r="T32" s="148">
        <v>30</v>
      </c>
      <c r="U32" s="148">
        <v>2</v>
      </c>
    </row>
    <row r="33" spans="2:26" ht="15.75" x14ac:dyDescent="0.25">
      <c r="C33" s="149" t="s">
        <v>11</v>
      </c>
      <c r="D33" s="150">
        <v>111</v>
      </c>
      <c r="E33" s="150">
        <v>32</v>
      </c>
      <c r="F33" s="150">
        <v>165</v>
      </c>
      <c r="G33" s="150">
        <v>27</v>
      </c>
      <c r="H33" s="150">
        <v>-54</v>
      </c>
      <c r="I33" s="150">
        <v>5</v>
      </c>
      <c r="J33" s="150">
        <v>86</v>
      </c>
      <c r="K33" s="150">
        <v>31</v>
      </c>
      <c r="L33" s="150">
        <v>132</v>
      </c>
      <c r="M33" s="150">
        <v>27</v>
      </c>
      <c r="N33" s="150">
        <v>-46</v>
      </c>
      <c r="O33" s="150">
        <v>4</v>
      </c>
      <c r="P33" s="150">
        <v>104</v>
      </c>
      <c r="Q33" s="150">
        <v>24</v>
      </c>
      <c r="R33" s="150">
        <v>116</v>
      </c>
      <c r="S33" s="150">
        <v>36</v>
      </c>
      <c r="T33" s="150">
        <v>-12</v>
      </c>
      <c r="U33" s="150">
        <v>-12</v>
      </c>
    </row>
    <row r="34" spans="2:26" ht="15.75" x14ac:dyDescent="0.25">
      <c r="C34" s="147" t="s">
        <v>4</v>
      </c>
      <c r="D34" s="148">
        <v>932</v>
      </c>
      <c r="E34" s="148">
        <v>320</v>
      </c>
      <c r="F34" s="148">
        <v>1232</v>
      </c>
      <c r="G34" s="148">
        <v>465</v>
      </c>
      <c r="H34" s="148">
        <v>-300</v>
      </c>
      <c r="I34" s="148">
        <v>-145</v>
      </c>
      <c r="J34" s="148">
        <v>994</v>
      </c>
      <c r="K34" s="148">
        <v>353</v>
      </c>
      <c r="L34" s="148">
        <v>1204</v>
      </c>
      <c r="M34" s="148">
        <v>397</v>
      </c>
      <c r="N34" s="148">
        <v>-210</v>
      </c>
      <c r="O34" s="148">
        <v>-44</v>
      </c>
      <c r="P34" s="148">
        <v>871</v>
      </c>
      <c r="Q34" s="148">
        <v>347</v>
      </c>
      <c r="R34" s="148">
        <v>1063</v>
      </c>
      <c r="S34" s="148">
        <v>452</v>
      </c>
      <c r="T34" s="148">
        <v>-192</v>
      </c>
      <c r="U34" s="148">
        <v>-105</v>
      </c>
    </row>
    <row r="35" spans="2:26" ht="15" customHeight="1" x14ac:dyDescent="0.25">
      <c r="C35" s="141" t="s">
        <v>270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</row>
    <row r="37" spans="2:26" ht="15" customHeight="1" x14ac:dyDescent="0.25"/>
    <row r="39" spans="2:26" ht="42" customHeight="1" x14ac:dyDescent="0.25">
      <c r="C39" s="131" t="s">
        <v>244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</row>
    <row r="40" spans="2:26" ht="23.25" customHeight="1" x14ac:dyDescent="0.25">
      <c r="C40" s="142" t="s">
        <v>157</v>
      </c>
      <c r="D40" s="133" t="s">
        <v>229</v>
      </c>
      <c r="E40" s="133"/>
      <c r="F40" s="133"/>
      <c r="G40" s="133"/>
      <c r="H40" s="133"/>
      <c r="I40" s="133"/>
      <c r="J40" s="133" t="s">
        <v>230</v>
      </c>
      <c r="K40" s="133"/>
      <c r="L40" s="133"/>
      <c r="M40" s="133"/>
      <c r="N40" s="133"/>
      <c r="O40" s="133"/>
      <c r="P40" s="133" t="s">
        <v>231</v>
      </c>
      <c r="Q40" s="133"/>
      <c r="R40" s="133"/>
      <c r="S40" s="133"/>
      <c r="T40" s="133"/>
      <c r="U40" s="133"/>
    </row>
    <row r="41" spans="2:26" ht="15.75" x14ac:dyDescent="0.25">
      <c r="C41" s="143"/>
      <c r="D41" s="144" t="s">
        <v>131</v>
      </c>
      <c r="E41" s="144"/>
      <c r="F41" s="144" t="s">
        <v>132</v>
      </c>
      <c r="G41" s="144"/>
      <c r="H41" s="144" t="s">
        <v>133</v>
      </c>
      <c r="I41" s="144"/>
      <c r="J41" s="144" t="s">
        <v>131</v>
      </c>
      <c r="K41" s="144"/>
      <c r="L41" s="144" t="s">
        <v>132</v>
      </c>
      <c r="M41" s="144"/>
      <c r="N41" s="144" t="s">
        <v>133</v>
      </c>
      <c r="O41" s="144"/>
      <c r="P41" s="144" t="s">
        <v>131</v>
      </c>
      <c r="Q41" s="144"/>
      <c r="R41" s="144" t="s">
        <v>132</v>
      </c>
      <c r="S41" s="144"/>
      <c r="T41" s="144" t="s">
        <v>133</v>
      </c>
      <c r="U41" s="144"/>
    </row>
    <row r="42" spans="2:26" ht="15.75" x14ac:dyDescent="0.25">
      <c r="C42" s="145"/>
      <c r="D42" s="134" t="s">
        <v>6</v>
      </c>
      <c r="E42" s="134" t="s">
        <v>7</v>
      </c>
      <c r="F42" s="134" t="s">
        <v>6</v>
      </c>
      <c r="G42" s="134" t="s">
        <v>7</v>
      </c>
      <c r="H42" s="134" t="s">
        <v>6</v>
      </c>
      <c r="I42" s="134" t="s">
        <v>7</v>
      </c>
      <c r="J42" s="134" t="s">
        <v>6</v>
      </c>
      <c r="K42" s="134" t="s">
        <v>7</v>
      </c>
      <c r="L42" s="134" t="s">
        <v>6</v>
      </c>
      <c r="M42" s="134" t="s">
        <v>7</v>
      </c>
      <c r="N42" s="134" t="s">
        <v>6</v>
      </c>
      <c r="O42" s="134" t="s">
        <v>7</v>
      </c>
      <c r="P42" s="134" t="s">
        <v>6</v>
      </c>
      <c r="Q42" s="134" t="s">
        <v>7</v>
      </c>
      <c r="R42" s="134" t="s">
        <v>6</v>
      </c>
      <c r="S42" s="134" t="s">
        <v>7</v>
      </c>
      <c r="T42" s="134" t="s">
        <v>6</v>
      </c>
      <c r="U42" s="134" t="s">
        <v>7</v>
      </c>
    </row>
    <row r="43" spans="2:26" s="8" customFormat="1" ht="15.75" x14ac:dyDescent="0.25">
      <c r="B43" s="60"/>
      <c r="C43" s="20" t="s">
        <v>1</v>
      </c>
      <c r="D43" s="146">
        <v>3844</v>
      </c>
      <c r="E43" s="146">
        <v>1368</v>
      </c>
      <c r="F43" s="146">
        <v>3787</v>
      </c>
      <c r="G43" s="146">
        <v>1446</v>
      </c>
      <c r="H43" s="146">
        <v>57</v>
      </c>
      <c r="I43" s="146">
        <v>-78</v>
      </c>
      <c r="J43" s="146">
        <v>5132</v>
      </c>
      <c r="K43" s="146">
        <v>1873</v>
      </c>
      <c r="L43" s="146">
        <v>4877</v>
      </c>
      <c r="M43" s="146">
        <v>1876</v>
      </c>
      <c r="N43" s="146">
        <v>255</v>
      </c>
      <c r="O43" s="146">
        <v>-3</v>
      </c>
      <c r="P43" s="146">
        <v>4853</v>
      </c>
      <c r="Q43" s="146">
        <v>1865</v>
      </c>
      <c r="R43" s="146">
        <v>4158</v>
      </c>
      <c r="S43" s="146">
        <v>1685</v>
      </c>
      <c r="T43" s="146">
        <v>695</v>
      </c>
      <c r="U43" s="146">
        <v>180</v>
      </c>
      <c r="V43" s="60"/>
      <c r="W43" s="60"/>
      <c r="X43" s="60"/>
      <c r="Y43" s="60"/>
      <c r="Z43" s="60"/>
    </row>
    <row r="44" spans="2:26" ht="15.75" x14ac:dyDescent="0.25">
      <c r="C44" s="151" t="s">
        <v>90</v>
      </c>
      <c r="D44" s="148">
        <v>70</v>
      </c>
      <c r="E44" s="148">
        <v>47</v>
      </c>
      <c r="F44" s="148">
        <v>55</v>
      </c>
      <c r="G44" s="148">
        <v>33</v>
      </c>
      <c r="H44" s="148">
        <v>15</v>
      </c>
      <c r="I44" s="148">
        <v>14</v>
      </c>
      <c r="J44" s="148">
        <v>102</v>
      </c>
      <c r="K44" s="148">
        <v>64</v>
      </c>
      <c r="L44" s="148">
        <v>58</v>
      </c>
      <c r="M44" s="148">
        <v>32</v>
      </c>
      <c r="N44" s="148">
        <v>44</v>
      </c>
      <c r="O44" s="148">
        <v>32</v>
      </c>
      <c r="P44" s="148">
        <v>106</v>
      </c>
      <c r="Q44" s="148">
        <v>61</v>
      </c>
      <c r="R44" s="148">
        <v>32</v>
      </c>
      <c r="S44" s="148">
        <v>21</v>
      </c>
      <c r="T44" s="148">
        <v>74</v>
      </c>
      <c r="U44" s="148">
        <v>40</v>
      </c>
    </row>
    <row r="45" spans="2:26" ht="15.75" x14ac:dyDescent="0.25">
      <c r="C45" s="152" t="s">
        <v>91</v>
      </c>
      <c r="D45" s="150">
        <v>2837</v>
      </c>
      <c r="E45" s="150">
        <v>1050</v>
      </c>
      <c r="F45" s="150">
        <v>2513</v>
      </c>
      <c r="G45" s="150">
        <v>1025</v>
      </c>
      <c r="H45" s="150">
        <v>324</v>
      </c>
      <c r="I45" s="150">
        <v>25</v>
      </c>
      <c r="J45" s="150">
        <v>3855</v>
      </c>
      <c r="K45" s="150">
        <v>1436</v>
      </c>
      <c r="L45" s="150">
        <v>3361</v>
      </c>
      <c r="M45" s="150">
        <v>1430</v>
      </c>
      <c r="N45" s="150">
        <v>494</v>
      </c>
      <c r="O45" s="150">
        <v>6</v>
      </c>
      <c r="P45" s="150">
        <v>3560</v>
      </c>
      <c r="Q45" s="150">
        <v>1444</v>
      </c>
      <c r="R45" s="150">
        <v>2930</v>
      </c>
      <c r="S45" s="150">
        <v>1250</v>
      </c>
      <c r="T45" s="150">
        <v>630</v>
      </c>
      <c r="U45" s="150">
        <v>194</v>
      </c>
    </row>
    <row r="46" spans="2:26" ht="15.75" x14ac:dyDescent="0.25">
      <c r="C46" s="151" t="s">
        <v>92</v>
      </c>
      <c r="D46" s="148">
        <v>908</v>
      </c>
      <c r="E46" s="148">
        <v>262</v>
      </c>
      <c r="F46" s="148">
        <v>1145</v>
      </c>
      <c r="G46" s="148">
        <v>359</v>
      </c>
      <c r="H46" s="148">
        <v>-237</v>
      </c>
      <c r="I46" s="148">
        <v>-97</v>
      </c>
      <c r="J46" s="148">
        <v>1138</v>
      </c>
      <c r="K46" s="148">
        <v>366</v>
      </c>
      <c r="L46" s="148">
        <v>1388</v>
      </c>
      <c r="M46" s="148">
        <v>396</v>
      </c>
      <c r="N46" s="148">
        <v>-250</v>
      </c>
      <c r="O46" s="148">
        <v>-30</v>
      </c>
      <c r="P46" s="148">
        <v>1154</v>
      </c>
      <c r="Q46" s="148">
        <v>349</v>
      </c>
      <c r="R46" s="148">
        <v>1115</v>
      </c>
      <c r="S46" s="148">
        <v>397</v>
      </c>
      <c r="T46" s="148">
        <v>39</v>
      </c>
      <c r="U46" s="148">
        <v>-48</v>
      </c>
    </row>
    <row r="47" spans="2:26" ht="15.75" x14ac:dyDescent="0.25">
      <c r="C47" s="152" t="s">
        <v>93</v>
      </c>
      <c r="D47" s="150">
        <v>29</v>
      </c>
      <c r="E47" s="150">
        <v>9</v>
      </c>
      <c r="F47" s="150">
        <v>74</v>
      </c>
      <c r="G47" s="150">
        <v>29</v>
      </c>
      <c r="H47" s="150">
        <v>-45</v>
      </c>
      <c r="I47" s="150">
        <v>-20</v>
      </c>
      <c r="J47" s="150">
        <v>37</v>
      </c>
      <c r="K47" s="150">
        <v>7</v>
      </c>
      <c r="L47" s="150">
        <v>70</v>
      </c>
      <c r="M47" s="150">
        <v>18</v>
      </c>
      <c r="N47" s="150">
        <v>-33</v>
      </c>
      <c r="O47" s="150">
        <v>-11</v>
      </c>
      <c r="P47" s="150">
        <v>33</v>
      </c>
      <c r="Q47" s="150">
        <v>11</v>
      </c>
      <c r="R47" s="150">
        <v>81</v>
      </c>
      <c r="S47" s="150">
        <v>17</v>
      </c>
      <c r="T47" s="150">
        <v>-48</v>
      </c>
      <c r="U47" s="150">
        <v>-6</v>
      </c>
    </row>
    <row r="48" spans="2:26" ht="15" customHeight="1" x14ac:dyDescent="0.25">
      <c r="C48" s="141" t="s">
        <v>270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</row>
    <row r="51" spans="3:21" ht="40.5" customHeight="1" x14ac:dyDescent="0.25">
      <c r="C51" s="131" t="s">
        <v>245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</row>
    <row r="52" spans="3:21" ht="24.75" customHeight="1" x14ac:dyDescent="0.25">
      <c r="C52" s="132" t="s">
        <v>82</v>
      </c>
      <c r="D52" s="133" t="s">
        <v>229</v>
      </c>
      <c r="E52" s="133"/>
      <c r="F52" s="133"/>
      <c r="G52" s="133"/>
      <c r="H52" s="133"/>
      <c r="I52" s="133"/>
      <c r="J52" s="133" t="s">
        <v>230</v>
      </c>
      <c r="K52" s="133"/>
      <c r="L52" s="133"/>
      <c r="M52" s="133"/>
      <c r="N52" s="133"/>
      <c r="O52" s="133"/>
      <c r="P52" s="133" t="s">
        <v>231</v>
      </c>
      <c r="Q52" s="133"/>
      <c r="R52" s="133"/>
      <c r="S52" s="133"/>
      <c r="T52" s="133"/>
      <c r="U52" s="133"/>
    </row>
    <row r="53" spans="3:21" ht="14.45" customHeight="1" x14ac:dyDescent="0.25">
      <c r="C53" s="132"/>
      <c r="D53" s="144" t="s">
        <v>131</v>
      </c>
      <c r="E53" s="144"/>
      <c r="F53" s="144" t="s">
        <v>132</v>
      </c>
      <c r="G53" s="144"/>
      <c r="H53" s="144" t="s">
        <v>133</v>
      </c>
      <c r="I53" s="144"/>
      <c r="J53" s="144" t="s">
        <v>131</v>
      </c>
      <c r="K53" s="144"/>
      <c r="L53" s="144" t="s">
        <v>132</v>
      </c>
      <c r="M53" s="144"/>
      <c r="N53" s="144" t="s">
        <v>133</v>
      </c>
      <c r="O53" s="144"/>
      <c r="P53" s="144" t="s">
        <v>131</v>
      </c>
      <c r="Q53" s="144"/>
      <c r="R53" s="144" t="s">
        <v>132</v>
      </c>
      <c r="S53" s="144"/>
      <c r="T53" s="144" t="s">
        <v>133</v>
      </c>
      <c r="U53" s="144"/>
    </row>
    <row r="54" spans="3:21" ht="15.75" x14ac:dyDescent="0.25">
      <c r="C54" s="132"/>
      <c r="D54" s="134" t="s">
        <v>6</v>
      </c>
      <c r="E54" s="134" t="s">
        <v>7</v>
      </c>
      <c r="F54" s="134" t="s">
        <v>6</v>
      </c>
      <c r="G54" s="134" t="s">
        <v>7</v>
      </c>
      <c r="H54" s="134" t="s">
        <v>6</v>
      </c>
      <c r="I54" s="134" t="s">
        <v>7</v>
      </c>
      <c r="J54" s="134" t="s">
        <v>6</v>
      </c>
      <c r="K54" s="134" t="s">
        <v>7</v>
      </c>
      <c r="L54" s="134" t="s">
        <v>6</v>
      </c>
      <c r="M54" s="134" t="s">
        <v>7</v>
      </c>
      <c r="N54" s="134" t="s">
        <v>6</v>
      </c>
      <c r="O54" s="134" t="s">
        <v>7</v>
      </c>
      <c r="P54" s="134" t="s">
        <v>6</v>
      </c>
      <c r="Q54" s="134" t="s">
        <v>7</v>
      </c>
      <c r="R54" s="134" t="s">
        <v>6</v>
      </c>
      <c r="S54" s="134" t="s">
        <v>7</v>
      </c>
      <c r="T54" s="134" t="s">
        <v>6</v>
      </c>
      <c r="U54" s="134" t="s">
        <v>7</v>
      </c>
    </row>
    <row r="55" spans="3:21" ht="15.75" x14ac:dyDescent="0.25">
      <c r="C55" s="20" t="s">
        <v>1</v>
      </c>
      <c r="D55" s="146">
        <v>3844</v>
      </c>
      <c r="E55" s="146">
        <v>1368</v>
      </c>
      <c r="F55" s="146">
        <v>3787</v>
      </c>
      <c r="G55" s="146">
        <v>1446</v>
      </c>
      <c r="H55" s="146">
        <v>57</v>
      </c>
      <c r="I55" s="146">
        <v>-78</v>
      </c>
      <c r="J55" s="146">
        <v>5132</v>
      </c>
      <c r="K55" s="146">
        <v>1873</v>
      </c>
      <c r="L55" s="146">
        <v>4877</v>
      </c>
      <c r="M55" s="146">
        <v>1876</v>
      </c>
      <c r="N55" s="146">
        <v>255</v>
      </c>
      <c r="O55" s="146">
        <v>-3</v>
      </c>
      <c r="P55" s="146">
        <v>4853</v>
      </c>
      <c r="Q55" s="146">
        <v>1865</v>
      </c>
      <c r="R55" s="146">
        <v>4158</v>
      </c>
      <c r="S55" s="146">
        <v>1685</v>
      </c>
      <c r="T55" s="146">
        <v>695</v>
      </c>
      <c r="U55" s="146">
        <v>180</v>
      </c>
    </row>
    <row r="56" spans="3:21" ht="15.75" x14ac:dyDescent="0.25">
      <c r="C56" s="147" t="s">
        <v>83</v>
      </c>
      <c r="D56" s="148">
        <v>39</v>
      </c>
      <c r="E56" s="148">
        <v>12</v>
      </c>
      <c r="F56" s="153">
        <v>22</v>
      </c>
      <c r="G56" s="148">
        <v>5</v>
      </c>
      <c r="H56" s="148">
        <v>17</v>
      </c>
      <c r="I56" s="153">
        <v>7</v>
      </c>
      <c r="J56" s="148">
        <v>149</v>
      </c>
      <c r="K56" s="148">
        <v>44</v>
      </c>
      <c r="L56" s="153">
        <v>42</v>
      </c>
      <c r="M56" s="153">
        <v>10</v>
      </c>
      <c r="N56" s="148">
        <v>107</v>
      </c>
      <c r="O56" s="148">
        <v>34</v>
      </c>
      <c r="P56" s="153">
        <v>243</v>
      </c>
      <c r="Q56" s="148">
        <v>51</v>
      </c>
      <c r="R56" s="148">
        <v>77</v>
      </c>
      <c r="S56" s="153">
        <v>18</v>
      </c>
      <c r="T56" s="148">
        <v>166</v>
      </c>
      <c r="U56" s="148">
        <v>33</v>
      </c>
    </row>
    <row r="57" spans="3:21" ht="15.75" x14ac:dyDescent="0.25">
      <c r="C57" s="149" t="s">
        <v>84</v>
      </c>
      <c r="D57" s="150">
        <v>432</v>
      </c>
      <c r="E57" s="150">
        <v>109</v>
      </c>
      <c r="F57" s="154">
        <v>485</v>
      </c>
      <c r="G57" s="150">
        <v>100</v>
      </c>
      <c r="H57" s="150">
        <v>-53</v>
      </c>
      <c r="I57" s="154">
        <v>9</v>
      </c>
      <c r="J57" s="150">
        <v>450</v>
      </c>
      <c r="K57" s="150">
        <v>133</v>
      </c>
      <c r="L57" s="154">
        <v>634</v>
      </c>
      <c r="M57" s="154">
        <v>166</v>
      </c>
      <c r="N57" s="150">
        <v>-184</v>
      </c>
      <c r="O57" s="150">
        <v>-33</v>
      </c>
      <c r="P57" s="154">
        <v>481</v>
      </c>
      <c r="Q57" s="150">
        <v>115</v>
      </c>
      <c r="R57" s="150">
        <v>425</v>
      </c>
      <c r="S57" s="154">
        <v>110</v>
      </c>
      <c r="T57" s="150">
        <v>56</v>
      </c>
      <c r="U57" s="150">
        <v>5</v>
      </c>
    </row>
    <row r="58" spans="3:21" ht="15" customHeight="1" x14ac:dyDescent="0.25">
      <c r="C58" s="147" t="s">
        <v>85</v>
      </c>
      <c r="D58" s="148">
        <v>428</v>
      </c>
      <c r="E58" s="148">
        <v>129</v>
      </c>
      <c r="F58" s="153">
        <v>395</v>
      </c>
      <c r="G58" s="148">
        <v>118</v>
      </c>
      <c r="H58" s="148">
        <v>33</v>
      </c>
      <c r="I58" s="153">
        <v>11</v>
      </c>
      <c r="J58" s="148">
        <v>591</v>
      </c>
      <c r="K58" s="148">
        <v>146</v>
      </c>
      <c r="L58" s="153">
        <v>623</v>
      </c>
      <c r="M58" s="153">
        <v>231</v>
      </c>
      <c r="N58" s="148">
        <v>-32</v>
      </c>
      <c r="O58" s="148">
        <v>-85</v>
      </c>
      <c r="P58" s="153">
        <v>530</v>
      </c>
      <c r="Q58" s="148">
        <v>158</v>
      </c>
      <c r="R58" s="148">
        <v>453</v>
      </c>
      <c r="S58" s="153">
        <v>125</v>
      </c>
      <c r="T58" s="148">
        <v>77</v>
      </c>
      <c r="U58" s="148">
        <v>33</v>
      </c>
    </row>
    <row r="59" spans="3:21" ht="15.75" x14ac:dyDescent="0.25">
      <c r="C59" s="149" t="s">
        <v>86</v>
      </c>
      <c r="D59" s="150">
        <v>261</v>
      </c>
      <c r="E59" s="150">
        <v>90</v>
      </c>
      <c r="F59" s="154">
        <v>249</v>
      </c>
      <c r="G59" s="150">
        <v>105</v>
      </c>
      <c r="H59" s="150">
        <v>12</v>
      </c>
      <c r="I59" s="154">
        <v>-15</v>
      </c>
      <c r="J59" s="150">
        <v>455</v>
      </c>
      <c r="K59" s="150">
        <v>116</v>
      </c>
      <c r="L59" s="154">
        <v>318</v>
      </c>
      <c r="M59" s="154">
        <v>112</v>
      </c>
      <c r="N59" s="150">
        <v>137</v>
      </c>
      <c r="O59" s="150">
        <v>4</v>
      </c>
      <c r="P59" s="154">
        <v>333</v>
      </c>
      <c r="Q59" s="150">
        <v>136</v>
      </c>
      <c r="R59" s="150">
        <v>294</v>
      </c>
      <c r="S59" s="154">
        <v>87</v>
      </c>
      <c r="T59" s="150">
        <v>39</v>
      </c>
      <c r="U59" s="150">
        <v>49</v>
      </c>
    </row>
    <row r="60" spans="3:21" ht="15.75" x14ac:dyDescent="0.25">
      <c r="C60" s="147" t="s">
        <v>87</v>
      </c>
      <c r="D60" s="148">
        <v>1990</v>
      </c>
      <c r="E60" s="148">
        <v>647</v>
      </c>
      <c r="F60" s="153">
        <v>1722</v>
      </c>
      <c r="G60" s="148">
        <v>623</v>
      </c>
      <c r="H60" s="148">
        <v>268</v>
      </c>
      <c r="I60" s="153">
        <v>24</v>
      </c>
      <c r="J60" s="148">
        <v>2573</v>
      </c>
      <c r="K60" s="148">
        <v>890</v>
      </c>
      <c r="L60" s="153">
        <v>2345</v>
      </c>
      <c r="M60" s="153">
        <v>880</v>
      </c>
      <c r="N60" s="148">
        <v>228</v>
      </c>
      <c r="O60" s="148">
        <v>10</v>
      </c>
      <c r="P60" s="153">
        <v>2475</v>
      </c>
      <c r="Q60" s="148">
        <v>904</v>
      </c>
      <c r="R60" s="148">
        <v>2011</v>
      </c>
      <c r="S60" s="153">
        <v>728</v>
      </c>
      <c r="T60" s="148">
        <v>464</v>
      </c>
      <c r="U60" s="148">
        <v>176</v>
      </c>
    </row>
    <row r="61" spans="3:21" ht="15.75" x14ac:dyDescent="0.25">
      <c r="C61" s="149" t="s">
        <v>88</v>
      </c>
      <c r="D61" s="150">
        <v>117</v>
      </c>
      <c r="E61" s="150">
        <v>56</v>
      </c>
      <c r="F61" s="154">
        <v>104</v>
      </c>
      <c r="G61" s="150">
        <v>51</v>
      </c>
      <c r="H61" s="150">
        <v>13</v>
      </c>
      <c r="I61" s="154">
        <v>5</v>
      </c>
      <c r="J61" s="150">
        <v>139</v>
      </c>
      <c r="K61" s="150">
        <v>77</v>
      </c>
      <c r="L61" s="154">
        <v>116</v>
      </c>
      <c r="M61" s="154">
        <v>67</v>
      </c>
      <c r="N61" s="150">
        <v>23</v>
      </c>
      <c r="O61" s="150">
        <v>10</v>
      </c>
      <c r="P61" s="154">
        <v>127</v>
      </c>
      <c r="Q61" s="150">
        <v>91</v>
      </c>
      <c r="R61" s="150">
        <v>112</v>
      </c>
      <c r="S61" s="154">
        <v>77</v>
      </c>
      <c r="T61" s="150">
        <v>15</v>
      </c>
      <c r="U61" s="150">
        <v>14</v>
      </c>
    </row>
    <row r="62" spans="3:21" ht="15.75" x14ac:dyDescent="0.25">
      <c r="C62" s="147" t="s">
        <v>89</v>
      </c>
      <c r="D62" s="148">
        <v>577</v>
      </c>
      <c r="E62" s="148">
        <v>325</v>
      </c>
      <c r="F62" s="153">
        <v>810</v>
      </c>
      <c r="G62" s="148">
        <v>444</v>
      </c>
      <c r="H62" s="148">
        <v>-233</v>
      </c>
      <c r="I62" s="153">
        <v>-119</v>
      </c>
      <c r="J62" s="148">
        <v>775</v>
      </c>
      <c r="K62" s="148">
        <v>467</v>
      </c>
      <c r="L62" s="153">
        <v>799</v>
      </c>
      <c r="M62" s="153">
        <v>410</v>
      </c>
      <c r="N62" s="148">
        <v>-24</v>
      </c>
      <c r="O62" s="148">
        <v>57</v>
      </c>
      <c r="P62" s="153">
        <v>664</v>
      </c>
      <c r="Q62" s="148">
        <v>410</v>
      </c>
      <c r="R62" s="148">
        <v>786</v>
      </c>
      <c r="S62" s="153">
        <v>540</v>
      </c>
      <c r="T62" s="148">
        <v>-122</v>
      </c>
      <c r="U62" s="148">
        <v>-130</v>
      </c>
    </row>
    <row r="63" spans="3:21" ht="15.6" customHeight="1" x14ac:dyDescent="0.25">
      <c r="C63" s="141" t="s">
        <v>270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5" spans="3:21" ht="15" customHeight="1" x14ac:dyDescent="0.25">
      <c r="C65" s="131" t="s">
        <v>246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</row>
    <row r="66" spans="3:21" ht="24" customHeight="1" x14ac:dyDescent="0.25">
      <c r="C66" s="132" t="s">
        <v>94</v>
      </c>
      <c r="D66" s="133" t="s">
        <v>229</v>
      </c>
      <c r="E66" s="133"/>
      <c r="F66" s="133"/>
      <c r="G66" s="133"/>
      <c r="H66" s="133"/>
      <c r="I66" s="133"/>
      <c r="J66" s="133" t="s">
        <v>230</v>
      </c>
      <c r="K66" s="133"/>
      <c r="L66" s="133"/>
      <c r="M66" s="133"/>
      <c r="N66" s="133"/>
      <c r="O66" s="133"/>
      <c r="P66" s="133" t="s">
        <v>231</v>
      </c>
      <c r="Q66" s="133"/>
      <c r="R66" s="133"/>
      <c r="S66" s="133"/>
      <c r="T66" s="133"/>
      <c r="U66" s="133"/>
    </row>
    <row r="67" spans="3:21" ht="15.75" x14ac:dyDescent="0.25">
      <c r="C67" s="132"/>
      <c r="D67" s="144" t="s">
        <v>131</v>
      </c>
      <c r="E67" s="144"/>
      <c r="F67" s="144" t="s">
        <v>132</v>
      </c>
      <c r="G67" s="144"/>
      <c r="H67" s="144" t="s">
        <v>133</v>
      </c>
      <c r="I67" s="144"/>
      <c r="J67" s="144" t="s">
        <v>131</v>
      </c>
      <c r="K67" s="144"/>
      <c r="L67" s="144" t="s">
        <v>132</v>
      </c>
      <c r="M67" s="144"/>
      <c r="N67" s="144" t="s">
        <v>133</v>
      </c>
      <c r="O67" s="144"/>
      <c r="P67" s="144" t="s">
        <v>131</v>
      </c>
      <c r="Q67" s="144"/>
      <c r="R67" s="144" t="s">
        <v>132</v>
      </c>
      <c r="S67" s="144"/>
      <c r="T67" s="144" t="s">
        <v>133</v>
      </c>
      <c r="U67" s="144"/>
    </row>
    <row r="68" spans="3:21" ht="15.75" x14ac:dyDescent="0.25">
      <c r="C68" s="132"/>
      <c r="D68" s="134" t="s">
        <v>6</v>
      </c>
      <c r="E68" s="134" t="s">
        <v>7</v>
      </c>
      <c r="F68" s="134" t="s">
        <v>6</v>
      </c>
      <c r="G68" s="134" t="s">
        <v>7</v>
      </c>
      <c r="H68" s="134" t="s">
        <v>6</v>
      </c>
      <c r="I68" s="134" t="s">
        <v>7</v>
      </c>
      <c r="J68" s="134" t="s">
        <v>6</v>
      </c>
      <c r="K68" s="134" t="s">
        <v>7</v>
      </c>
      <c r="L68" s="134" t="s">
        <v>6</v>
      </c>
      <c r="M68" s="134" t="s">
        <v>7</v>
      </c>
      <c r="N68" s="134" t="s">
        <v>6</v>
      </c>
      <c r="O68" s="134" t="s">
        <v>7</v>
      </c>
      <c r="P68" s="134" t="s">
        <v>6</v>
      </c>
      <c r="Q68" s="134" t="s">
        <v>7</v>
      </c>
      <c r="R68" s="134" t="s">
        <v>6</v>
      </c>
      <c r="S68" s="134" t="s">
        <v>7</v>
      </c>
      <c r="T68" s="134" t="s">
        <v>6</v>
      </c>
      <c r="U68" s="134" t="s">
        <v>7</v>
      </c>
    </row>
    <row r="69" spans="3:21" ht="16.5" thickBot="1" x14ac:dyDescent="0.3">
      <c r="C69" s="20" t="s">
        <v>1</v>
      </c>
      <c r="D69" s="146">
        <v>3844</v>
      </c>
      <c r="E69" s="146">
        <v>1368</v>
      </c>
      <c r="F69" s="146">
        <v>3787</v>
      </c>
      <c r="G69" s="146">
        <v>1446</v>
      </c>
      <c r="H69" s="146">
        <v>57</v>
      </c>
      <c r="I69" s="146">
        <v>-78</v>
      </c>
      <c r="J69" s="146">
        <v>5132</v>
      </c>
      <c r="K69" s="146">
        <v>1873</v>
      </c>
      <c r="L69" s="146">
        <v>4877</v>
      </c>
      <c r="M69" s="146">
        <v>1876</v>
      </c>
      <c r="N69" s="146">
        <v>255</v>
      </c>
      <c r="O69" s="146">
        <v>-3</v>
      </c>
      <c r="P69" s="146">
        <v>4853</v>
      </c>
      <c r="Q69" s="146">
        <v>1865</v>
      </c>
      <c r="R69" s="146">
        <v>4158</v>
      </c>
      <c r="S69" s="146">
        <v>1685</v>
      </c>
      <c r="T69" s="146">
        <v>695</v>
      </c>
      <c r="U69" s="146">
        <v>180</v>
      </c>
    </row>
    <row r="70" spans="3:21" ht="15.6" customHeight="1" thickBot="1" x14ac:dyDescent="0.3">
      <c r="C70" s="155" t="s">
        <v>95</v>
      </c>
      <c r="D70" s="156">
        <v>326</v>
      </c>
      <c r="E70" s="156">
        <v>62</v>
      </c>
      <c r="F70" s="157">
        <v>201</v>
      </c>
      <c r="G70" s="156">
        <v>51</v>
      </c>
      <c r="H70" s="156">
        <v>125</v>
      </c>
      <c r="I70" s="157">
        <v>11</v>
      </c>
      <c r="J70" s="156">
        <v>655</v>
      </c>
      <c r="K70" s="156">
        <v>101</v>
      </c>
      <c r="L70" s="157">
        <v>421</v>
      </c>
      <c r="M70" s="157">
        <v>134</v>
      </c>
      <c r="N70" s="156">
        <v>234</v>
      </c>
      <c r="O70" s="156">
        <v>-33</v>
      </c>
      <c r="P70" s="157">
        <v>484</v>
      </c>
      <c r="Q70" s="156">
        <v>117</v>
      </c>
      <c r="R70" s="156">
        <v>337</v>
      </c>
      <c r="S70" s="157">
        <v>72</v>
      </c>
      <c r="T70" s="156">
        <v>147</v>
      </c>
      <c r="U70" s="156">
        <v>45</v>
      </c>
    </row>
    <row r="71" spans="3:21" ht="16.5" thickBot="1" x14ac:dyDescent="0.3">
      <c r="C71" s="158" t="s">
        <v>97</v>
      </c>
      <c r="D71" s="159">
        <v>162</v>
      </c>
      <c r="E71" s="159">
        <v>154</v>
      </c>
      <c r="F71" s="160">
        <v>95</v>
      </c>
      <c r="G71" s="159">
        <v>125</v>
      </c>
      <c r="H71" s="159">
        <v>67</v>
      </c>
      <c r="I71" s="160">
        <v>29</v>
      </c>
      <c r="J71" s="159">
        <v>193</v>
      </c>
      <c r="K71" s="159">
        <v>221</v>
      </c>
      <c r="L71" s="160">
        <v>193</v>
      </c>
      <c r="M71" s="160">
        <v>236</v>
      </c>
      <c r="N71" s="159">
        <v>0</v>
      </c>
      <c r="O71" s="159">
        <v>-15</v>
      </c>
      <c r="P71" s="160">
        <v>211</v>
      </c>
      <c r="Q71" s="159">
        <v>230</v>
      </c>
      <c r="R71" s="159">
        <v>161</v>
      </c>
      <c r="S71" s="160">
        <v>148</v>
      </c>
      <c r="T71" s="159">
        <v>50</v>
      </c>
      <c r="U71" s="159">
        <v>82</v>
      </c>
    </row>
    <row r="72" spans="3:21" ht="16.5" thickBot="1" x14ac:dyDescent="0.3">
      <c r="C72" s="155" t="s">
        <v>96</v>
      </c>
      <c r="D72" s="156">
        <v>237</v>
      </c>
      <c r="E72" s="156">
        <v>5</v>
      </c>
      <c r="F72" s="157">
        <v>289</v>
      </c>
      <c r="G72" s="156">
        <v>1</v>
      </c>
      <c r="H72" s="156">
        <v>-52</v>
      </c>
      <c r="I72" s="157">
        <v>4</v>
      </c>
      <c r="J72" s="156">
        <v>383</v>
      </c>
      <c r="K72" s="156">
        <v>1</v>
      </c>
      <c r="L72" s="157">
        <v>294</v>
      </c>
      <c r="M72" s="157">
        <v>4</v>
      </c>
      <c r="N72" s="156">
        <v>89</v>
      </c>
      <c r="O72" s="156">
        <v>-3</v>
      </c>
      <c r="P72" s="157">
        <v>307</v>
      </c>
      <c r="Q72" s="156">
        <v>6</v>
      </c>
      <c r="R72" s="156">
        <v>287</v>
      </c>
      <c r="S72" s="157">
        <v>2</v>
      </c>
      <c r="T72" s="156">
        <v>20</v>
      </c>
      <c r="U72" s="156">
        <v>4</v>
      </c>
    </row>
    <row r="73" spans="3:21" ht="16.5" thickBot="1" x14ac:dyDescent="0.3">
      <c r="C73" s="158" t="s">
        <v>98</v>
      </c>
      <c r="D73" s="159">
        <v>89</v>
      </c>
      <c r="E73" s="159">
        <v>16</v>
      </c>
      <c r="F73" s="160">
        <v>33</v>
      </c>
      <c r="G73" s="159">
        <v>11</v>
      </c>
      <c r="H73" s="159">
        <v>56</v>
      </c>
      <c r="I73" s="160">
        <v>5</v>
      </c>
      <c r="J73" s="159">
        <v>167</v>
      </c>
      <c r="K73" s="159">
        <v>56</v>
      </c>
      <c r="L73" s="160">
        <v>63</v>
      </c>
      <c r="M73" s="160">
        <v>23</v>
      </c>
      <c r="N73" s="159">
        <v>104</v>
      </c>
      <c r="O73" s="159">
        <v>33</v>
      </c>
      <c r="P73" s="160">
        <v>357</v>
      </c>
      <c r="Q73" s="159">
        <v>87</v>
      </c>
      <c r="R73" s="159">
        <v>72</v>
      </c>
      <c r="S73" s="160">
        <v>18</v>
      </c>
      <c r="T73" s="159">
        <v>285</v>
      </c>
      <c r="U73" s="159">
        <v>69</v>
      </c>
    </row>
    <row r="74" spans="3:21" ht="15" customHeight="1" thickBot="1" x14ac:dyDescent="0.3">
      <c r="C74" s="155" t="s">
        <v>182</v>
      </c>
      <c r="D74" s="156">
        <v>60</v>
      </c>
      <c r="E74" s="156">
        <v>88</v>
      </c>
      <c r="F74" s="157">
        <v>66</v>
      </c>
      <c r="G74" s="156">
        <v>80</v>
      </c>
      <c r="H74" s="156">
        <v>-6</v>
      </c>
      <c r="I74" s="157">
        <v>8</v>
      </c>
      <c r="J74" s="156">
        <v>83</v>
      </c>
      <c r="K74" s="156">
        <v>113</v>
      </c>
      <c r="L74" s="157">
        <v>81</v>
      </c>
      <c r="M74" s="157">
        <v>113</v>
      </c>
      <c r="N74" s="156">
        <v>2</v>
      </c>
      <c r="O74" s="156">
        <v>0</v>
      </c>
      <c r="P74" s="157">
        <v>77</v>
      </c>
      <c r="Q74" s="156">
        <v>114</v>
      </c>
      <c r="R74" s="156">
        <v>117</v>
      </c>
      <c r="S74" s="157">
        <v>147</v>
      </c>
      <c r="T74" s="156">
        <v>-40</v>
      </c>
      <c r="U74" s="156">
        <v>-33</v>
      </c>
    </row>
    <row r="75" spans="3:21" ht="16.5" thickBot="1" x14ac:dyDescent="0.3">
      <c r="C75" s="158" t="s">
        <v>99</v>
      </c>
      <c r="D75" s="159">
        <v>97</v>
      </c>
      <c r="E75" s="159">
        <v>61</v>
      </c>
      <c r="F75" s="160">
        <v>69</v>
      </c>
      <c r="G75" s="159">
        <v>61</v>
      </c>
      <c r="H75" s="159">
        <v>28</v>
      </c>
      <c r="I75" s="160">
        <v>0</v>
      </c>
      <c r="J75" s="159">
        <v>148</v>
      </c>
      <c r="K75" s="159">
        <v>116</v>
      </c>
      <c r="L75" s="160">
        <v>121</v>
      </c>
      <c r="M75" s="160">
        <v>85</v>
      </c>
      <c r="N75" s="159">
        <v>27</v>
      </c>
      <c r="O75" s="159">
        <v>31</v>
      </c>
      <c r="P75" s="160">
        <v>157</v>
      </c>
      <c r="Q75" s="159">
        <v>83</v>
      </c>
      <c r="R75" s="159">
        <v>109</v>
      </c>
      <c r="S75" s="160">
        <v>76</v>
      </c>
      <c r="T75" s="159">
        <v>48</v>
      </c>
      <c r="U75" s="159">
        <v>7</v>
      </c>
    </row>
    <row r="76" spans="3:21" ht="16.5" thickBot="1" x14ac:dyDescent="0.3">
      <c r="C76" s="155" t="s">
        <v>100</v>
      </c>
      <c r="D76" s="156">
        <v>82</v>
      </c>
      <c r="E76" s="156">
        <v>45</v>
      </c>
      <c r="F76" s="157">
        <v>82</v>
      </c>
      <c r="G76" s="156">
        <v>47</v>
      </c>
      <c r="H76" s="156">
        <v>0</v>
      </c>
      <c r="I76" s="157">
        <v>-2</v>
      </c>
      <c r="J76" s="156">
        <v>79</v>
      </c>
      <c r="K76" s="156">
        <v>64</v>
      </c>
      <c r="L76" s="157">
        <v>113</v>
      </c>
      <c r="M76" s="157">
        <v>69</v>
      </c>
      <c r="N76" s="156">
        <v>-34</v>
      </c>
      <c r="O76" s="156">
        <v>-5</v>
      </c>
      <c r="P76" s="157">
        <v>66</v>
      </c>
      <c r="Q76" s="156">
        <v>59</v>
      </c>
      <c r="R76" s="156">
        <v>84</v>
      </c>
      <c r="S76" s="157">
        <v>35</v>
      </c>
      <c r="T76" s="156">
        <v>-18</v>
      </c>
      <c r="U76" s="156">
        <v>24</v>
      </c>
    </row>
    <row r="77" spans="3:21" ht="16.5" thickBot="1" x14ac:dyDescent="0.3">
      <c r="C77" s="158" t="s">
        <v>145</v>
      </c>
      <c r="D77" s="159">
        <v>115</v>
      </c>
      <c r="E77" s="159">
        <v>20</v>
      </c>
      <c r="F77" s="160">
        <v>55</v>
      </c>
      <c r="G77" s="159">
        <v>11</v>
      </c>
      <c r="H77" s="159">
        <v>60</v>
      </c>
      <c r="I77" s="160">
        <v>9</v>
      </c>
      <c r="J77" s="159">
        <v>122</v>
      </c>
      <c r="K77" s="159">
        <v>28</v>
      </c>
      <c r="L77" s="160">
        <v>79</v>
      </c>
      <c r="M77" s="160">
        <v>21</v>
      </c>
      <c r="N77" s="159">
        <v>43</v>
      </c>
      <c r="O77" s="159">
        <v>7</v>
      </c>
      <c r="P77" s="160">
        <v>115</v>
      </c>
      <c r="Q77" s="159">
        <v>19</v>
      </c>
      <c r="R77" s="159">
        <v>76</v>
      </c>
      <c r="S77" s="160">
        <v>17</v>
      </c>
      <c r="T77" s="159">
        <v>39</v>
      </c>
      <c r="U77" s="159">
        <v>2</v>
      </c>
    </row>
    <row r="78" spans="3:21" ht="16.5" thickBot="1" x14ac:dyDescent="0.3">
      <c r="C78" s="161" t="s">
        <v>183</v>
      </c>
      <c r="D78" s="156">
        <v>77</v>
      </c>
      <c r="E78" s="156">
        <v>1</v>
      </c>
      <c r="F78" s="157">
        <v>109</v>
      </c>
      <c r="G78" s="156">
        <v>1</v>
      </c>
      <c r="H78" s="156">
        <v>-32</v>
      </c>
      <c r="I78" s="157">
        <v>0</v>
      </c>
      <c r="J78" s="156">
        <v>92</v>
      </c>
      <c r="K78" s="156">
        <v>0</v>
      </c>
      <c r="L78" s="157">
        <v>123</v>
      </c>
      <c r="M78" s="157">
        <v>0</v>
      </c>
      <c r="N78" s="156">
        <v>-31</v>
      </c>
      <c r="O78" s="156">
        <v>0</v>
      </c>
      <c r="P78" s="157">
        <v>100</v>
      </c>
      <c r="Q78" s="156">
        <v>1</v>
      </c>
      <c r="R78" s="156">
        <v>118</v>
      </c>
      <c r="S78" s="157">
        <v>0</v>
      </c>
      <c r="T78" s="156">
        <v>-18</v>
      </c>
      <c r="U78" s="156">
        <v>1</v>
      </c>
    </row>
    <row r="79" spans="3:21" ht="16.5" thickBot="1" x14ac:dyDescent="0.3">
      <c r="C79" s="158" t="s">
        <v>184</v>
      </c>
      <c r="D79" s="159">
        <v>30</v>
      </c>
      <c r="E79" s="159">
        <v>36</v>
      </c>
      <c r="F79" s="160">
        <v>39</v>
      </c>
      <c r="G79" s="162">
        <v>52</v>
      </c>
      <c r="H79" s="162">
        <v>-9</v>
      </c>
      <c r="I79" s="160">
        <v>-16</v>
      </c>
      <c r="J79" s="162">
        <v>39</v>
      </c>
      <c r="K79" s="162">
        <v>53</v>
      </c>
      <c r="L79" s="160">
        <v>28</v>
      </c>
      <c r="M79" s="160">
        <v>49</v>
      </c>
      <c r="N79" s="162">
        <v>11</v>
      </c>
      <c r="O79" s="162">
        <v>4</v>
      </c>
      <c r="P79" s="160">
        <v>43</v>
      </c>
      <c r="Q79" s="162">
        <v>81</v>
      </c>
      <c r="R79" s="159">
        <v>34</v>
      </c>
      <c r="S79" s="160">
        <v>57</v>
      </c>
      <c r="T79" s="159">
        <v>9</v>
      </c>
      <c r="U79" s="159">
        <v>24</v>
      </c>
    </row>
    <row r="80" spans="3:21" ht="16.5" thickBot="1" x14ac:dyDescent="0.3">
      <c r="C80" s="163" t="s">
        <v>4</v>
      </c>
      <c r="D80" s="164">
        <v>2569</v>
      </c>
      <c r="E80" s="165">
        <v>880</v>
      </c>
      <c r="F80" s="166">
        <v>2749</v>
      </c>
      <c r="G80" s="167">
        <v>1006</v>
      </c>
      <c r="H80" s="167">
        <v>-180</v>
      </c>
      <c r="I80" s="168">
        <v>-126</v>
      </c>
      <c r="J80" s="167">
        <v>3171</v>
      </c>
      <c r="K80" s="167">
        <v>1120</v>
      </c>
      <c r="L80" s="168">
        <v>3361</v>
      </c>
      <c r="M80" s="168">
        <v>1142</v>
      </c>
      <c r="N80" s="167">
        <v>-190</v>
      </c>
      <c r="O80" s="167">
        <v>-22</v>
      </c>
      <c r="P80" s="168">
        <v>2936</v>
      </c>
      <c r="Q80" s="169">
        <v>1068</v>
      </c>
      <c r="R80" s="170">
        <v>2763</v>
      </c>
      <c r="S80" s="171">
        <v>1113</v>
      </c>
      <c r="T80" s="170">
        <v>173</v>
      </c>
      <c r="U80" s="170">
        <v>-45</v>
      </c>
    </row>
    <row r="81" spans="2:26" ht="14.45" customHeight="1" x14ac:dyDescent="0.25">
      <c r="C81" s="141" t="s">
        <v>270</v>
      </c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</row>
    <row r="82" spans="2:26" s="2" customFormat="1" ht="14.45" customHeight="1" x14ac:dyDescent="0.25">
      <c r="B82" s="58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58"/>
      <c r="W82" s="58"/>
      <c r="X82" s="58"/>
      <c r="Y82" s="58"/>
      <c r="Z82" s="58"/>
    </row>
    <row r="84" spans="2:26" ht="15" customHeight="1" x14ac:dyDescent="0.25">
      <c r="C84" s="131" t="s">
        <v>247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</row>
    <row r="85" spans="2:26" ht="20.25" customHeight="1" x14ac:dyDescent="0.25">
      <c r="C85" s="132" t="s">
        <v>101</v>
      </c>
      <c r="D85" s="133" t="s">
        <v>229</v>
      </c>
      <c r="E85" s="133"/>
      <c r="F85" s="133"/>
      <c r="G85" s="133"/>
      <c r="H85" s="133"/>
      <c r="I85" s="133"/>
      <c r="J85" s="133" t="s">
        <v>230</v>
      </c>
      <c r="K85" s="133"/>
      <c r="L85" s="133"/>
      <c r="M85" s="133"/>
      <c r="N85" s="133"/>
      <c r="O85" s="133"/>
      <c r="P85" s="133" t="s">
        <v>231</v>
      </c>
      <c r="Q85" s="133"/>
      <c r="R85" s="133"/>
      <c r="S85" s="133"/>
      <c r="T85" s="133"/>
      <c r="U85" s="133"/>
    </row>
    <row r="86" spans="2:26" ht="15.75" x14ac:dyDescent="0.25">
      <c r="C86" s="132"/>
      <c r="D86" s="144" t="s">
        <v>131</v>
      </c>
      <c r="E86" s="144"/>
      <c r="F86" s="144" t="s">
        <v>132</v>
      </c>
      <c r="G86" s="144"/>
      <c r="H86" s="144" t="s">
        <v>133</v>
      </c>
      <c r="I86" s="144"/>
      <c r="J86" s="144" t="s">
        <v>131</v>
      </c>
      <c r="K86" s="144"/>
      <c r="L86" s="144" t="s">
        <v>132</v>
      </c>
      <c r="M86" s="144"/>
      <c r="N86" s="144" t="s">
        <v>133</v>
      </c>
      <c r="O86" s="144"/>
      <c r="P86" s="144" t="s">
        <v>131</v>
      </c>
      <c r="Q86" s="144"/>
      <c r="R86" s="144" t="s">
        <v>132</v>
      </c>
      <c r="S86" s="144"/>
      <c r="T86" s="144" t="s">
        <v>133</v>
      </c>
      <c r="U86" s="144"/>
    </row>
    <row r="87" spans="2:26" ht="15.75" x14ac:dyDescent="0.25">
      <c r="C87" s="132"/>
      <c r="D87" s="134" t="s">
        <v>6</v>
      </c>
      <c r="E87" s="134" t="s">
        <v>7</v>
      </c>
      <c r="F87" s="134" t="s">
        <v>6</v>
      </c>
      <c r="G87" s="134" t="s">
        <v>7</v>
      </c>
      <c r="H87" s="134" t="s">
        <v>6</v>
      </c>
      <c r="I87" s="134" t="s">
        <v>7</v>
      </c>
      <c r="J87" s="134" t="s">
        <v>6</v>
      </c>
      <c r="K87" s="134" t="s">
        <v>7</v>
      </c>
      <c r="L87" s="134" t="s">
        <v>6</v>
      </c>
      <c r="M87" s="134" t="s">
        <v>7</v>
      </c>
      <c r="N87" s="134" t="s">
        <v>6</v>
      </c>
      <c r="O87" s="134" t="s">
        <v>7</v>
      </c>
      <c r="P87" s="134" t="s">
        <v>6</v>
      </c>
      <c r="Q87" s="134" t="s">
        <v>7</v>
      </c>
      <c r="R87" s="134" t="s">
        <v>6</v>
      </c>
      <c r="S87" s="134" t="s">
        <v>7</v>
      </c>
      <c r="T87" s="134" t="s">
        <v>6</v>
      </c>
      <c r="U87" s="134" t="s">
        <v>7</v>
      </c>
    </row>
    <row r="88" spans="2:26" ht="16.5" thickBot="1" x14ac:dyDescent="0.3">
      <c r="C88" s="20" t="s">
        <v>1</v>
      </c>
      <c r="D88" s="146">
        <v>3844</v>
      </c>
      <c r="E88" s="146">
        <v>1368</v>
      </c>
      <c r="F88" s="146">
        <v>3787</v>
      </c>
      <c r="G88" s="146">
        <v>1446</v>
      </c>
      <c r="H88" s="146">
        <v>57</v>
      </c>
      <c r="I88" s="146">
        <v>-78</v>
      </c>
      <c r="J88" s="146">
        <v>5132</v>
      </c>
      <c r="K88" s="146">
        <v>1873</v>
      </c>
      <c r="L88" s="146">
        <v>4877</v>
      </c>
      <c r="M88" s="146">
        <v>1876</v>
      </c>
      <c r="N88" s="146">
        <v>255</v>
      </c>
      <c r="O88" s="146">
        <v>-3</v>
      </c>
      <c r="P88" s="146">
        <v>4853</v>
      </c>
      <c r="Q88" s="146">
        <v>1865</v>
      </c>
      <c r="R88" s="146">
        <v>4158</v>
      </c>
      <c r="S88" s="146">
        <v>1685</v>
      </c>
      <c r="T88" s="146">
        <v>695</v>
      </c>
      <c r="U88" s="146">
        <v>180</v>
      </c>
    </row>
    <row r="89" spans="2:26" ht="16.5" thickBot="1" x14ac:dyDescent="0.3">
      <c r="C89" s="161" t="s">
        <v>102</v>
      </c>
      <c r="D89" s="156">
        <v>196</v>
      </c>
      <c r="E89" s="156">
        <v>111</v>
      </c>
      <c r="F89" s="157">
        <v>213</v>
      </c>
      <c r="G89" s="156">
        <v>87</v>
      </c>
      <c r="H89" s="156">
        <v>-17</v>
      </c>
      <c r="I89" s="157">
        <v>24</v>
      </c>
      <c r="J89" s="156">
        <v>257</v>
      </c>
      <c r="K89" s="156">
        <v>141</v>
      </c>
      <c r="L89" s="157">
        <v>292</v>
      </c>
      <c r="M89" s="157">
        <v>176</v>
      </c>
      <c r="N89" s="156">
        <v>-35</v>
      </c>
      <c r="O89" s="156">
        <v>-35</v>
      </c>
      <c r="P89" s="157">
        <v>261</v>
      </c>
      <c r="Q89" s="156">
        <v>153</v>
      </c>
      <c r="R89" s="156">
        <v>218</v>
      </c>
      <c r="S89" s="157">
        <v>128</v>
      </c>
      <c r="T89" s="156">
        <v>43</v>
      </c>
      <c r="U89" s="156">
        <v>25</v>
      </c>
    </row>
    <row r="90" spans="2:26" ht="16.5" thickBot="1" x14ac:dyDescent="0.3">
      <c r="C90" s="173" t="s">
        <v>108</v>
      </c>
      <c r="D90" s="159">
        <v>114</v>
      </c>
      <c r="E90" s="159">
        <v>29</v>
      </c>
      <c r="F90" s="160">
        <v>37</v>
      </c>
      <c r="G90" s="159">
        <v>6</v>
      </c>
      <c r="H90" s="159">
        <v>77</v>
      </c>
      <c r="I90" s="160">
        <v>23</v>
      </c>
      <c r="J90" s="159">
        <v>346</v>
      </c>
      <c r="K90" s="159">
        <v>58</v>
      </c>
      <c r="L90" s="160">
        <v>169</v>
      </c>
      <c r="M90" s="160">
        <v>68</v>
      </c>
      <c r="N90" s="159">
        <v>177</v>
      </c>
      <c r="O90" s="159">
        <v>-10</v>
      </c>
      <c r="P90" s="160">
        <v>359</v>
      </c>
      <c r="Q90" s="159">
        <v>71</v>
      </c>
      <c r="R90" s="159">
        <v>131</v>
      </c>
      <c r="S90" s="160">
        <v>28</v>
      </c>
      <c r="T90" s="159">
        <v>228</v>
      </c>
      <c r="U90" s="159">
        <v>43</v>
      </c>
    </row>
    <row r="91" spans="2:26" ht="16.5" thickBot="1" x14ac:dyDescent="0.3">
      <c r="C91" s="161" t="s">
        <v>103</v>
      </c>
      <c r="D91" s="156">
        <v>193</v>
      </c>
      <c r="E91" s="156">
        <v>1</v>
      </c>
      <c r="F91" s="157">
        <v>236</v>
      </c>
      <c r="G91" s="156">
        <v>6</v>
      </c>
      <c r="H91" s="156">
        <v>-43</v>
      </c>
      <c r="I91" s="157">
        <v>-5</v>
      </c>
      <c r="J91" s="156">
        <v>265</v>
      </c>
      <c r="K91" s="156">
        <v>7</v>
      </c>
      <c r="L91" s="157">
        <v>279</v>
      </c>
      <c r="M91" s="157">
        <v>7</v>
      </c>
      <c r="N91" s="156">
        <v>-14</v>
      </c>
      <c r="O91" s="156">
        <v>0</v>
      </c>
      <c r="P91" s="157">
        <v>248</v>
      </c>
      <c r="Q91" s="156">
        <v>5</v>
      </c>
      <c r="R91" s="156">
        <v>258</v>
      </c>
      <c r="S91" s="157">
        <v>3</v>
      </c>
      <c r="T91" s="156">
        <v>-10</v>
      </c>
      <c r="U91" s="156">
        <v>2</v>
      </c>
    </row>
    <row r="92" spans="2:26" ht="48" thickBot="1" x14ac:dyDescent="0.3">
      <c r="C92" s="173" t="s">
        <v>107</v>
      </c>
      <c r="D92" s="159">
        <v>169</v>
      </c>
      <c r="E92" s="159">
        <v>54</v>
      </c>
      <c r="F92" s="160">
        <v>88</v>
      </c>
      <c r="G92" s="159">
        <v>25</v>
      </c>
      <c r="H92" s="159">
        <v>81</v>
      </c>
      <c r="I92" s="160">
        <v>29</v>
      </c>
      <c r="J92" s="159">
        <v>104</v>
      </c>
      <c r="K92" s="159">
        <v>34</v>
      </c>
      <c r="L92" s="160">
        <v>88</v>
      </c>
      <c r="M92" s="160">
        <v>51</v>
      </c>
      <c r="N92" s="159">
        <v>16</v>
      </c>
      <c r="O92" s="159">
        <v>-17</v>
      </c>
      <c r="P92" s="160">
        <v>196</v>
      </c>
      <c r="Q92" s="159">
        <v>101</v>
      </c>
      <c r="R92" s="159">
        <v>115</v>
      </c>
      <c r="S92" s="160">
        <v>36</v>
      </c>
      <c r="T92" s="159">
        <v>81</v>
      </c>
      <c r="U92" s="159">
        <v>65</v>
      </c>
    </row>
    <row r="93" spans="2:26" ht="32.25" thickBot="1" x14ac:dyDescent="0.3">
      <c r="C93" s="161" t="s">
        <v>106</v>
      </c>
      <c r="D93" s="156">
        <v>99</v>
      </c>
      <c r="E93" s="156">
        <v>48</v>
      </c>
      <c r="F93" s="157">
        <v>81</v>
      </c>
      <c r="G93" s="156">
        <v>40</v>
      </c>
      <c r="H93" s="156">
        <v>18</v>
      </c>
      <c r="I93" s="157">
        <v>8</v>
      </c>
      <c r="J93" s="156">
        <v>129</v>
      </c>
      <c r="K93" s="156">
        <v>63</v>
      </c>
      <c r="L93" s="157">
        <v>116</v>
      </c>
      <c r="M93" s="157">
        <v>51</v>
      </c>
      <c r="N93" s="156">
        <v>13</v>
      </c>
      <c r="O93" s="156">
        <v>12</v>
      </c>
      <c r="P93" s="157">
        <v>123</v>
      </c>
      <c r="Q93" s="156">
        <v>47</v>
      </c>
      <c r="R93" s="156">
        <v>90</v>
      </c>
      <c r="S93" s="157">
        <v>49</v>
      </c>
      <c r="T93" s="156">
        <v>33</v>
      </c>
      <c r="U93" s="156">
        <v>-2</v>
      </c>
    </row>
    <row r="94" spans="2:26" ht="16.5" thickBot="1" x14ac:dyDescent="0.3">
      <c r="C94" s="173" t="s">
        <v>104</v>
      </c>
      <c r="D94" s="159">
        <v>67</v>
      </c>
      <c r="E94" s="159">
        <v>35</v>
      </c>
      <c r="F94" s="160">
        <v>72</v>
      </c>
      <c r="G94" s="159">
        <v>42</v>
      </c>
      <c r="H94" s="159">
        <v>-5</v>
      </c>
      <c r="I94" s="160">
        <v>-7</v>
      </c>
      <c r="J94" s="159">
        <v>97</v>
      </c>
      <c r="K94" s="159">
        <v>75</v>
      </c>
      <c r="L94" s="160">
        <v>101</v>
      </c>
      <c r="M94" s="160">
        <v>65</v>
      </c>
      <c r="N94" s="159">
        <v>-4</v>
      </c>
      <c r="O94" s="159">
        <v>10</v>
      </c>
      <c r="P94" s="160">
        <v>93</v>
      </c>
      <c r="Q94" s="159">
        <v>59</v>
      </c>
      <c r="R94" s="159">
        <v>83</v>
      </c>
      <c r="S94" s="160">
        <v>51</v>
      </c>
      <c r="T94" s="159">
        <v>10</v>
      </c>
      <c r="U94" s="159">
        <v>8</v>
      </c>
    </row>
    <row r="95" spans="2:26" ht="16.5" thickBot="1" x14ac:dyDescent="0.3">
      <c r="C95" s="161" t="s">
        <v>109</v>
      </c>
      <c r="D95" s="156">
        <v>59</v>
      </c>
      <c r="E95" s="156">
        <v>45</v>
      </c>
      <c r="F95" s="157">
        <v>25</v>
      </c>
      <c r="G95" s="156">
        <v>32</v>
      </c>
      <c r="H95" s="156">
        <v>34</v>
      </c>
      <c r="I95" s="157">
        <v>13</v>
      </c>
      <c r="J95" s="156">
        <v>74</v>
      </c>
      <c r="K95" s="156">
        <v>55</v>
      </c>
      <c r="L95" s="157">
        <v>50</v>
      </c>
      <c r="M95" s="157">
        <v>67</v>
      </c>
      <c r="N95" s="156">
        <v>24</v>
      </c>
      <c r="O95" s="156">
        <v>-12</v>
      </c>
      <c r="P95" s="157">
        <v>91</v>
      </c>
      <c r="Q95" s="156">
        <v>34</v>
      </c>
      <c r="R95" s="156">
        <v>74</v>
      </c>
      <c r="S95" s="157">
        <v>56</v>
      </c>
      <c r="T95" s="156">
        <v>17</v>
      </c>
      <c r="U95" s="156">
        <v>-22</v>
      </c>
    </row>
    <row r="96" spans="2:26" ht="48" thickBot="1" x14ac:dyDescent="0.3">
      <c r="C96" s="173" t="s">
        <v>165</v>
      </c>
      <c r="D96" s="159">
        <v>74</v>
      </c>
      <c r="E96" s="159">
        <v>39</v>
      </c>
      <c r="F96" s="160">
        <v>73</v>
      </c>
      <c r="G96" s="159">
        <v>45</v>
      </c>
      <c r="H96" s="159">
        <v>1</v>
      </c>
      <c r="I96" s="160">
        <v>-6</v>
      </c>
      <c r="J96" s="159">
        <v>63</v>
      </c>
      <c r="K96" s="159">
        <v>45</v>
      </c>
      <c r="L96" s="160">
        <v>68</v>
      </c>
      <c r="M96" s="160">
        <v>58</v>
      </c>
      <c r="N96" s="159">
        <v>-5</v>
      </c>
      <c r="O96" s="159">
        <v>-13</v>
      </c>
      <c r="P96" s="160">
        <v>60</v>
      </c>
      <c r="Q96" s="159">
        <v>44</v>
      </c>
      <c r="R96" s="159">
        <v>61</v>
      </c>
      <c r="S96" s="160">
        <v>63</v>
      </c>
      <c r="T96" s="159">
        <v>-1</v>
      </c>
      <c r="U96" s="159">
        <v>-19</v>
      </c>
    </row>
    <row r="97" spans="1:34" s="2" customFormat="1" ht="16.5" thickBot="1" x14ac:dyDescent="0.3">
      <c r="A97"/>
      <c r="B97" s="12"/>
      <c r="C97" s="161" t="s">
        <v>105</v>
      </c>
      <c r="D97" s="156">
        <v>66</v>
      </c>
      <c r="E97" s="156">
        <v>32</v>
      </c>
      <c r="F97" s="157">
        <v>55</v>
      </c>
      <c r="G97" s="156">
        <v>46</v>
      </c>
      <c r="H97" s="156">
        <v>11</v>
      </c>
      <c r="I97" s="157">
        <v>-14</v>
      </c>
      <c r="J97" s="156">
        <v>60</v>
      </c>
      <c r="K97" s="156">
        <v>57</v>
      </c>
      <c r="L97" s="157">
        <v>71</v>
      </c>
      <c r="M97" s="157">
        <v>50</v>
      </c>
      <c r="N97" s="156">
        <v>-11</v>
      </c>
      <c r="O97" s="156">
        <v>7</v>
      </c>
      <c r="P97" s="157">
        <v>64</v>
      </c>
      <c r="Q97" s="156">
        <v>37</v>
      </c>
      <c r="R97" s="156">
        <v>62</v>
      </c>
      <c r="S97" s="157">
        <v>47</v>
      </c>
      <c r="T97" s="156">
        <v>2</v>
      </c>
      <c r="U97" s="156">
        <v>-10</v>
      </c>
      <c r="V97" s="174"/>
      <c r="W97" s="175"/>
      <c r="X97" s="175"/>
      <c r="Y97" s="174"/>
      <c r="Z97" s="174"/>
      <c r="AA97" s="7"/>
      <c r="AB97" s="7"/>
      <c r="AC97" s="6"/>
      <c r="AD97" s="7"/>
      <c r="AE97" s="7"/>
      <c r="AF97" s="6"/>
      <c r="AG97" s="7"/>
      <c r="AH97" s="7"/>
    </row>
    <row r="98" spans="1:34" s="2" customFormat="1" ht="32.25" thickBot="1" x14ac:dyDescent="0.3">
      <c r="A98"/>
      <c r="B98" s="12"/>
      <c r="C98" s="173" t="s">
        <v>185</v>
      </c>
      <c r="D98" s="159">
        <v>8</v>
      </c>
      <c r="E98" s="159">
        <v>16</v>
      </c>
      <c r="F98" s="160">
        <v>13</v>
      </c>
      <c r="G98" s="162">
        <v>14</v>
      </c>
      <c r="H98" s="162">
        <v>-5</v>
      </c>
      <c r="I98" s="160">
        <v>2</v>
      </c>
      <c r="J98" s="162">
        <v>44</v>
      </c>
      <c r="K98" s="162">
        <v>50</v>
      </c>
      <c r="L98" s="160">
        <v>22</v>
      </c>
      <c r="M98" s="160">
        <v>31</v>
      </c>
      <c r="N98" s="162">
        <v>22</v>
      </c>
      <c r="O98" s="162">
        <v>19</v>
      </c>
      <c r="P98" s="160">
        <v>30</v>
      </c>
      <c r="Q98" s="162">
        <v>33</v>
      </c>
      <c r="R98" s="162">
        <v>54</v>
      </c>
      <c r="S98" s="160">
        <v>82</v>
      </c>
      <c r="T98" s="159">
        <v>-24</v>
      </c>
      <c r="U98" s="159">
        <v>-49</v>
      </c>
      <c r="V98" s="174"/>
      <c r="W98" s="175"/>
      <c r="X98" s="175"/>
      <c r="Y98" s="174"/>
      <c r="Z98" s="174"/>
      <c r="AA98" s="7"/>
      <c r="AB98" s="7"/>
      <c r="AC98" s="6"/>
      <c r="AD98" s="7"/>
      <c r="AE98" s="7"/>
      <c r="AF98" s="6"/>
      <c r="AG98" s="7"/>
      <c r="AH98" s="7"/>
    </row>
    <row r="99" spans="1:34" ht="16.5" thickBot="1" x14ac:dyDescent="0.3">
      <c r="C99" s="163" t="s">
        <v>4</v>
      </c>
      <c r="D99" s="164">
        <v>2799</v>
      </c>
      <c r="E99" s="165">
        <v>958</v>
      </c>
      <c r="F99" s="166">
        <v>2894</v>
      </c>
      <c r="G99" s="167">
        <v>1103</v>
      </c>
      <c r="H99" s="167">
        <v>-95</v>
      </c>
      <c r="I99" s="168">
        <v>-145</v>
      </c>
      <c r="J99" s="167">
        <v>3693</v>
      </c>
      <c r="K99" s="167">
        <v>1288</v>
      </c>
      <c r="L99" s="168">
        <v>3621</v>
      </c>
      <c r="M99" s="168">
        <v>1252</v>
      </c>
      <c r="N99" s="167">
        <v>72</v>
      </c>
      <c r="O99" s="167">
        <v>36</v>
      </c>
      <c r="P99" s="168">
        <v>3328</v>
      </c>
      <c r="Q99" s="167">
        <v>1281</v>
      </c>
      <c r="R99" s="167">
        <v>3012</v>
      </c>
      <c r="S99" s="176">
        <v>1142</v>
      </c>
      <c r="T99" s="170">
        <v>316</v>
      </c>
      <c r="U99" s="170">
        <v>139</v>
      </c>
    </row>
    <row r="100" spans="1:34" ht="14.45" customHeight="1" x14ac:dyDescent="0.25">
      <c r="C100" s="141" t="s">
        <v>270</v>
      </c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3" spans="1:34" ht="15.75" x14ac:dyDescent="0.25">
      <c r="C103" s="131" t="s">
        <v>248</v>
      </c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</row>
    <row r="104" spans="1:34" ht="15.75" x14ac:dyDescent="0.25">
      <c r="C104" s="177" t="s">
        <v>80</v>
      </c>
      <c r="D104" s="133" t="s">
        <v>229</v>
      </c>
      <c r="E104" s="133"/>
      <c r="F104" s="133"/>
      <c r="G104" s="133"/>
      <c r="H104" s="133"/>
      <c r="I104" s="133"/>
      <c r="J104" s="133" t="s">
        <v>230</v>
      </c>
      <c r="K104" s="133"/>
      <c r="L104" s="133"/>
      <c r="M104" s="133"/>
      <c r="N104" s="133"/>
      <c r="O104" s="133"/>
      <c r="P104" s="133" t="s">
        <v>231</v>
      </c>
      <c r="Q104" s="133"/>
      <c r="R104" s="133"/>
      <c r="S104" s="133"/>
      <c r="T104" s="133"/>
      <c r="U104" s="133"/>
    </row>
    <row r="105" spans="1:34" ht="15.75" x14ac:dyDescent="0.25">
      <c r="C105" s="177"/>
      <c r="D105" s="144" t="s">
        <v>131</v>
      </c>
      <c r="E105" s="144"/>
      <c r="F105" s="144" t="s">
        <v>132</v>
      </c>
      <c r="G105" s="144"/>
      <c r="H105" s="144" t="s">
        <v>133</v>
      </c>
      <c r="I105" s="144"/>
      <c r="J105" s="144" t="s">
        <v>131</v>
      </c>
      <c r="K105" s="144"/>
      <c r="L105" s="144" t="s">
        <v>132</v>
      </c>
      <c r="M105" s="144"/>
      <c r="N105" s="144" t="s">
        <v>133</v>
      </c>
      <c r="O105" s="144"/>
      <c r="P105" s="144" t="s">
        <v>131</v>
      </c>
      <c r="Q105" s="144"/>
      <c r="R105" s="144" t="s">
        <v>132</v>
      </c>
      <c r="S105" s="144"/>
      <c r="T105" s="144" t="s">
        <v>133</v>
      </c>
      <c r="U105" s="144"/>
    </row>
    <row r="106" spans="1:34" ht="15.75" x14ac:dyDescent="0.25">
      <c r="C106" s="177"/>
      <c r="D106" s="134" t="s">
        <v>6</v>
      </c>
      <c r="E106" s="134" t="s">
        <v>7</v>
      </c>
      <c r="F106" s="134" t="s">
        <v>6</v>
      </c>
      <c r="G106" s="134" t="s">
        <v>7</v>
      </c>
      <c r="H106" s="134" t="s">
        <v>6</v>
      </c>
      <c r="I106" s="134" t="s">
        <v>7</v>
      </c>
      <c r="J106" s="134" t="s">
        <v>6</v>
      </c>
      <c r="K106" s="134" t="s">
        <v>7</v>
      </c>
      <c r="L106" s="134" t="s">
        <v>6</v>
      </c>
      <c r="M106" s="134" t="s">
        <v>7</v>
      </c>
      <c r="N106" s="134" t="s">
        <v>6</v>
      </c>
      <c r="O106" s="134" t="s">
        <v>7</v>
      </c>
      <c r="P106" s="134" t="s">
        <v>6</v>
      </c>
      <c r="Q106" s="134" t="s">
        <v>7</v>
      </c>
      <c r="R106" s="134" t="s">
        <v>6</v>
      </c>
      <c r="S106" s="134" t="s">
        <v>7</v>
      </c>
      <c r="T106" s="134" t="s">
        <v>6</v>
      </c>
      <c r="U106" s="134" t="s">
        <v>7</v>
      </c>
    </row>
    <row r="107" spans="1:34" ht="15.75" x14ac:dyDescent="0.25">
      <c r="C107" s="20" t="s">
        <v>81</v>
      </c>
      <c r="D107" s="146">
        <v>3844</v>
      </c>
      <c r="E107" s="146">
        <v>1368</v>
      </c>
      <c r="F107" s="146">
        <v>3787</v>
      </c>
      <c r="G107" s="146">
        <v>1446</v>
      </c>
      <c r="H107" s="146">
        <v>57</v>
      </c>
      <c r="I107" s="146">
        <v>-78</v>
      </c>
      <c r="J107" s="146">
        <v>5132</v>
      </c>
      <c r="K107" s="146">
        <v>1873</v>
      </c>
      <c r="L107" s="146">
        <v>4877</v>
      </c>
      <c r="M107" s="146">
        <v>1876</v>
      </c>
      <c r="N107" s="146">
        <v>255</v>
      </c>
      <c r="O107" s="146">
        <v>-3</v>
      </c>
      <c r="P107" s="146">
        <v>4853</v>
      </c>
      <c r="Q107" s="146">
        <v>1865</v>
      </c>
      <c r="R107" s="146">
        <v>4158</v>
      </c>
      <c r="S107" s="146">
        <v>1685</v>
      </c>
      <c r="T107" s="146">
        <v>695</v>
      </c>
      <c r="U107" s="146">
        <v>180</v>
      </c>
    </row>
    <row r="108" spans="1:34" ht="15.75" x14ac:dyDescent="0.25">
      <c r="C108" s="178" t="s">
        <v>17</v>
      </c>
      <c r="D108" s="179">
        <v>313</v>
      </c>
      <c r="E108" s="179">
        <v>74</v>
      </c>
      <c r="F108" s="180">
        <v>185</v>
      </c>
      <c r="G108" s="179">
        <v>56</v>
      </c>
      <c r="H108" s="179">
        <v>128</v>
      </c>
      <c r="I108" s="180">
        <v>18</v>
      </c>
      <c r="J108" s="179">
        <v>428</v>
      </c>
      <c r="K108" s="179">
        <v>93</v>
      </c>
      <c r="L108" s="180">
        <v>332</v>
      </c>
      <c r="M108" s="180">
        <v>138</v>
      </c>
      <c r="N108" s="179">
        <v>96</v>
      </c>
      <c r="O108" s="179">
        <v>-45</v>
      </c>
      <c r="P108" s="180">
        <v>403</v>
      </c>
      <c r="Q108" s="179">
        <v>115</v>
      </c>
      <c r="R108" s="179">
        <v>247</v>
      </c>
      <c r="S108" s="180">
        <v>57</v>
      </c>
      <c r="T108" s="179">
        <v>156</v>
      </c>
      <c r="U108" s="179">
        <v>58</v>
      </c>
    </row>
    <row r="109" spans="1:34" ht="15.75" x14ac:dyDescent="0.25">
      <c r="C109" s="147" t="s">
        <v>18</v>
      </c>
      <c r="D109" s="148">
        <v>25</v>
      </c>
      <c r="E109" s="148">
        <v>2</v>
      </c>
      <c r="F109" s="153">
        <v>25</v>
      </c>
      <c r="G109" s="148">
        <v>8</v>
      </c>
      <c r="H109" s="148">
        <v>0</v>
      </c>
      <c r="I109" s="153">
        <v>-6</v>
      </c>
      <c r="J109" s="148">
        <v>47</v>
      </c>
      <c r="K109" s="148">
        <v>5</v>
      </c>
      <c r="L109" s="153">
        <v>41</v>
      </c>
      <c r="M109" s="153">
        <v>9</v>
      </c>
      <c r="N109" s="148">
        <v>6</v>
      </c>
      <c r="O109" s="148">
        <v>-4</v>
      </c>
      <c r="P109" s="153">
        <v>35</v>
      </c>
      <c r="Q109" s="148">
        <v>8</v>
      </c>
      <c r="R109" s="148">
        <v>28</v>
      </c>
      <c r="S109" s="153">
        <v>6</v>
      </c>
      <c r="T109" s="148">
        <v>7</v>
      </c>
      <c r="U109" s="148">
        <v>2</v>
      </c>
    </row>
    <row r="110" spans="1:34" ht="15.75" x14ac:dyDescent="0.25">
      <c r="C110" s="149" t="s">
        <v>19</v>
      </c>
      <c r="D110" s="150">
        <v>4</v>
      </c>
      <c r="E110" s="150">
        <v>0</v>
      </c>
      <c r="F110" s="154">
        <v>4</v>
      </c>
      <c r="G110" s="150">
        <v>0</v>
      </c>
      <c r="H110" s="150">
        <v>0</v>
      </c>
      <c r="I110" s="154">
        <v>0</v>
      </c>
      <c r="J110" s="150">
        <v>0</v>
      </c>
      <c r="K110" s="150">
        <v>2</v>
      </c>
      <c r="L110" s="154">
        <v>0</v>
      </c>
      <c r="M110" s="154">
        <v>2</v>
      </c>
      <c r="N110" s="150">
        <v>0</v>
      </c>
      <c r="O110" s="150">
        <v>0</v>
      </c>
      <c r="P110" s="154">
        <v>4</v>
      </c>
      <c r="Q110" s="150">
        <v>1</v>
      </c>
      <c r="R110" s="150">
        <v>1</v>
      </c>
      <c r="S110" s="154">
        <v>1</v>
      </c>
      <c r="T110" s="150">
        <v>3</v>
      </c>
      <c r="U110" s="150">
        <v>0</v>
      </c>
    </row>
    <row r="111" spans="1:34" ht="15.75" x14ac:dyDescent="0.25">
      <c r="C111" s="147" t="s">
        <v>20</v>
      </c>
      <c r="D111" s="148">
        <v>106</v>
      </c>
      <c r="E111" s="148">
        <v>19</v>
      </c>
      <c r="F111" s="153">
        <v>47</v>
      </c>
      <c r="G111" s="148">
        <v>15</v>
      </c>
      <c r="H111" s="148">
        <v>59</v>
      </c>
      <c r="I111" s="153">
        <v>4</v>
      </c>
      <c r="J111" s="148">
        <v>181</v>
      </c>
      <c r="K111" s="148">
        <v>33</v>
      </c>
      <c r="L111" s="153">
        <v>112</v>
      </c>
      <c r="M111" s="153">
        <v>31</v>
      </c>
      <c r="N111" s="148">
        <v>69</v>
      </c>
      <c r="O111" s="148">
        <v>2</v>
      </c>
      <c r="P111" s="153">
        <v>176</v>
      </c>
      <c r="Q111" s="148">
        <v>43</v>
      </c>
      <c r="R111" s="148">
        <v>84</v>
      </c>
      <c r="S111" s="153">
        <v>17</v>
      </c>
      <c r="T111" s="148">
        <v>92</v>
      </c>
      <c r="U111" s="148">
        <v>26</v>
      </c>
    </row>
    <row r="112" spans="1:34" ht="15.75" x14ac:dyDescent="0.25">
      <c r="C112" s="149" t="s">
        <v>21</v>
      </c>
      <c r="D112" s="150">
        <v>154</v>
      </c>
      <c r="E112" s="150">
        <v>45</v>
      </c>
      <c r="F112" s="154">
        <v>78</v>
      </c>
      <c r="G112" s="150">
        <v>22</v>
      </c>
      <c r="H112" s="150">
        <v>76</v>
      </c>
      <c r="I112" s="154">
        <v>23</v>
      </c>
      <c r="J112" s="150">
        <v>152</v>
      </c>
      <c r="K112" s="150">
        <v>47</v>
      </c>
      <c r="L112" s="154">
        <v>139</v>
      </c>
      <c r="M112" s="154">
        <v>94</v>
      </c>
      <c r="N112" s="150">
        <v>13</v>
      </c>
      <c r="O112" s="150">
        <v>-47</v>
      </c>
      <c r="P112" s="154">
        <v>166</v>
      </c>
      <c r="Q112" s="150">
        <v>55</v>
      </c>
      <c r="R112" s="150">
        <v>112</v>
      </c>
      <c r="S112" s="154">
        <v>28</v>
      </c>
      <c r="T112" s="150">
        <v>54</v>
      </c>
      <c r="U112" s="150">
        <v>27</v>
      </c>
    </row>
    <row r="113" spans="3:21" ht="15.75" x14ac:dyDescent="0.25">
      <c r="C113" s="147" t="s">
        <v>22</v>
      </c>
      <c r="D113" s="148">
        <v>17</v>
      </c>
      <c r="E113" s="148">
        <v>8</v>
      </c>
      <c r="F113" s="153">
        <v>24</v>
      </c>
      <c r="G113" s="148">
        <v>9</v>
      </c>
      <c r="H113" s="148">
        <v>-7</v>
      </c>
      <c r="I113" s="153">
        <v>-1</v>
      </c>
      <c r="J113" s="148">
        <v>43</v>
      </c>
      <c r="K113" s="148">
        <v>5</v>
      </c>
      <c r="L113" s="153">
        <v>31</v>
      </c>
      <c r="M113" s="153">
        <v>2</v>
      </c>
      <c r="N113" s="148">
        <v>12</v>
      </c>
      <c r="O113" s="148">
        <v>3</v>
      </c>
      <c r="P113" s="153">
        <v>16</v>
      </c>
      <c r="Q113" s="148">
        <v>5</v>
      </c>
      <c r="R113" s="148">
        <v>16</v>
      </c>
      <c r="S113" s="153">
        <v>3</v>
      </c>
      <c r="T113" s="148">
        <v>0</v>
      </c>
      <c r="U113" s="148">
        <v>2</v>
      </c>
    </row>
    <row r="114" spans="3:21" ht="15.75" x14ac:dyDescent="0.25">
      <c r="C114" s="149" t="s">
        <v>23</v>
      </c>
      <c r="D114" s="150">
        <v>5</v>
      </c>
      <c r="E114" s="150">
        <v>0</v>
      </c>
      <c r="F114" s="154">
        <v>4</v>
      </c>
      <c r="G114" s="150">
        <v>0</v>
      </c>
      <c r="H114" s="150">
        <v>1</v>
      </c>
      <c r="I114" s="154">
        <v>0</v>
      </c>
      <c r="J114" s="150">
        <v>2</v>
      </c>
      <c r="K114" s="150">
        <v>0</v>
      </c>
      <c r="L114" s="154">
        <v>2</v>
      </c>
      <c r="M114" s="154">
        <v>0</v>
      </c>
      <c r="N114" s="150">
        <v>0</v>
      </c>
      <c r="O114" s="150">
        <v>0</v>
      </c>
      <c r="P114" s="154">
        <v>2</v>
      </c>
      <c r="Q114" s="150">
        <v>0</v>
      </c>
      <c r="R114" s="150">
        <v>2</v>
      </c>
      <c r="S114" s="154">
        <v>0</v>
      </c>
      <c r="T114" s="150">
        <v>0</v>
      </c>
      <c r="U114" s="150">
        <v>0</v>
      </c>
    </row>
    <row r="115" spans="3:21" ht="15.75" x14ac:dyDescent="0.25">
      <c r="C115" s="147" t="s">
        <v>24</v>
      </c>
      <c r="D115" s="148">
        <v>2</v>
      </c>
      <c r="E115" s="148">
        <v>0</v>
      </c>
      <c r="F115" s="153">
        <v>3</v>
      </c>
      <c r="G115" s="148">
        <v>2</v>
      </c>
      <c r="H115" s="148">
        <v>-1</v>
      </c>
      <c r="I115" s="153">
        <v>-2</v>
      </c>
      <c r="J115" s="148">
        <v>3</v>
      </c>
      <c r="K115" s="148">
        <v>1</v>
      </c>
      <c r="L115" s="153">
        <v>7</v>
      </c>
      <c r="M115" s="153">
        <v>0</v>
      </c>
      <c r="N115" s="148">
        <v>-4</v>
      </c>
      <c r="O115" s="148">
        <v>1</v>
      </c>
      <c r="P115" s="153">
        <v>4</v>
      </c>
      <c r="Q115" s="148">
        <v>3</v>
      </c>
      <c r="R115" s="148">
        <v>4</v>
      </c>
      <c r="S115" s="153">
        <v>2</v>
      </c>
      <c r="T115" s="148">
        <v>0</v>
      </c>
      <c r="U115" s="148">
        <v>1</v>
      </c>
    </row>
    <row r="116" spans="3:21" ht="15.75" x14ac:dyDescent="0.25">
      <c r="C116" s="178" t="s">
        <v>25</v>
      </c>
      <c r="D116" s="181">
        <v>125</v>
      </c>
      <c r="E116" s="181">
        <v>38</v>
      </c>
      <c r="F116" s="182">
        <v>140</v>
      </c>
      <c r="G116" s="181">
        <v>56</v>
      </c>
      <c r="H116" s="181">
        <v>-15</v>
      </c>
      <c r="I116" s="182">
        <v>-18</v>
      </c>
      <c r="J116" s="181">
        <v>151</v>
      </c>
      <c r="K116" s="181">
        <v>56</v>
      </c>
      <c r="L116" s="182">
        <v>135</v>
      </c>
      <c r="M116" s="182">
        <v>39</v>
      </c>
      <c r="N116" s="181">
        <v>16</v>
      </c>
      <c r="O116" s="181">
        <v>17</v>
      </c>
      <c r="P116" s="182">
        <v>147</v>
      </c>
      <c r="Q116" s="181">
        <v>89</v>
      </c>
      <c r="R116" s="181">
        <v>141</v>
      </c>
      <c r="S116" s="182">
        <v>56</v>
      </c>
      <c r="T116" s="181">
        <v>6</v>
      </c>
      <c r="U116" s="181">
        <v>33</v>
      </c>
    </row>
    <row r="117" spans="3:21" ht="15.75" x14ac:dyDescent="0.25">
      <c r="C117" s="147" t="s">
        <v>26</v>
      </c>
      <c r="D117" s="148">
        <v>3</v>
      </c>
      <c r="E117" s="148">
        <v>2</v>
      </c>
      <c r="F117" s="153">
        <v>4</v>
      </c>
      <c r="G117" s="148">
        <v>2</v>
      </c>
      <c r="H117" s="148">
        <v>-1</v>
      </c>
      <c r="I117" s="153">
        <v>0</v>
      </c>
      <c r="J117" s="148">
        <v>8</v>
      </c>
      <c r="K117" s="148">
        <v>0</v>
      </c>
      <c r="L117" s="153">
        <v>3</v>
      </c>
      <c r="M117" s="153">
        <v>0</v>
      </c>
      <c r="N117" s="148">
        <v>5</v>
      </c>
      <c r="O117" s="148">
        <v>0</v>
      </c>
      <c r="P117" s="153">
        <v>4</v>
      </c>
      <c r="Q117" s="148">
        <v>5</v>
      </c>
      <c r="R117" s="148">
        <v>9</v>
      </c>
      <c r="S117" s="153">
        <v>1</v>
      </c>
      <c r="T117" s="148">
        <v>-5</v>
      </c>
      <c r="U117" s="148">
        <v>4</v>
      </c>
    </row>
    <row r="118" spans="3:21" ht="15.75" x14ac:dyDescent="0.25">
      <c r="C118" s="149" t="s">
        <v>27</v>
      </c>
      <c r="D118" s="150">
        <v>7</v>
      </c>
      <c r="E118" s="150">
        <v>2</v>
      </c>
      <c r="F118" s="154">
        <v>1</v>
      </c>
      <c r="G118" s="150">
        <v>0</v>
      </c>
      <c r="H118" s="150">
        <v>6</v>
      </c>
      <c r="I118" s="154">
        <v>2</v>
      </c>
      <c r="J118" s="150">
        <v>6</v>
      </c>
      <c r="K118" s="150">
        <v>1</v>
      </c>
      <c r="L118" s="154">
        <v>1</v>
      </c>
      <c r="M118" s="154">
        <v>1</v>
      </c>
      <c r="N118" s="150">
        <v>5</v>
      </c>
      <c r="O118" s="150">
        <v>0</v>
      </c>
      <c r="P118" s="154">
        <v>7</v>
      </c>
      <c r="Q118" s="150">
        <v>0</v>
      </c>
      <c r="R118" s="150">
        <v>2</v>
      </c>
      <c r="S118" s="154">
        <v>1</v>
      </c>
      <c r="T118" s="150">
        <v>5</v>
      </c>
      <c r="U118" s="150">
        <v>-1</v>
      </c>
    </row>
    <row r="119" spans="3:21" ht="15.75" x14ac:dyDescent="0.25">
      <c r="C119" s="147" t="s">
        <v>28</v>
      </c>
      <c r="D119" s="148">
        <v>35</v>
      </c>
      <c r="E119" s="148">
        <v>4</v>
      </c>
      <c r="F119" s="153">
        <v>42</v>
      </c>
      <c r="G119" s="148">
        <v>9</v>
      </c>
      <c r="H119" s="148">
        <v>-7</v>
      </c>
      <c r="I119" s="153">
        <v>-5</v>
      </c>
      <c r="J119" s="148">
        <v>40</v>
      </c>
      <c r="K119" s="148">
        <v>12</v>
      </c>
      <c r="L119" s="153">
        <v>38</v>
      </c>
      <c r="M119" s="153">
        <v>6</v>
      </c>
      <c r="N119" s="148">
        <v>2</v>
      </c>
      <c r="O119" s="148">
        <v>6</v>
      </c>
      <c r="P119" s="153">
        <v>33</v>
      </c>
      <c r="Q119" s="148">
        <v>11</v>
      </c>
      <c r="R119" s="148">
        <v>42</v>
      </c>
      <c r="S119" s="153">
        <v>11</v>
      </c>
      <c r="T119" s="148">
        <v>-9</v>
      </c>
      <c r="U119" s="148">
        <v>0</v>
      </c>
    </row>
    <row r="120" spans="3:21" ht="15.75" x14ac:dyDescent="0.25">
      <c r="C120" s="149" t="s">
        <v>29</v>
      </c>
      <c r="D120" s="150">
        <v>8</v>
      </c>
      <c r="E120" s="150">
        <v>7</v>
      </c>
      <c r="F120" s="154">
        <v>12</v>
      </c>
      <c r="G120" s="150">
        <v>2</v>
      </c>
      <c r="H120" s="150">
        <v>-4</v>
      </c>
      <c r="I120" s="154">
        <v>5</v>
      </c>
      <c r="J120" s="150">
        <v>11</v>
      </c>
      <c r="K120" s="150">
        <v>4</v>
      </c>
      <c r="L120" s="154">
        <v>12</v>
      </c>
      <c r="M120" s="154">
        <v>3</v>
      </c>
      <c r="N120" s="150">
        <v>-1</v>
      </c>
      <c r="O120" s="150">
        <v>1</v>
      </c>
      <c r="P120" s="154">
        <v>8</v>
      </c>
      <c r="Q120" s="150">
        <v>9</v>
      </c>
      <c r="R120" s="150">
        <v>7</v>
      </c>
      <c r="S120" s="154">
        <v>3</v>
      </c>
      <c r="T120" s="150">
        <v>1</v>
      </c>
      <c r="U120" s="150">
        <v>6</v>
      </c>
    </row>
    <row r="121" spans="3:21" ht="15.75" x14ac:dyDescent="0.25">
      <c r="C121" s="147" t="s">
        <v>30</v>
      </c>
      <c r="D121" s="148">
        <v>12</v>
      </c>
      <c r="E121" s="148">
        <v>3</v>
      </c>
      <c r="F121" s="153">
        <v>8</v>
      </c>
      <c r="G121" s="148">
        <v>1</v>
      </c>
      <c r="H121" s="148">
        <v>4</v>
      </c>
      <c r="I121" s="153">
        <v>2</v>
      </c>
      <c r="J121" s="148">
        <v>9</v>
      </c>
      <c r="K121" s="148">
        <v>4</v>
      </c>
      <c r="L121" s="153">
        <v>5</v>
      </c>
      <c r="M121" s="153">
        <v>4</v>
      </c>
      <c r="N121" s="148">
        <v>4</v>
      </c>
      <c r="O121" s="148">
        <v>0</v>
      </c>
      <c r="P121" s="153">
        <v>14</v>
      </c>
      <c r="Q121" s="148">
        <v>0</v>
      </c>
      <c r="R121" s="148">
        <v>10</v>
      </c>
      <c r="S121" s="153">
        <v>2</v>
      </c>
      <c r="T121" s="148">
        <v>4</v>
      </c>
      <c r="U121" s="148">
        <v>-2</v>
      </c>
    </row>
    <row r="122" spans="3:21" ht="15.75" x14ac:dyDescent="0.25">
      <c r="C122" s="149" t="s">
        <v>31</v>
      </c>
      <c r="D122" s="150">
        <v>19</v>
      </c>
      <c r="E122" s="150">
        <v>4</v>
      </c>
      <c r="F122" s="154">
        <v>27</v>
      </c>
      <c r="G122" s="150">
        <v>11</v>
      </c>
      <c r="H122" s="150">
        <v>-8</v>
      </c>
      <c r="I122" s="154">
        <v>-7</v>
      </c>
      <c r="J122" s="150">
        <v>28</v>
      </c>
      <c r="K122" s="150">
        <v>8</v>
      </c>
      <c r="L122" s="154">
        <v>20</v>
      </c>
      <c r="M122" s="154">
        <v>4</v>
      </c>
      <c r="N122" s="150">
        <v>8</v>
      </c>
      <c r="O122" s="150">
        <v>4</v>
      </c>
      <c r="P122" s="154">
        <v>40</v>
      </c>
      <c r="Q122" s="150">
        <v>47</v>
      </c>
      <c r="R122" s="150">
        <v>24</v>
      </c>
      <c r="S122" s="154">
        <v>9</v>
      </c>
      <c r="T122" s="150">
        <v>16</v>
      </c>
      <c r="U122" s="150">
        <v>38</v>
      </c>
    </row>
    <row r="123" spans="3:21" ht="15.75" x14ac:dyDescent="0.25">
      <c r="C123" s="147" t="s">
        <v>32</v>
      </c>
      <c r="D123" s="148">
        <v>1</v>
      </c>
      <c r="E123" s="148">
        <v>0</v>
      </c>
      <c r="F123" s="153">
        <v>6</v>
      </c>
      <c r="G123" s="148">
        <v>0</v>
      </c>
      <c r="H123" s="148">
        <v>-5</v>
      </c>
      <c r="I123" s="153">
        <v>0</v>
      </c>
      <c r="J123" s="148">
        <v>8</v>
      </c>
      <c r="K123" s="148">
        <v>1</v>
      </c>
      <c r="L123" s="153">
        <v>4</v>
      </c>
      <c r="M123" s="153">
        <v>0</v>
      </c>
      <c r="N123" s="148">
        <v>4</v>
      </c>
      <c r="O123" s="148">
        <v>1</v>
      </c>
      <c r="P123" s="153">
        <v>5</v>
      </c>
      <c r="Q123" s="148">
        <v>2</v>
      </c>
      <c r="R123" s="148">
        <v>3</v>
      </c>
      <c r="S123" s="153">
        <v>1</v>
      </c>
      <c r="T123" s="148">
        <v>2</v>
      </c>
      <c r="U123" s="148">
        <v>1</v>
      </c>
    </row>
    <row r="124" spans="3:21" ht="15.75" x14ac:dyDescent="0.25">
      <c r="C124" s="149" t="s">
        <v>33</v>
      </c>
      <c r="D124" s="150">
        <v>3</v>
      </c>
      <c r="E124" s="150">
        <v>1</v>
      </c>
      <c r="F124" s="154">
        <v>2</v>
      </c>
      <c r="G124" s="150">
        <v>0</v>
      </c>
      <c r="H124" s="150">
        <v>1</v>
      </c>
      <c r="I124" s="154">
        <v>1</v>
      </c>
      <c r="J124" s="150">
        <v>2</v>
      </c>
      <c r="K124" s="150">
        <v>1</v>
      </c>
      <c r="L124" s="154">
        <v>3</v>
      </c>
      <c r="M124" s="154">
        <v>1</v>
      </c>
      <c r="N124" s="150">
        <v>-1</v>
      </c>
      <c r="O124" s="150">
        <v>0</v>
      </c>
      <c r="P124" s="154">
        <v>2</v>
      </c>
      <c r="Q124" s="150">
        <v>1</v>
      </c>
      <c r="R124" s="150">
        <v>2</v>
      </c>
      <c r="S124" s="154">
        <v>0</v>
      </c>
      <c r="T124" s="150">
        <v>0</v>
      </c>
      <c r="U124" s="150">
        <v>1</v>
      </c>
    </row>
    <row r="125" spans="3:21" ht="15.75" x14ac:dyDescent="0.25">
      <c r="C125" s="147" t="s">
        <v>34</v>
      </c>
      <c r="D125" s="148">
        <v>37</v>
      </c>
      <c r="E125" s="148">
        <v>15</v>
      </c>
      <c r="F125" s="153">
        <v>38</v>
      </c>
      <c r="G125" s="148">
        <v>31</v>
      </c>
      <c r="H125" s="148">
        <v>-1</v>
      </c>
      <c r="I125" s="153">
        <v>-16</v>
      </c>
      <c r="J125" s="148">
        <v>39</v>
      </c>
      <c r="K125" s="148">
        <v>25</v>
      </c>
      <c r="L125" s="153">
        <v>49</v>
      </c>
      <c r="M125" s="153">
        <v>20</v>
      </c>
      <c r="N125" s="148">
        <v>-10</v>
      </c>
      <c r="O125" s="148">
        <v>5</v>
      </c>
      <c r="P125" s="153">
        <v>34</v>
      </c>
      <c r="Q125" s="148">
        <v>14</v>
      </c>
      <c r="R125" s="148">
        <v>42</v>
      </c>
      <c r="S125" s="153">
        <v>28</v>
      </c>
      <c r="T125" s="148">
        <v>-8</v>
      </c>
      <c r="U125" s="148">
        <v>-14</v>
      </c>
    </row>
    <row r="126" spans="3:21" ht="15.75" x14ac:dyDescent="0.25">
      <c r="C126" s="178" t="s">
        <v>35</v>
      </c>
      <c r="D126" s="181">
        <v>1576</v>
      </c>
      <c r="E126" s="181">
        <v>555</v>
      </c>
      <c r="F126" s="182">
        <v>1836</v>
      </c>
      <c r="G126" s="181">
        <v>683</v>
      </c>
      <c r="H126" s="181">
        <v>-260</v>
      </c>
      <c r="I126" s="182">
        <v>-128</v>
      </c>
      <c r="J126" s="181">
        <v>1926</v>
      </c>
      <c r="K126" s="181">
        <v>744</v>
      </c>
      <c r="L126" s="182">
        <v>1991</v>
      </c>
      <c r="M126" s="182">
        <v>775</v>
      </c>
      <c r="N126" s="181">
        <v>-65</v>
      </c>
      <c r="O126" s="181">
        <v>-31</v>
      </c>
      <c r="P126" s="182">
        <v>1800</v>
      </c>
      <c r="Q126" s="181">
        <v>681</v>
      </c>
      <c r="R126" s="181">
        <v>1805</v>
      </c>
      <c r="S126" s="182">
        <v>703</v>
      </c>
      <c r="T126" s="181">
        <v>-5</v>
      </c>
      <c r="U126" s="181">
        <v>-22</v>
      </c>
    </row>
    <row r="127" spans="3:21" ht="15.75" x14ac:dyDescent="0.25">
      <c r="C127" s="147" t="s">
        <v>36</v>
      </c>
      <c r="D127" s="148">
        <v>201</v>
      </c>
      <c r="E127" s="148">
        <v>60</v>
      </c>
      <c r="F127" s="153">
        <v>188</v>
      </c>
      <c r="G127" s="148">
        <v>64</v>
      </c>
      <c r="H127" s="148">
        <v>13</v>
      </c>
      <c r="I127" s="153">
        <v>-4</v>
      </c>
      <c r="J127" s="148">
        <v>267</v>
      </c>
      <c r="K127" s="148">
        <v>98</v>
      </c>
      <c r="L127" s="153">
        <v>253</v>
      </c>
      <c r="M127" s="153">
        <v>77</v>
      </c>
      <c r="N127" s="148">
        <v>14</v>
      </c>
      <c r="O127" s="148">
        <v>21</v>
      </c>
      <c r="P127" s="153">
        <v>248</v>
      </c>
      <c r="Q127" s="148">
        <v>89</v>
      </c>
      <c r="R127" s="148">
        <v>252</v>
      </c>
      <c r="S127" s="153">
        <v>71</v>
      </c>
      <c r="T127" s="148">
        <v>-4</v>
      </c>
      <c r="U127" s="148">
        <v>18</v>
      </c>
    </row>
    <row r="128" spans="3:21" ht="15.75" x14ac:dyDescent="0.25">
      <c r="C128" s="149" t="s">
        <v>37</v>
      </c>
      <c r="D128" s="150">
        <v>22</v>
      </c>
      <c r="E128" s="150">
        <v>9</v>
      </c>
      <c r="F128" s="154">
        <v>35</v>
      </c>
      <c r="G128" s="150">
        <v>8</v>
      </c>
      <c r="H128" s="150">
        <v>-13</v>
      </c>
      <c r="I128" s="154">
        <v>1</v>
      </c>
      <c r="J128" s="150">
        <v>30</v>
      </c>
      <c r="K128" s="150">
        <v>14</v>
      </c>
      <c r="L128" s="154">
        <v>25</v>
      </c>
      <c r="M128" s="154">
        <v>5</v>
      </c>
      <c r="N128" s="150">
        <v>5</v>
      </c>
      <c r="O128" s="150">
        <v>9</v>
      </c>
      <c r="P128" s="154">
        <v>27</v>
      </c>
      <c r="Q128" s="150">
        <v>11</v>
      </c>
      <c r="R128" s="150">
        <v>32</v>
      </c>
      <c r="S128" s="154">
        <v>10</v>
      </c>
      <c r="T128" s="150">
        <v>-5</v>
      </c>
      <c r="U128" s="150">
        <v>1</v>
      </c>
    </row>
    <row r="129" spans="3:21" ht="15.75" x14ac:dyDescent="0.25">
      <c r="C129" s="147" t="s">
        <v>38</v>
      </c>
      <c r="D129" s="148">
        <v>255</v>
      </c>
      <c r="E129" s="148">
        <v>104</v>
      </c>
      <c r="F129" s="153">
        <v>286</v>
      </c>
      <c r="G129" s="148">
        <v>123</v>
      </c>
      <c r="H129" s="148">
        <v>-31</v>
      </c>
      <c r="I129" s="153">
        <v>-19</v>
      </c>
      <c r="J129" s="148">
        <v>266</v>
      </c>
      <c r="K129" s="148">
        <v>118</v>
      </c>
      <c r="L129" s="153">
        <v>263</v>
      </c>
      <c r="M129" s="153">
        <v>131</v>
      </c>
      <c r="N129" s="148">
        <v>3</v>
      </c>
      <c r="O129" s="148">
        <v>-13</v>
      </c>
      <c r="P129" s="153">
        <v>250</v>
      </c>
      <c r="Q129" s="148">
        <v>110</v>
      </c>
      <c r="R129" s="148">
        <v>267</v>
      </c>
      <c r="S129" s="153">
        <v>120</v>
      </c>
      <c r="T129" s="148">
        <v>-17</v>
      </c>
      <c r="U129" s="148">
        <v>-10</v>
      </c>
    </row>
    <row r="130" spans="3:21" ht="15.75" x14ac:dyDescent="0.25">
      <c r="C130" s="149" t="s">
        <v>39</v>
      </c>
      <c r="D130" s="150">
        <v>1098</v>
      </c>
      <c r="E130" s="150">
        <v>382</v>
      </c>
      <c r="F130" s="154">
        <v>1327</v>
      </c>
      <c r="G130" s="150">
        <v>488</v>
      </c>
      <c r="H130" s="150">
        <v>-229</v>
      </c>
      <c r="I130" s="154">
        <v>-106</v>
      </c>
      <c r="J130" s="150">
        <v>1363</v>
      </c>
      <c r="K130" s="150">
        <v>514</v>
      </c>
      <c r="L130" s="154">
        <v>1450</v>
      </c>
      <c r="M130" s="154">
        <v>562</v>
      </c>
      <c r="N130" s="150">
        <v>-87</v>
      </c>
      <c r="O130" s="150">
        <v>-48</v>
      </c>
      <c r="P130" s="154">
        <v>1275</v>
      </c>
      <c r="Q130" s="150">
        <v>471</v>
      </c>
      <c r="R130" s="150">
        <v>1254</v>
      </c>
      <c r="S130" s="154">
        <v>502</v>
      </c>
      <c r="T130" s="150">
        <v>21</v>
      </c>
      <c r="U130" s="150">
        <v>-31</v>
      </c>
    </row>
    <row r="131" spans="3:21" ht="15.75" x14ac:dyDescent="0.25">
      <c r="C131" s="178" t="s">
        <v>40</v>
      </c>
      <c r="D131" s="181">
        <v>1512</v>
      </c>
      <c r="E131" s="181">
        <v>589</v>
      </c>
      <c r="F131" s="182">
        <v>1334</v>
      </c>
      <c r="G131" s="181">
        <v>561</v>
      </c>
      <c r="H131" s="181">
        <v>178</v>
      </c>
      <c r="I131" s="182">
        <v>28</v>
      </c>
      <c r="J131" s="181">
        <v>2102</v>
      </c>
      <c r="K131" s="181">
        <v>854</v>
      </c>
      <c r="L131" s="182">
        <v>1987</v>
      </c>
      <c r="M131" s="182">
        <v>796</v>
      </c>
      <c r="N131" s="181">
        <v>115</v>
      </c>
      <c r="O131" s="181">
        <v>58</v>
      </c>
      <c r="P131" s="182">
        <v>2088</v>
      </c>
      <c r="Q131" s="181">
        <v>828</v>
      </c>
      <c r="R131" s="181">
        <v>1630</v>
      </c>
      <c r="S131" s="182">
        <v>745</v>
      </c>
      <c r="T131" s="181">
        <v>458</v>
      </c>
      <c r="U131" s="181">
        <v>83</v>
      </c>
    </row>
    <row r="132" spans="3:21" ht="15.75" x14ac:dyDescent="0.25">
      <c r="C132" s="147" t="s">
        <v>41</v>
      </c>
      <c r="D132" s="148">
        <v>557</v>
      </c>
      <c r="E132" s="148">
        <v>222</v>
      </c>
      <c r="F132" s="153">
        <v>479</v>
      </c>
      <c r="G132" s="148">
        <v>205</v>
      </c>
      <c r="H132" s="148">
        <v>78</v>
      </c>
      <c r="I132" s="153">
        <v>17</v>
      </c>
      <c r="J132" s="148">
        <v>620</v>
      </c>
      <c r="K132" s="148">
        <v>288</v>
      </c>
      <c r="L132" s="153">
        <v>571</v>
      </c>
      <c r="M132" s="153">
        <v>248</v>
      </c>
      <c r="N132" s="148">
        <v>49</v>
      </c>
      <c r="O132" s="148">
        <v>40</v>
      </c>
      <c r="P132" s="153">
        <v>556</v>
      </c>
      <c r="Q132" s="148">
        <v>263</v>
      </c>
      <c r="R132" s="148">
        <v>556</v>
      </c>
      <c r="S132" s="153">
        <v>253</v>
      </c>
      <c r="T132" s="148">
        <v>0</v>
      </c>
      <c r="U132" s="148">
        <v>10</v>
      </c>
    </row>
    <row r="133" spans="3:21" ht="15.75" x14ac:dyDescent="0.25">
      <c r="C133" s="149" t="s">
        <v>42</v>
      </c>
      <c r="D133" s="150">
        <v>552</v>
      </c>
      <c r="E133" s="150">
        <v>165</v>
      </c>
      <c r="F133" s="154">
        <v>473</v>
      </c>
      <c r="G133" s="150">
        <v>192</v>
      </c>
      <c r="H133" s="150">
        <v>79</v>
      </c>
      <c r="I133" s="154">
        <v>-27</v>
      </c>
      <c r="J133" s="150">
        <v>900</v>
      </c>
      <c r="K133" s="150">
        <v>345</v>
      </c>
      <c r="L133" s="154">
        <v>729</v>
      </c>
      <c r="M133" s="154">
        <v>283</v>
      </c>
      <c r="N133" s="150">
        <v>171</v>
      </c>
      <c r="O133" s="150">
        <v>62</v>
      </c>
      <c r="P133" s="154">
        <v>989</v>
      </c>
      <c r="Q133" s="150">
        <v>323</v>
      </c>
      <c r="R133" s="150">
        <v>606</v>
      </c>
      <c r="S133" s="154">
        <v>251</v>
      </c>
      <c r="T133" s="150">
        <v>383</v>
      </c>
      <c r="U133" s="150">
        <v>72</v>
      </c>
    </row>
    <row r="134" spans="3:21" ht="15.75" x14ac:dyDescent="0.25">
      <c r="C134" s="147" t="s">
        <v>43</v>
      </c>
      <c r="D134" s="148">
        <v>403</v>
      </c>
      <c r="E134" s="148">
        <v>202</v>
      </c>
      <c r="F134" s="153">
        <v>382</v>
      </c>
      <c r="G134" s="148">
        <v>164</v>
      </c>
      <c r="H134" s="148">
        <v>21</v>
      </c>
      <c r="I134" s="153">
        <v>38</v>
      </c>
      <c r="J134" s="148">
        <v>582</v>
      </c>
      <c r="K134" s="148">
        <v>221</v>
      </c>
      <c r="L134" s="153">
        <v>687</v>
      </c>
      <c r="M134" s="153">
        <v>265</v>
      </c>
      <c r="N134" s="148">
        <v>-105</v>
      </c>
      <c r="O134" s="148">
        <v>-44</v>
      </c>
      <c r="P134" s="153">
        <v>543</v>
      </c>
      <c r="Q134" s="148">
        <v>242</v>
      </c>
      <c r="R134" s="148">
        <v>468</v>
      </c>
      <c r="S134" s="153">
        <v>241</v>
      </c>
      <c r="T134" s="148">
        <v>75</v>
      </c>
      <c r="U134" s="148">
        <v>1</v>
      </c>
    </row>
    <row r="135" spans="3:21" ht="15.75" x14ac:dyDescent="0.25">
      <c r="C135" s="178" t="s">
        <v>44</v>
      </c>
      <c r="D135" s="181">
        <v>318</v>
      </c>
      <c r="E135" s="181">
        <v>112</v>
      </c>
      <c r="F135" s="182">
        <v>292</v>
      </c>
      <c r="G135" s="181">
        <v>90</v>
      </c>
      <c r="H135" s="181">
        <v>26</v>
      </c>
      <c r="I135" s="182">
        <v>22</v>
      </c>
      <c r="J135" s="181">
        <v>525</v>
      </c>
      <c r="K135" s="181">
        <v>126</v>
      </c>
      <c r="L135" s="182">
        <v>432</v>
      </c>
      <c r="M135" s="182">
        <v>128</v>
      </c>
      <c r="N135" s="181">
        <v>93</v>
      </c>
      <c r="O135" s="181">
        <v>-2</v>
      </c>
      <c r="P135" s="182">
        <v>415</v>
      </c>
      <c r="Q135" s="181">
        <v>152</v>
      </c>
      <c r="R135" s="181">
        <v>335</v>
      </c>
      <c r="S135" s="182">
        <v>124</v>
      </c>
      <c r="T135" s="181">
        <v>80</v>
      </c>
      <c r="U135" s="181">
        <v>28</v>
      </c>
    </row>
    <row r="136" spans="3:21" ht="15.75" x14ac:dyDescent="0.25">
      <c r="C136" s="147" t="s">
        <v>45</v>
      </c>
      <c r="D136" s="148">
        <v>66</v>
      </c>
      <c r="E136" s="148">
        <v>27</v>
      </c>
      <c r="F136" s="153">
        <v>64</v>
      </c>
      <c r="G136" s="148">
        <v>19</v>
      </c>
      <c r="H136" s="148">
        <v>2</v>
      </c>
      <c r="I136" s="153">
        <v>8</v>
      </c>
      <c r="J136" s="148">
        <v>211</v>
      </c>
      <c r="K136" s="148">
        <v>26</v>
      </c>
      <c r="L136" s="153">
        <v>91</v>
      </c>
      <c r="M136" s="153">
        <v>32</v>
      </c>
      <c r="N136" s="148">
        <v>120</v>
      </c>
      <c r="O136" s="148">
        <v>-6</v>
      </c>
      <c r="P136" s="153">
        <v>99</v>
      </c>
      <c r="Q136" s="148">
        <v>41</v>
      </c>
      <c r="R136" s="148">
        <v>106</v>
      </c>
      <c r="S136" s="153">
        <v>44</v>
      </c>
      <c r="T136" s="148">
        <v>-7</v>
      </c>
      <c r="U136" s="148">
        <v>-3</v>
      </c>
    </row>
    <row r="137" spans="3:21" ht="15.75" x14ac:dyDescent="0.25">
      <c r="C137" s="149" t="s">
        <v>128</v>
      </c>
      <c r="D137" s="150">
        <v>121</v>
      </c>
      <c r="E137" s="150">
        <v>48</v>
      </c>
      <c r="F137" s="154">
        <v>80</v>
      </c>
      <c r="G137" s="150">
        <v>31</v>
      </c>
      <c r="H137" s="150">
        <v>41</v>
      </c>
      <c r="I137" s="154">
        <v>17</v>
      </c>
      <c r="J137" s="150">
        <v>139</v>
      </c>
      <c r="K137" s="150">
        <v>36</v>
      </c>
      <c r="L137" s="154">
        <v>173</v>
      </c>
      <c r="M137" s="154">
        <v>42</v>
      </c>
      <c r="N137" s="150">
        <v>-34</v>
      </c>
      <c r="O137" s="150">
        <v>-6</v>
      </c>
      <c r="P137" s="154">
        <v>163</v>
      </c>
      <c r="Q137" s="150">
        <v>48</v>
      </c>
      <c r="R137" s="150">
        <v>121</v>
      </c>
      <c r="S137" s="154">
        <v>32</v>
      </c>
      <c r="T137" s="150">
        <v>42</v>
      </c>
      <c r="U137" s="150">
        <v>16</v>
      </c>
    </row>
    <row r="138" spans="3:21" ht="15.75" x14ac:dyDescent="0.25">
      <c r="C138" s="147" t="s">
        <v>47</v>
      </c>
      <c r="D138" s="148">
        <v>71</v>
      </c>
      <c r="E138" s="148">
        <v>15</v>
      </c>
      <c r="F138" s="153">
        <v>83</v>
      </c>
      <c r="G138" s="148">
        <v>17</v>
      </c>
      <c r="H138" s="148">
        <v>-12</v>
      </c>
      <c r="I138" s="153">
        <v>-2</v>
      </c>
      <c r="J138" s="148">
        <v>94</v>
      </c>
      <c r="K138" s="148">
        <v>33</v>
      </c>
      <c r="L138" s="153">
        <v>90</v>
      </c>
      <c r="M138" s="153">
        <v>29</v>
      </c>
      <c r="N138" s="148">
        <v>4</v>
      </c>
      <c r="O138" s="148">
        <v>4</v>
      </c>
      <c r="P138" s="153">
        <v>93</v>
      </c>
      <c r="Q138" s="148">
        <v>38</v>
      </c>
      <c r="R138" s="148">
        <v>61</v>
      </c>
      <c r="S138" s="153">
        <v>21</v>
      </c>
      <c r="T138" s="148">
        <v>32</v>
      </c>
      <c r="U138" s="148">
        <v>17</v>
      </c>
    </row>
    <row r="139" spans="3:21" ht="15.75" x14ac:dyDescent="0.25">
      <c r="C139" s="149" t="s">
        <v>48</v>
      </c>
      <c r="D139" s="150">
        <v>60</v>
      </c>
      <c r="E139" s="150">
        <v>22</v>
      </c>
      <c r="F139" s="154">
        <v>65</v>
      </c>
      <c r="G139" s="150">
        <v>23</v>
      </c>
      <c r="H139" s="150">
        <v>-5</v>
      </c>
      <c r="I139" s="154">
        <v>-1</v>
      </c>
      <c r="J139" s="150">
        <v>81</v>
      </c>
      <c r="K139" s="150">
        <v>31</v>
      </c>
      <c r="L139" s="154">
        <v>78</v>
      </c>
      <c r="M139" s="154">
        <v>25</v>
      </c>
      <c r="N139" s="150">
        <v>3</v>
      </c>
      <c r="O139" s="150">
        <v>6</v>
      </c>
      <c r="P139" s="154">
        <v>60</v>
      </c>
      <c r="Q139" s="150">
        <v>25</v>
      </c>
      <c r="R139" s="150">
        <v>47</v>
      </c>
      <c r="S139" s="154">
        <v>27</v>
      </c>
      <c r="T139" s="150">
        <v>13</v>
      </c>
      <c r="U139" s="150">
        <v>-2</v>
      </c>
    </row>
    <row r="140" spans="3:21" ht="15.75" customHeight="1" x14ac:dyDescent="0.25">
      <c r="C140" s="141" t="s">
        <v>270</v>
      </c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</row>
    <row r="143" spans="3:21" ht="15.75" x14ac:dyDescent="0.25">
      <c r="C143" s="131" t="s">
        <v>271</v>
      </c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</row>
    <row r="144" spans="3:21" ht="15.75" x14ac:dyDescent="0.25">
      <c r="C144" s="177" t="s">
        <v>282</v>
      </c>
      <c r="D144" s="133" t="s">
        <v>229</v>
      </c>
      <c r="E144" s="133"/>
      <c r="F144" s="133"/>
      <c r="G144" s="133"/>
      <c r="H144" s="133"/>
      <c r="I144" s="133"/>
      <c r="J144" s="133" t="s">
        <v>230</v>
      </c>
      <c r="K144" s="133"/>
      <c r="L144" s="133"/>
      <c r="M144" s="133"/>
      <c r="N144" s="133"/>
      <c r="O144" s="133"/>
      <c r="P144" s="133" t="s">
        <v>231</v>
      </c>
      <c r="Q144" s="133"/>
      <c r="R144" s="133"/>
      <c r="S144" s="133"/>
      <c r="T144" s="133"/>
      <c r="U144" s="133"/>
    </row>
    <row r="145" spans="3:21" ht="15.75" x14ac:dyDescent="0.25">
      <c r="C145" s="177"/>
      <c r="D145" s="144" t="s">
        <v>131</v>
      </c>
      <c r="E145" s="144"/>
      <c r="F145" s="144" t="s">
        <v>132</v>
      </c>
      <c r="G145" s="144"/>
      <c r="H145" s="144" t="s">
        <v>133</v>
      </c>
      <c r="I145" s="144"/>
      <c r="J145" s="144" t="s">
        <v>131</v>
      </c>
      <c r="K145" s="144"/>
      <c r="L145" s="144" t="s">
        <v>132</v>
      </c>
      <c r="M145" s="144"/>
      <c r="N145" s="144" t="s">
        <v>133</v>
      </c>
      <c r="O145" s="144"/>
      <c r="P145" s="144" t="s">
        <v>131</v>
      </c>
      <c r="Q145" s="144"/>
      <c r="R145" s="144" t="s">
        <v>132</v>
      </c>
      <c r="S145" s="144"/>
      <c r="T145" s="144" t="s">
        <v>133</v>
      </c>
      <c r="U145" s="144"/>
    </row>
    <row r="146" spans="3:21" ht="15.75" x14ac:dyDescent="0.25">
      <c r="C146" s="177"/>
      <c r="D146" s="134" t="s">
        <v>6</v>
      </c>
      <c r="E146" s="134" t="s">
        <v>7</v>
      </c>
      <c r="F146" s="134" t="s">
        <v>6</v>
      </c>
      <c r="G146" s="134" t="s">
        <v>7</v>
      </c>
      <c r="H146" s="134" t="s">
        <v>6</v>
      </c>
      <c r="I146" s="134" t="s">
        <v>7</v>
      </c>
      <c r="J146" s="134" t="s">
        <v>6</v>
      </c>
      <c r="K146" s="134" t="s">
        <v>7</v>
      </c>
      <c r="L146" s="134" t="s">
        <v>6</v>
      </c>
      <c r="M146" s="134" t="s">
        <v>7</v>
      </c>
      <c r="N146" s="134" t="s">
        <v>6</v>
      </c>
      <c r="O146" s="134" t="s">
        <v>7</v>
      </c>
      <c r="P146" s="134" t="s">
        <v>6</v>
      </c>
      <c r="Q146" s="134" t="s">
        <v>7</v>
      </c>
      <c r="R146" s="134" t="s">
        <v>6</v>
      </c>
      <c r="S146" s="134" t="s">
        <v>7</v>
      </c>
      <c r="T146" s="134" t="s">
        <v>6</v>
      </c>
      <c r="U146" s="134" t="s">
        <v>7</v>
      </c>
    </row>
    <row r="147" spans="3:21" ht="15.75" x14ac:dyDescent="0.25">
      <c r="C147" s="20" t="s">
        <v>81</v>
      </c>
      <c r="D147" s="146">
        <v>3844</v>
      </c>
      <c r="E147" s="146">
        <v>1368</v>
      </c>
      <c r="F147" s="146">
        <v>3787</v>
      </c>
      <c r="G147" s="146">
        <v>1446</v>
      </c>
      <c r="H147" s="146">
        <v>57</v>
      </c>
      <c r="I147" s="146">
        <v>-78</v>
      </c>
      <c r="J147" s="146">
        <v>5132</v>
      </c>
      <c r="K147" s="146">
        <v>1873</v>
      </c>
      <c r="L147" s="146">
        <v>4877</v>
      </c>
      <c r="M147" s="146">
        <v>1876</v>
      </c>
      <c r="N147" s="146">
        <v>255</v>
      </c>
      <c r="O147" s="146">
        <v>-3</v>
      </c>
      <c r="P147" s="146">
        <v>4853</v>
      </c>
      <c r="Q147" s="146">
        <v>1865</v>
      </c>
      <c r="R147" s="146">
        <v>4158</v>
      </c>
      <c r="S147" s="146">
        <v>1685</v>
      </c>
      <c r="T147" s="146">
        <v>695</v>
      </c>
      <c r="U147" s="146">
        <v>180</v>
      </c>
    </row>
    <row r="148" spans="3:21" ht="15.75" x14ac:dyDescent="0.25">
      <c r="C148" s="147" t="s">
        <v>272</v>
      </c>
      <c r="D148" s="148">
        <v>601</v>
      </c>
      <c r="E148" s="148">
        <v>251</v>
      </c>
      <c r="F148" s="153">
        <v>798</v>
      </c>
      <c r="G148" s="148">
        <v>307</v>
      </c>
      <c r="H148" s="148">
        <v>-197</v>
      </c>
      <c r="I148" s="153">
        <v>-56</v>
      </c>
      <c r="J148" s="148">
        <v>698</v>
      </c>
      <c r="K148" s="148">
        <v>348</v>
      </c>
      <c r="L148" s="153">
        <v>856</v>
      </c>
      <c r="M148" s="153">
        <v>358</v>
      </c>
      <c r="N148" s="148">
        <v>-158</v>
      </c>
      <c r="O148" s="148">
        <v>-10</v>
      </c>
      <c r="P148" s="153">
        <v>727</v>
      </c>
      <c r="Q148" s="148">
        <v>276</v>
      </c>
      <c r="R148" s="148">
        <v>727</v>
      </c>
      <c r="S148" s="153">
        <v>318</v>
      </c>
      <c r="T148" s="148">
        <v>0</v>
      </c>
      <c r="U148" s="148">
        <v>-42</v>
      </c>
    </row>
    <row r="149" spans="3:21" ht="15.75" x14ac:dyDescent="0.25">
      <c r="C149" s="149" t="s">
        <v>273</v>
      </c>
      <c r="D149" s="150">
        <v>188</v>
      </c>
      <c r="E149" s="150">
        <v>75</v>
      </c>
      <c r="F149" s="154">
        <v>191</v>
      </c>
      <c r="G149" s="150">
        <v>91</v>
      </c>
      <c r="H149" s="150">
        <v>-3</v>
      </c>
      <c r="I149" s="154">
        <v>-16</v>
      </c>
      <c r="J149" s="150">
        <v>176</v>
      </c>
      <c r="K149" s="150">
        <v>77</v>
      </c>
      <c r="L149" s="154">
        <v>178</v>
      </c>
      <c r="M149" s="154">
        <v>83</v>
      </c>
      <c r="N149" s="150">
        <v>-2</v>
      </c>
      <c r="O149" s="150">
        <v>-6</v>
      </c>
      <c r="P149" s="154">
        <v>166</v>
      </c>
      <c r="Q149" s="150">
        <v>82</v>
      </c>
      <c r="R149" s="150">
        <v>183</v>
      </c>
      <c r="S149" s="154">
        <v>96</v>
      </c>
      <c r="T149" s="150">
        <v>-17</v>
      </c>
      <c r="U149" s="150">
        <v>-14</v>
      </c>
    </row>
    <row r="150" spans="3:21" ht="15.75" x14ac:dyDescent="0.25">
      <c r="C150" s="147" t="s">
        <v>274</v>
      </c>
      <c r="D150" s="148">
        <v>126</v>
      </c>
      <c r="E150" s="148">
        <v>79</v>
      </c>
      <c r="F150" s="153">
        <v>114</v>
      </c>
      <c r="G150" s="148">
        <v>59</v>
      </c>
      <c r="H150" s="148">
        <v>12</v>
      </c>
      <c r="I150" s="153">
        <v>20</v>
      </c>
      <c r="J150" s="148">
        <v>168</v>
      </c>
      <c r="K150" s="148">
        <v>112</v>
      </c>
      <c r="L150" s="153">
        <v>165</v>
      </c>
      <c r="M150" s="153">
        <v>75</v>
      </c>
      <c r="N150" s="148">
        <v>3</v>
      </c>
      <c r="O150" s="148">
        <v>37</v>
      </c>
      <c r="P150" s="153">
        <v>167</v>
      </c>
      <c r="Q150" s="148">
        <v>117</v>
      </c>
      <c r="R150" s="148">
        <v>135</v>
      </c>
      <c r="S150" s="153">
        <v>80</v>
      </c>
      <c r="T150" s="148">
        <v>32</v>
      </c>
      <c r="U150" s="148">
        <v>37</v>
      </c>
    </row>
    <row r="151" spans="3:21" ht="15.75" x14ac:dyDescent="0.25">
      <c r="C151" s="149" t="s">
        <v>275</v>
      </c>
      <c r="D151" s="150">
        <v>25</v>
      </c>
      <c r="E151" s="150">
        <v>8</v>
      </c>
      <c r="F151" s="154">
        <v>7</v>
      </c>
      <c r="G151" s="150">
        <v>8</v>
      </c>
      <c r="H151" s="150">
        <v>18</v>
      </c>
      <c r="I151" s="154">
        <v>0</v>
      </c>
      <c r="J151" s="150">
        <v>139</v>
      </c>
      <c r="K151" s="150">
        <v>44</v>
      </c>
      <c r="L151" s="154">
        <v>37</v>
      </c>
      <c r="M151" s="154">
        <v>6</v>
      </c>
      <c r="N151" s="150">
        <v>102</v>
      </c>
      <c r="O151" s="150">
        <v>38</v>
      </c>
      <c r="P151" s="154">
        <v>277</v>
      </c>
      <c r="Q151" s="150">
        <v>51</v>
      </c>
      <c r="R151" s="150">
        <v>24</v>
      </c>
      <c r="S151" s="154">
        <v>7</v>
      </c>
      <c r="T151" s="150">
        <v>253</v>
      </c>
      <c r="U151" s="150">
        <v>44</v>
      </c>
    </row>
    <row r="152" spans="3:21" ht="15.75" x14ac:dyDescent="0.25">
      <c r="C152" s="147" t="s">
        <v>276</v>
      </c>
      <c r="D152" s="148">
        <v>94</v>
      </c>
      <c r="E152" s="148">
        <v>47</v>
      </c>
      <c r="F152" s="153">
        <v>100</v>
      </c>
      <c r="G152" s="148">
        <v>48</v>
      </c>
      <c r="H152" s="148">
        <v>-6</v>
      </c>
      <c r="I152" s="153">
        <v>-1</v>
      </c>
      <c r="J152" s="148">
        <v>166</v>
      </c>
      <c r="K152" s="148">
        <v>64</v>
      </c>
      <c r="L152" s="153">
        <v>163</v>
      </c>
      <c r="M152" s="153">
        <v>47</v>
      </c>
      <c r="N152" s="148">
        <v>3</v>
      </c>
      <c r="O152" s="148">
        <v>17</v>
      </c>
      <c r="P152" s="153">
        <v>121</v>
      </c>
      <c r="Q152" s="148">
        <v>64</v>
      </c>
      <c r="R152" s="148">
        <v>113</v>
      </c>
      <c r="S152" s="153">
        <v>52</v>
      </c>
      <c r="T152" s="148">
        <v>8</v>
      </c>
      <c r="U152" s="148">
        <v>12</v>
      </c>
    </row>
    <row r="153" spans="3:21" ht="15.75" x14ac:dyDescent="0.25">
      <c r="C153" s="149" t="s">
        <v>277</v>
      </c>
      <c r="D153" s="150">
        <v>105</v>
      </c>
      <c r="E153" s="150">
        <v>17</v>
      </c>
      <c r="F153" s="154">
        <v>47</v>
      </c>
      <c r="G153" s="150">
        <v>15</v>
      </c>
      <c r="H153" s="150">
        <v>58</v>
      </c>
      <c r="I153" s="154">
        <v>2</v>
      </c>
      <c r="J153" s="150">
        <v>178</v>
      </c>
      <c r="K153" s="150">
        <v>31</v>
      </c>
      <c r="L153" s="154">
        <v>110</v>
      </c>
      <c r="M153" s="154">
        <v>31</v>
      </c>
      <c r="N153" s="150">
        <v>68</v>
      </c>
      <c r="O153" s="150">
        <v>0</v>
      </c>
      <c r="P153" s="154">
        <v>169</v>
      </c>
      <c r="Q153" s="150">
        <v>42</v>
      </c>
      <c r="R153" s="150">
        <v>81</v>
      </c>
      <c r="S153" s="154">
        <v>17</v>
      </c>
      <c r="T153" s="150">
        <v>88</v>
      </c>
      <c r="U153" s="150">
        <v>25</v>
      </c>
    </row>
    <row r="154" spans="3:21" ht="15.75" x14ac:dyDescent="0.25">
      <c r="C154" s="147" t="s">
        <v>278</v>
      </c>
      <c r="D154" s="148">
        <v>141</v>
      </c>
      <c r="E154" s="148">
        <v>44</v>
      </c>
      <c r="F154" s="153">
        <v>76</v>
      </c>
      <c r="G154" s="148">
        <v>22</v>
      </c>
      <c r="H154" s="148">
        <v>65</v>
      </c>
      <c r="I154" s="153">
        <v>22</v>
      </c>
      <c r="J154" s="148">
        <v>127</v>
      </c>
      <c r="K154" s="148">
        <v>36</v>
      </c>
      <c r="L154" s="153">
        <v>127</v>
      </c>
      <c r="M154" s="153">
        <v>90</v>
      </c>
      <c r="N154" s="148">
        <v>0</v>
      </c>
      <c r="O154" s="148">
        <v>-54</v>
      </c>
      <c r="P154" s="153">
        <v>109</v>
      </c>
      <c r="Q154" s="148">
        <v>29</v>
      </c>
      <c r="R154" s="148">
        <v>94</v>
      </c>
      <c r="S154" s="153">
        <v>24</v>
      </c>
      <c r="T154" s="148">
        <v>15</v>
      </c>
      <c r="U154" s="148">
        <v>5</v>
      </c>
    </row>
    <row r="155" spans="3:21" ht="15.75" x14ac:dyDescent="0.25">
      <c r="C155" s="149" t="s">
        <v>279</v>
      </c>
      <c r="D155" s="150">
        <v>71</v>
      </c>
      <c r="E155" s="150">
        <v>25</v>
      </c>
      <c r="F155" s="154">
        <v>76</v>
      </c>
      <c r="G155" s="150">
        <v>34</v>
      </c>
      <c r="H155" s="150">
        <v>-5</v>
      </c>
      <c r="I155" s="154">
        <v>-9</v>
      </c>
      <c r="J155" s="150">
        <v>75</v>
      </c>
      <c r="K155" s="150">
        <v>58</v>
      </c>
      <c r="L155" s="154">
        <v>76</v>
      </c>
      <c r="M155" s="154">
        <v>42</v>
      </c>
      <c r="N155" s="150">
        <v>-1</v>
      </c>
      <c r="O155" s="150">
        <v>16</v>
      </c>
      <c r="P155" s="154">
        <v>57</v>
      </c>
      <c r="Q155" s="150">
        <v>32</v>
      </c>
      <c r="R155" s="150">
        <v>77</v>
      </c>
      <c r="S155" s="154">
        <v>67</v>
      </c>
      <c r="T155" s="150">
        <v>-20</v>
      </c>
      <c r="U155" s="150">
        <v>-35</v>
      </c>
    </row>
    <row r="156" spans="3:21" ht="15.75" x14ac:dyDescent="0.25">
      <c r="C156" s="147" t="s">
        <v>280</v>
      </c>
      <c r="D156" s="148">
        <v>57</v>
      </c>
      <c r="E156" s="148">
        <v>15</v>
      </c>
      <c r="F156" s="153">
        <v>38</v>
      </c>
      <c r="G156" s="148">
        <v>12</v>
      </c>
      <c r="H156" s="148">
        <v>19</v>
      </c>
      <c r="I156" s="153">
        <v>3</v>
      </c>
      <c r="J156" s="148">
        <v>79</v>
      </c>
      <c r="K156" s="148">
        <v>42</v>
      </c>
      <c r="L156" s="153">
        <v>83</v>
      </c>
      <c r="M156" s="153">
        <v>47</v>
      </c>
      <c r="N156" s="148">
        <v>-4</v>
      </c>
      <c r="O156" s="148">
        <v>-5</v>
      </c>
      <c r="P156" s="153">
        <v>100</v>
      </c>
      <c r="Q156" s="148">
        <v>23</v>
      </c>
      <c r="R156" s="148">
        <v>54</v>
      </c>
      <c r="S156" s="153">
        <v>15</v>
      </c>
      <c r="T156" s="148">
        <v>46</v>
      </c>
      <c r="U156" s="148">
        <v>8</v>
      </c>
    </row>
    <row r="157" spans="3:21" ht="15.75" x14ac:dyDescent="0.25">
      <c r="C157" s="149" t="s">
        <v>281</v>
      </c>
      <c r="D157" s="150">
        <v>48</v>
      </c>
      <c r="E157" s="150">
        <v>13</v>
      </c>
      <c r="F157" s="154">
        <v>39</v>
      </c>
      <c r="G157" s="150">
        <v>19</v>
      </c>
      <c r="H157" s="150">
        <v>9</v>
      </c>
      <c r="I157" s="154">
        <v>-6</v>
      </c>
      <c r="J157" s="150">
        <v>76</v>
      </c>
      <c r="K157" s="150">
        <v>37</v>
      </c>
      <c r="L157" s="154">
        <v>61</v>
      </c>
      <c r="M157" s="154">
        <v>28</v>
      </c>
      <c r="N157" s="150">
        <v>15</v>
      </c>
      <c r="O157" s="150">
        <v>9</v>
      </c>
      <c r="P157" s="154">
        <v>65</v>
      </c>
      <c r="Q157" s="150">
        <v>28</v>
      </c>
      <c r="R157" s="150">
        <v>62</v>
      </c>
      <c r="S157" s="154">
        <v>19</v>
      </c>
      <c r="T157" s="150">
        <v>3</v>
      </c>
      <c r="U157" s="150">
        <v>9</v>
      </c>
    </row>
    <row r="158" spans="3:21" ht="15.75" x14ac:dyDescent="0.25">
      <c r="C158" s="147" t="s">
        <v>4</v>
      </c>
      <c r="D158" s="148">
        <v>2388</v>
      </c>
      <c r="E158" s="148">
        <v>794</v>
      </c>
      <c r="F158" s="153">
        <v>2301</v>
      </c>
      <c r="G158" s="148">
        <v>831</v>
      </c>
      <c r="H158" s="148">
        <v>87</v>
      </c>
      <c r="I158" s="153">
        <v>-37</v>
      </c>
      <c r="J158" s="148">
        <v>3250</v>
      </c>
      <c r="K158" s="148">
        <v>1024</v>
      </c>
      <c r="L158" s="153">
        <v>3021</v>
      </c>
      <c r="M158" s="153">
        <v>1069</v>
      </c>
      <c r="N158" s="148">
        <v>229</v>
      </c>
      <c r="O158" s="148">
        <v>-45</v>
      </c>
      <c r="P158" s="153">
        <v>2895</v>
      </c>
      <c r="Q158" s="148">
        <v>1121</v>
      </c>
      <c r="R158" s="148">
        <v>2608</v>
      </c>
      <c r="S158" s="153">
        <v>990</v>
      </c>
      <c r="T158" s="148">
        <v>287</v>
      </c>
      <c r="U158" s="148">
        <v>131</v>
      </c>
    </row>
    <row r="159" spans="3:21" ht="15.75" customHeight="1" x14ac:dyDescent="0.25">
      <c r="C159" s="183" t="s">
        <v>270</v>
      </c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5"/>
    </row>
  </sheetData>
  <mergeCells count="111">
    <mergeCell ref="C2:L2"/>
    <mergeCell ref="C3:C4"/>
    <mergeCell ref="D3:F3"/>
    <mergeCell ref="G3:I3"/>
    <mergeCell ref="J3:L3"/>
    <mergeCell ref="C19:U19"/>
    <mergeCell ref="C20:C22"/>
    <mergeCell ref="D20:I20"/>
    <mergeCell ref="J20:O20"/>
    <mergeCell ref="P20:U20"/>
    <mergeCell ref="D21:E21"/>
    <mergeCell ref="P21:Q21"/>
    <mergeCell ref="R21:S21"/>
    <mergeCell ref="T21:U21"/>
    <mergeCell ref="C17:L17"/>
    <mergeCell ref="H105:I105"/>
    <mergeCell ref="J105:K105"/>
    <mergeCell ref="L105:M105"/>
    <mergeCell ref="N105:O105"/>
    <mergeCell ref="P105:Q105"/>
    <mergeCell ref="R105:S105"/>
    <mergeCell ref="T105:U105"/>
    <mergeCell ref="F21:G21"/>
    <mergeCell ref="H21:I21"/>
    <mergeCell ref="J21:K21"/>
    <mergeCell ref="L21:M21"/>
    <mergeCell ref="N21:O21"/>
    <mergeCell ref="C35:U35"/>
    <mergeCell ref="C39:U39"/>
    <mergeCell ref="C40:C42"/>
    <mergeCell ref="D40:I40"/>
    <mergeCell ref="J40:O40"/>
    <mergeCell ref="P40:U40"/>
    <mergeCell ref="D41:E41"/>
    <mergeCell ref="F41:G41"/>
    <mergeCell ref="H41:I41"/>
    <mergeCell ref="J41:K41"/>
    <mergeCell ref="T41:U41"/>
    <mergeCell ref="L41:M41"/>
    <mergeCell ref="N41:O41"/>
    <mergeCell ref="P41:Q41"/>
    <mergeCell ref="R41:S41"/>
    <mergeCell ref="C48:U48"/>
    <mergeCell ref="C51:U51"/>
    <mergeCell ref="C52:C54"/>
    <mergeCell ref="D52:I52"/>
    <mergeCell ref="J52:O52"/>
    <mergeCell ref="P52:U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C63:U63"/>
    <mergeCell ref="C65:U65"/>
    <mergeCell ref="C66:C68"/>
    <mergeCell ref="D66:I66"/>
    <mergeCell ref="J66:O66"/>
    <mergeCell ref="P66:U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C81:U81"/>
    <mergeCell ref="C84:U84"/>
    <mergeCell ref="C85:C87"/>
    <mergeCell ref="D85:I85"/>
    <mergeCell ref="J85:O85"/>
    <mergeCell ref="P85:U85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C159:U159"/>
    <mergeCell ref="C100:U100"/>
    <mergeCell ref="C143:U143"/>
    <mergeCell ref="C144:C146"/>
    <mergeCell ref="D144:I144"/>
    <mergeCell ref="J144:O144"/>
    <mergeCell ref="P144:U144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T145:U145"/>
    <mergeCell ref="C140:U140"/>
    <mergeCell ref="C103:U103"/>
    <mergeCell ref="C104:C106"/>
    <mergeCell ref="D104:I104"/>
    <mergeCell ref="J104:O104"/>
    <mergeCell ref="P104:U104"/>
    <mergeCell ref="D105:E105"/>
    <mergeCell ref="F105:G10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9"/>
  <sheetViews>
    <sheetView workbookViewId="0">
      <selection activeCell="B1" sqref="B1:K1048576"/>
    </sheetView>
  </sheetViews>
  <sheetFormatPr defaultRowHeight="15" x14ac:dyDescent="0.25"/>
  <cols>
    <col min="2" max="2" width="45.42578125" style="12" bestFit="1" customWidth="1"/>
    <col min="3" max="3" width="12.140625" style="12" customWidth="1"/>
    <col min="4" max="4" width="8.42578125" style="12" bestFit="1" customWidth="1"/>
    <col min="5" max="5" width="9.7109375" style="12" bestFit="1" customWidth="1"/>
    <col min="6" max="6" width="6.140625" style="12" bestFit="1" customWidth="1"/>
    <col min="7" max="7" width="12.140625" style="12" customWidth="1"/>
    <col min="8" max="9" width="9.7109375" style="12" bestFit="1" customWidth="1"/>
    <col min="10" max="10" width="8.42578125" style="12" bestFit="1" customWidth="1"/>
    <col min="11" max="11" width="12.140625" style="12" customWidth="1"/>
    <col min="13" max="13" width="9.5703125" bestFit="1" customWidth="1"/>
    <col min="14" max="14" width="17.42578125" bestFit="1" customWidth="1"/>
    <col min="15" max="15" width="5.42578125" bestFit="1" customWidth="1"/>
    <col min="17" max="17" width="27.5703125" customWidth="1"/>
    <col min="18" max="18" width="16.5703125" bestFit="1" customWidth="1"/>
    <col min="19" max="19" width="17.85546875" bestFit="1" customWidth="1"/>
    <col min="20" max="20" width="5.42578125" bestFit="1" customWidth="1"/>
    <col min="22" max="22" width="38.7109375" bestFit="1" customWidth="1"/>
    <col min="23" max="23" width="16.140625" bestFit="1" customWidth="1"/>
    <col min="24" max="24" width="17.42578125" bestFit="1" customWidth="1"/>
    <col min="25" max="25" width="5.42578125" bestFit="1" customWidth="1"/>
  </cols>
  <sheetData>
    <row r="2" spans="2:14" x14ac:dyDescent="0.25">
      <c r="B2" s="80"/>
      <c r="C2" s="80"/>
    </row>
    <row r="3" spans="2:14" s="2" customFormat="1" ht="14.45" customHeight="1" x14ac:dyDescent="0.25">
      <c r="B3" s="101" t="s">
        <v>249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2:14" s="2" customFormat="1" ht="18.95" customHeight="1" x14ac:dyDescent="0.25">
      <c r="B4" s="81" t="s">
        <v>0</v>
      </c>
      <c r="C4" s="82">
        <v>43252</v>
      </c>
      <c r="D4" s="83"/>
      <c r="E4" s="84"/>
      <c r="F4" s="82">
        <v>43586</v>
      </c>
      <c r="G4" s="83"/>
      <c r="H4" s="84"/>
      <c r="I4" s="82">
        <v>43617</v>
      </c>
      <c r="J4" s="83"/>
      <c r="K4" s="84"/>
      <c r="L4" s="3"/>
    </row>
    <row r="5" spans="2:14" s="2" customFormat="1" ht="30" x14ac:dyDescent="0.25">
      <c r="B5" s="81"/>
      <c r="C5" s="102" t="s">
        <v>1</v>
      </c>
      <c r="D5" s="97" t="s">
        <v>6</v>
      </c>
      <c r="E5" s="97" t="s">
        <v>7</v>
      </c>
      <c r="F5" s="102" t="s">
        <v>1</v>
      </c>
      <c r="G5" s="97" t="s">
        <v>6</v>
      </c>
      <c r="H5" s="97" t="s">
        <v>7</v>
      </c>
      <c r="I5" s="102" t="s">
        <v>1</v>
      </c>
      <c r="J5" s="97" t="s">
        <v>6</v>
      </c>
      <c r="K5" s="97" t="s">
        <v>7</v>
      </c>
      <c r="L5" s="9"/>
    </row>
    <row r="6" spans="2:14" s="2" customFormat="1" x14ac:dyDescent="0.25">
      <c r="B6" s="103" t="s">
        <v>1</v>
      </c>
      <c r="C6" s="88">
        <f>SUM(C7:C10)</f>
        <v>1650</v>
      </c>
      <c r="D6" s="88">
        <f t="shared" ref="D6:K6" si="0">SUM(D7:D10)</f>
        <v>1014</v>
      </c>
      <c r="E6" s="88">
        <f t="shared" si="0"/>
        <v>636</v>
      </c>
      <c r="F6" s="88">
        <f t="shared" si="0"/>
        <v>4034</v>
      </c>
      <c r="G6" s="88">
        <f t="shared" si="0"/>
        <v>2261</v>
      </c>
      <c r="H6" s="88">
        <f t="shared" si="0"/>
        <v>1773</v>
      </c>
      <c r="I6" s="88">
        <f t="shared" si="0"/>
        <v>3731</v>
      </c>
      <c r="J6" s="88">
        <f t="shared" si="0"/>
        <v>2066</v>
      </c>
      <c r="K6" s="88">
        <f t="shared" si="0"/>
        <v>1665</v>
      </c>
      <c r="L6" s="5"/>
      <c r="M6" s="11"/>
      <c r="N6" s="11"/>
    </row>
    <row r="7" spans="2:14" s="2" customFormat="1" x14ac:dyDescent="0.25">
      <c r="B7" s="104" t="s">
        <v>134</v>
      </c>
      <c r="C7" s="105">
        <f>D7+E7</f>
        <v>191</v>
      </c>
      <c r="D7" s="105">
        <v>124</v>
      </c>
      <c r="E7" s="105">
        <v>67</v>
      </c>
      <c r="F7" s="105">
        <f>G7+H7</f>
        <v>200</v>
      </c>
      <c r="G7" s="105">
        <v>126</v>
      </c>
      <c r="H7" s="105">
        <v>74</v>
      </c>
      <c r="I7" s="105">
        <f>J7+K7</f>
        <v>154</v>
      </c>
      <c r="J7" s="105">
        <v>84</v>
      </c>
      <c r="K7" s="105">
        <v>70</v>
      </c>
      <c r="L7" s="4"/>
      <c r="M7" s="11"/>
      <c r="N7" s="11"/>
    </row>
    <row r="8" spans="2:14" s="2" customFormat="1" x14ac:dyDescent="0.25">
      <c r="B8" s="106" t="s">
        <v>2</v>
      </c>
      <c r="C8" s="107">
        <f t="shared" ref="C8:C10" si="1">D8+E8</f>
        <v>1400</v>
      </c>
      <c r="D8" s="107">
        <v>865</v>
      </c>
      <c r="E8" s="107">
        <v>535</v>
      </c>
      <c r="F8" s="107">
        <f t="shared" ref="F8:F10" si="2">G8+H8</f>
        <v>3751</v>
      </c>
      <c r="G8" s="107">
        <v>2081</v>
      </c>
      <c r="H8" s="107">
        <v>1670</v>
      </c>
      <c r="I8" s="107">
        <f t="shared" ref="I8:I10" si="3">J8+K8</f>
        <v>3495</v>
      </c>
      <c r="J8" s="107">
        <v>1930</v>
      </c>
      <c r="K8" s="107">
        <v>1565</v>
      </c>
      <c r="L8" s="4"/>
      <c r="M8" s="11"/>
      <c r="N8" s="11"/>
    </row>
    <row r="9" spans="2:14" s="2" customFormat="1" x14ac:dyDescent="0.25">
      <c r="B9" s="104" t="s">
        <v>3</v>
      </c>
      <c r="C9" s="105">
        <f t="shared" si="1"/>
        <v>27</v>
      </c>
      <c r="D9" s="105">
        <v>10</v>
      </c>
      <c r="E9" s="105">
        <v>17</v>
      </c>
      <c r="F9" s="105">
        <f t="shared" si="2"/>
        <v>7</v>
      </c>
      <c r="G9" s="105">
        <v>5</v>
      </c>
      <c r="H9" s="105">
        <v>2</v>
      </c>
      <c r="I9" s="105">
        <f t="shared" si="3"/>
        <v>11</v>
      </c>
      <c r="J9" s="105">
        <v>7</v>
      </c>
      <c r="K9" s="105">
        <v>4</v>
      </c>
      <c r="L9" s="4"/>
      <c r="M9" s="11"/>
      <c r="N9" s="11"/>
    </row>
    <row r="10" spans="2:14" s="2" customFormat="1" x14ac:dyDescent="0.25">
      <c r="B10" s="106" t="s">
        <v>5</v>
      </c>
      <c r="C10" s="107">
        <f t="shared" si="1"/>
        <v>32</v>
      </c>
      <c r="D10" s="107">
        <v>15</v>
      </c>
      <c r="E10" s="107">
        <v>17</v>
      </c>
      <c r="F10" s="107">
        <f t="shared" si="2"/>
        <v>76</v>
      </c>
      <c r="G10" s="107">
        <v>49</v>
      </c>
      <c r="H10" s="107">
        <v>27</v>
      </c>
      <c r="I10" s="107">
        <f t="shared" si="3"/>
        <v>71</v>
      </c>
      <c r="J10" s="107">
        <v>45</v>
      </c>
      <c r="K10" s="107">
        <v>26</v>
      </c>
      <c r="L10" s="4"/>
      <c r="M10" s="11"/>
      <c r="N10" s="11"/>
    </row>
    <row r="11" spans="2:14" s="2" customFormat="1" x14ac:dyDescent="0.25">
      <c r="B11" s="108" t="s">
        <v>250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4"/>
    </row>
    <row r="12" spans="2:14" s="2" customFormat="1" ht="15.6" customHeight="1" x14ac:dyDescent="0.25">
      <c r="B12" s="110" t="s">
        <v>135</v>
      </c>
      <c r="C12" s="111"/>
      <c r="D12" s="111"/>
      <c r="E12" s="111"/>
      <c r="F12" s="111"/>
      <c r="G12" s="111"/>
      <c r="H12" s="111"/>
      <c r="I12" s="111"/>
      <c r="J12" s="111"/>
      <c r="K12" s="112"/>
    </row>
    <row r="13" spans="2:14" s="2" customFormat="1" x14ac:dyDescent="0.25"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2:14" s="2" customFormat="1" ht="14.45" customHeight="1" x14ac:dyDescent="0.25">
      <c r="B14" s="101" t="s">
        <v>251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14" s="2" customFormat="1" x14ac:dyDescent="0.25">
      <c r="B15" s="81" t="s">
        <v>8</v>
      </c>
      <c r="C15" s="82">
        <v>43252</v>
      </c>
      <c r="D15" s="83"/>
      <c r="E15" s="84"/>
      <c r="F15" s="82">
        <v>43586</v>
      </c>
      <c r="G15" s="83"/>
      <c r="H15" s="84"/>
      <c r="I15" s="82">
        <v>43617</v>
      </c>
      <c r="J15" s="83"/>
      <c r="K15" s="84"/>
    </row>
    <row r="16" spans="2:14" s="2" customFormat="1" ht="19.5" customHeight="1" x14ac:dyDescent="0.25">
      <c r="B16" s="81"/>
      <c r="C16" s="102" t="s">
        <v>1</v>
      </c>
      <c r="D16" s="113" t="s">
        <v>6</v>
      </c>
      <c r="E16" s="113" t="s">
        <v>7</v>
      </c>
      <c r="F16" s="102" t="s">
        <v>1</v>
      </c>
      <c r="G16" s="113" t="s">
        <v>6</v>
      </c>
      <c r="H16" s="113" t="s">
        <v>7</v>
      </c>
      <c r="I16" s="102" t="s">
        <v>1</v>
      </c>
      <c r="J16" s="113" t="s">
        <v>6</v>
      </c>
      <c r="K16" s="113" t="s">
        <v>7</v>
      </c>
      <c r="L16" s="3"/>
    </row>
    <row r="17" spans="2:12" s="2" customFormat="1" x14ac:dyDescent="0.25">
      <c r="B17" s="103" t="s">
        <v>1</v>
      </c>
      <c r="C17" s="88">
        <f>SUM(C18:C29)</f>
        <v>1650</v>
      </c>
      <c r="D17" s="88">
        <f t="shared" ref="D17:K17" si="4">SUM(D18:D29)</f>
        <v>1014</v>
      </c>
      <c r="E17" s="88">
        <f t="shared" si="4"/>
        <v>636</v>
      </c>
      <c r="F17" s="88">
        <f t="shared" si="4"/>
        <v>4034</v>
      </c>
      <c r="G17" s="88">
        <f t="shared" si="4"/>
        <v>2261</v>
      </c>
      <c r="H17" s="88">
        <f t="shared" si="4"/>
        <v>1773</v>
      </c>
      <c r="I17" s="88">
        <f t="shared" si="4"/>
        <v>3731</v>
      </c>
      <c r="J17" s="88">
        <f t="shared" si="4"/>
        <v>2066</v>
      </c>
      <c r="K17" s="88">
        <f t="shared" si="4"/>
        <v>1665</v>
      </c>
      <c r="L17" s="9"/>
    </row>
    <row r="18" spans="2:12" s="2" customFormat="1" x14ac:dyDescent="0.25">
      <c r="B18" s="114" t="s">
        <v>55</v>
      </c>
      <c r="C18" s="105">
        <f>D18+E18</f>
        <v>67</v>
      </c>
      <c r="D18" s="105">
        <v>36</v>
      </c>
      <c r="E18" s="105">
        <v>31</v>
      </c>
      <c r="F18" s="105">
        <f>G18+H18</f>
        <v>94</v>
      </c>
      <c r="G18" s="105">
        <v>60</v>
      </c>
      <c r="H18" s="105">
        <v>34</v>
      </c>
      <c r="I18" s="105">
        <f>J18+K18</f>
        <v>78</v>
      </c>
      <c r="J18" s="105">
        <v>46</v>
      </c>
      <c r="K18" s="105">
        <v>32</v>
      </c>
      <c r="L18" s="5"/>
    </row>
    <row r="19" spans="2:12" s="2" customFormat="1" x14ac:dyDescent="0.25">
      <c r="B19" s="115" t="s">
        <v>56</v>
      </c>
      <c r="C19" s="107">
        <f t="shared" ref="C19:C29" si="5">D19+E19</f>
        <v>31</v>
      </c>
      <c r="D19" s="107">
        <v>19</v>
      </c>
      <c r="E19" s="107">
        <v>12</v>
      </c>
      <c r="F19" s="107">
        <f t="shared" ref="F19:F29" si="6">G19+H19</f>
        <v>38</v>
      </c>
      <c r="G19" s="107">
        <v>20</v>
      </c>
      <c r="H19" s="107">
        <v>18</v>
      </c>
      <c r="I19" s="107">
        <f t="shared" ref="I19:I29" si="7">J19+K19</f>
        <v>72</v>
      </c>
      <c r="J19" s="107">
        <v>35</v>
      </c>
      <c r="K19" s="107">
        <v>37</v>
      </c>
      <c r="L19" s="4"/>
    </row>
    <row r="20" spans="2:12" s="2" customFormat="1" x14ac:dyDescent="0.25">
      <c r="B20" s="114" t="s">
        <v>58</v>
      </c>
      <c r="C20" s="105">
        <f t="shared" si="5"/>
        <v>25</v>
      </c>
      <c r="D20" s="105">
        <v>14</v>
      </c>
      <c r="E20" s="105">
        <v>11</v>
      </c>
      <c r="F20" s="105">
        <f t="shared" si="6"/>
        <v>36</v>
      </c>
      <c r="G20" s="105">
        <v>26</v>
      </c>
      <c r="H20" s="105">
        <v>10</v>
      </c>
      <c r="I20" s="105">
        <f t="shared" si="7"/>
        <v>33</v>
      </c>
      <c r="J20" s="105">
        <v>24</v>
      </c>
      <c r="K20" s="105">
        <v>9</v>
      </c>
      <c r="L20" s="4"/>
    </row>
    <row r="21" spans="2:12" s="2" customFormat="1" x14ac:dyDescent="0.25">
      <c r="B21" s="115" t="s">
        <v>59</v>
      </c>
      <c r="C21" s="107">
        <f t="shared" si="5"/>
        <v>74</v>
      </c>
      <c r="D21" s="107">
        <v>47</v>
      </c>
      <c r="E21" s="107">
        <v>27</v>
      </c>
      <c r="F21" s="107">
        <f t="shared" si="6"/>
        <v>73</v>
      </c>
      <c r="G21" s="107">
        <v>57</v>
      </c>
      <c r="H21" s="107">
        <v>16</v>
      </c>
      <c r="I21" s="107">
        <f t="shared" si="7"/>
        <v>31</v>
      </c>
      <c r="J21" s="107">
        <v>15</v>
      </c>
      <c r="K21" s="107">
        <v>16</v>
      </c>
      <c r="L21" s="4"/>
    </row>
    <row r="22" spans="2:12" s="2" customFormat="1" x14ac:dyDescent="0.25">
      <c r="B22" s="114" t="s">
        <v>146</v>
      </c>
      <c r="C22" s="105">
        <f t="shared" si="5"/>
        <v>14</v>
      </c>
      <c r="D22" s="105">
        <v>8</v>
      </c>
      <c r="E22" s="105">
        <v>6</v>
      </c>
      <c r="F22" s="105">
        <f t="shared" si="6"/>
        <v>4</v>
      </c>
      <c r="G22" s="105">
        <v>1</v>
      </c>
      <c r="H22" s="105">
        <v>3</v>
      </c>
      <c r="I22" s="105">
        <f t="shared" si="7"/>
        <v>8</v>
      </c>
      <c r="J22" s="105">
        <v>5</v>
      </c>
      <c r="K22" s="105">
        <v>3</v>
      </c>
      <c r="L22" s="4"/>
    </row>
    <row r="23" spans="2:12" s="2" customFormat="1" x14ac:dyDescent="0.25">
      <c r="B23" s="115" t="s">
        <v>63</v>
      </c>
      <c r="C23" s="107">
        <f t="shared" si="5"/>
        <v>23</v>
      </c>
      <c r="D23" s="107">
        <v>15</v>
      </c>
      <c r="E23" s="107">
        <v>8</v>
      </c>
      <c r="F23" s="107">
        <f t="shared" si="6"/>
        <v>33</v>
      </c>
      <c r="G23" s="107">
        <v>23</v>
      </c>
      <c r="H23" s="107">
        <v>10</v>
      </c>
      <c r="I23" s="107">
        <f t="shared" si="7"/>
        <v>21</v>
      </c>
      <c r="J23" s="107">
        <v>18</v>
      </c>
      <c r="K23" s="107">
        <v>3</v>
      </c>
      <c r="L23" s="4"/>
    </row>
    <row r="24" spans="2:12" s="2" customFormat="1" x14ac:dyDescent="0.25">
      <c r="B24" s="114" t="s">
        <v>147</v>
      </c>
      <c r="C24" s="105">
        <f t="shared" si="5"/>
        <v>120</v>
      </c>
      <c r="D24" s="105">
        <v>67</v>
      </c>
      <c r="E24" s="105">
        <v>53</v>
      </c>
      <c r="F24" s="105">
        <f t="shared" si="6"/>
        <v>107</v>
      </c>
      <c r="G24" s="105">
        <v>67</v>
      </c>
      <c r="H24" s="105">
        <v>40</v>
      </c>
      <c r="I24" s="105">
        <f t="shared" si="7"/>
        <v>102</v>
      </c>
      <c r="J24" s="105">
        <v>54</v>
      </c>
      <c r="K24" s="105">
        <v>48</v>
      </c>
      <c r="L24" s="4"/>
    </row>
    <row r="25" spans="2:12" s="2" customFormat="1" x14ac:dyDescent="0.25">
      <c r="B25" s="115" t="s">
        <v>67</v>
      </c>
      <c r="C25" s="107">
        <f t="shared" si="5"/>
        <v>24</v>
      </c>
      <c r="D25" s="107">
        <v>14</v>
      </c>
      <c r="E25" s="107">
        <v>10</v>
      </c>
      <c r="F25" s="107">
        <f t="shared" si="6"/>
        <v>44</v>
      </c>
      <c r="G25" s="107">
        <v>21</v>
      </c>
      <c r="H25" s="107">
        <v>23</v>
      </c>
      <c r="I25" s="107">
        <f t="shared" si="7"/>
        <v>51</v>
      </c>
      <c r="J25" s="107">
        <v>25</v>
      </c>
      <c r="K25" s="107">
        <v>26</v>
      </c>
      <c r="L25" s="4"/>
    </row>
    <row r="26" spans="2:12" s="2" customFormat="1" x14ac:dyDescent="0.25">
      <c r="B26" s="114" t="s">
        <v>69</v>
      </c>
      <c r="C26" s="105">
        <f t="shared" si="5"/>
        <v>25</v>
      </c>
      <c r="D26" s="105">
        <v>12</v>
      </c>
      <c r="E26" s="105">
        <v>13</v>
      </c>
      <c r="F26" s="105">
        <f t="shared" si="6"/>
        <v>34</v>
      </c>
      <c r="G26" s="105">
        <v>22</v>
      </c>
      <c r="H26" s="105">
        <v>12</v>
      </c>
      <c r="I26" s="105">
        <f t="shared" si="7"/>
        <v>28</v>
      </c>
      <c r="J26" s="105">
        <v>23</v>
      </c>
      <c r="K26" s="105">
        <v>5</v>
      </c>
      <c r="L26" s="4"/>
    </row>
    <row r="27" spans="2:12" s="2" customFormat="1" x14ac:dyDescent="0.25">
      <c r="B27" s="115" t="s">
        <v>72</v>
      </c>
      <c r="C27" s="107">
        <f t="shared" si="5"/>
        <v>111</v>
      </c>
      <c r="D27" s="107">
        <v>65</v>
      </c>
      <c r="E27" s="107">
        <v>46</v>
      </c>
      <c r="F27" s="107">
        <f t="shared" si="6"/>
        <v>70</v>
      </c>
      <c r="G27" s="107">
        <v>48</v>
      </c>
      <c r="H27" s="107">
        <v>22</v>
      </c>
      <c r="I27" s="107">
        <f t="shared" si="7"/>
        <v>47</v>
      </c>
      <c r="J27" s="107">
        <v>31</v>
      </c>
      <c r="K27" s="107">
        <v>16</v>
      </c>
      <c r="L27" s="4"/>
    </row>
    <row r="28" spans="2:12" s="2" customFormat="1" x14ac:dyDescent="0.25">
      <c r="B28" s="114" t="s">
        <v>73</v>
      </c>
      <c r="C28" s="105">
        <f t="shared" si="5"/>
        <v>594</v>
      </c>
      <c r="D28" s="105">
        <v>318</v>
      </c>
      <c r="E28" s="105">
        <v>276</v>
      </c>
      <c r="F28" s="105">
        <f t="shared" si="6"/>
        <v>3087</v>
      </c>
      <c r="G28" s="105">
        <v>1605</v>
      </c>
      <c r="H28" s="105">
        <v>1482</v>
      </c>
      <c r="I28" s="105">
        <f t="shared" si="7"/>
        <v>2814</v>
      </c>
      <c r="J28" s="105">
        <v>1471</v>
      </c>
      <c r="K28" s="105">
        <v>1343</v>
      </c>
      <c r="L28" s="4"/>
    </row>
    <row r="29" spans="2:12" s="2" customFormat="1" x14ac:dyDescent="0.25">
      <c r="B29" s="106" t="s">
        <v>16</v>
      </c>
      <c r="C29" s="107">
        <f t="shared" si="5"/>
        <v>542</v>
      </c>
      <c r="D29" s="107">
        <v>399</v>
      </c>
      <c r="E29" s="107">
        <v>143</v>
      </c>
      <c r="F29" s="107">
        <f t="shared" si="6"/>
        <v>414</v>
      </c>
      <c r="G29" s="107">
        <v>311</v>
      </c>
      <c r="H29" s="107">
        <v>103</v>
      </c>
      <c r="I29" s="107">
        <f t="shared" si="7"/>
        <v>446</v>
      </c>
      <c r="J29" s="107">
        <v>319</v>
      </c>
      <c r="K29" s="107">
        <v>127</v>
      </c>
      <c r="L29" s="4"/>
    </row>
    <row r="30" spans="2:12" s="2" customFormat="1" x14ac:dyDescent="0.25">
      <c r="B30" s="108" t="s">
        <v>250</v>
      </c>
      <c r="C30" s="109"/>
      <c r="D30" s="109"/>
      <c r="E30" s="109"/>
      <c r="F30" s="109"/>
      <c r="G30" s="109"/>
      <c r="H30" s="109"/>
      <c r="I30" s="109"/>
      <c r="J30" s="109"/>
      <c r="K30" s="109"/>
      <c r="L30" s="4"/>
    </row>
    <row r="31" spans="2:12" s="2" customFormat="1" x14ac:dyDescent="0.25">
      <c r="B31" s="58"/>
      <c r="C31" s="58"/>
      <c r="D31" s="116"/>
      <c r="E31" s="116"/>
      <c r="F31" s="116"/>
      <c r="G31" s="116"/>
      <c r="H31" s="116"/>
      <c r="I31" s="116"/>
      <c r="J31" s="116"/>
      <c r="K31" s="116"/>
      <c r="L31" s="4"/>
    </row>
    <row r="32" spans="2:12" s="2" customFormat="1" x14ac:dyDescent="0.25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"/>
    </row>
    <row r="33" spans="2:12" s="2" customFormat="1" ht="14.45" customHeight="1" x14ac:dyDescent="0.25">
      <c r="B33" s="101" t="s">
        <v>252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"/>
    </row>
    <row r="34" spans="2:12" s="2" customFormat="1" x14ac:dyDescent="0.25">
      <c r="B34" s="81" t="s">
        <v>159</v>
      </c>
      <c r="C34" s="82">
        <v>43252</v>
      </c>
      <c r="D34" s="83"/>
      <c r="E34" s="84"/>
      <c r="F34" s="82">
        <v>43586</v>
      </c>
      <c r="G34" s="83"/>
      <c r="H34" s="84"/>
      <c r="I34" s="82">
        <v>43617</v>
      </c>
      <c r="J34" s="83"/>
      <c r="K34" s="84"/>
      <c r="L34" s="1"/>
    </row>
    <row r="35" spans="2:12" s="2" customFormat="1" ht="30" x14ac:dyDescent="0.25">
      <c r="B35" s="81"/>
      <c r="C35" s="118" t="s">
        <v>1</v>
      </c>
      <c r="D35" s="97" t="s">
        <v>6</v>
      </c>
      <c r="E35" s="97" t="s">
        <v>7</v>
      </c>
      <c r="F35" s="118" t="s">
        <v>1</v>
      </c>
      <c r="G35" s="97" t="s">
        <v>6</v>
      </c>
      <c r="H35" s="97" t="s">
        <v>7</v>
      </c>
      <c r="I35" s="118" t="s">
        <v>1</v>
      </c>
      <c r="J35" s="97" t="s">
        <v>6</v>
      </c>
      <c r="K35" s="97" t="s">
        <v>7</v>
      </c>
      <c r="L35" s="1"/>
    </row>
    <row r="36" spans="2:12" s="2" customFormat="1" x14ac:dyDescent="0.25">
      <c r="B36" s="103" t="s">
        <v>1</v>
      </c>
      <c r="C36" s="88">
        <f>SUM(C37:C41)</f>
        <v>1650</v>
      </c>
      <c r="D36" s="88">
        <f t="shared" ref="D36:K36" si="8">SUM(D37:D41)</f>
        <v>1014</v>
      </c>
      <c r="E36" s="88">
        <f t="shared" si="8"/>
        <v>636</v>
      </c>
      <c r="F36" s="88">
        <f t="shared" si="8"/>
        <v>4034</v>
      </c>
      <c r="G36" s="88">
        <f t="shared" si="8"/>
        <v>2261</v>
      </c>
      <c r="H36" s="88">
        <f t="shared" si="8"/>
        <v>1773</v>
      </c>
      <c r="I36" s="88">
        <f t="shared" si="8"/>
        <v>3731</v>
      </c>
      <c r="J36" s="88">
        <f t="shared" si="8"/>
        <v>2066</v>
      </c>
      <c r="K36" s="88">
        <f t="shared" si="8"/>
        <v>1665</v>
      </c>
      <c r="L36" s="1"/>
    </row>
    <row r="37" spans="2:12" s="2" customFormat="1" x14ac:dyDescent="0.25">
      <c r="B37" s="115" t="s">
        <v>49</v>
      </c>
      <c r="C37" s="107">
        <f>D37+E37</f>
        <v>104</v>
      </c>
      <c r="D37" s="107">
        <v>46</v>
      </c>
      <c r="E37" s="107">
        <v>58</v>
      </c>
      <c r="F37" s="107">
        <f>G37+H37</f>
        <v>304</v>
      </c>
      <c r="G37" s="107">
        <v>151</v>
      </c>
      <c r="H37" s="107">
        <v>153</v>
      </c>
      <c r="I37" s="107">
        <f>J37+K37</f>
        <v>635</v>
      </c>
      <c r="J37" s="107">
        <v>328</v>
      </c>
      <c r="K37" s="107">
        <v>307</v>
      </c>
      <c r="L37" s="1"/>
    </row>
    <row r="38" spans="2:12" s="2" customFormat="1" x14ac:dyDescent="0.25">
      <c r="B38" s="114" t="s">
        <v>50</v>
      </c>
      <c r="C38" s="105">
        <f t="shared" ref="C38:C41" si="9">D38+E38</f>
        <v>419</v>
      </c>
      <c r="D38" s="105">
        <v>240</v>
      </c>
      <c r="E38" s="105">
        <v>179</v>
      </c>
      <c r="F38" s="105">
        <f t="shared" ref="F38:F41" si="10">G38+H38</f>
        <v>1056</v>
      </c>
      <c r="G38" s="105">
        <v>548</v>
      </c>
      <c r="H38" s="105">
        <v>508</v>
      </c>
      <c r="I38" s="105">
        <f t="shared" ref="I38:I41" si="11">J38+K38</f>
        <v>875</v>
      </c>
      <c r="J38" s="105">
        <v>457</v>
      </c>
      <c r="K38" s="105">
        <v>418</v>
      </c>
      <c r="L38" s="1"/>
    </row>
    <row r="39" spans="2:12" s="2" customFormat="1" x14ac:dyDescent="0.25">
      <c r="B39" s="115" t="s">
        <v>51</v>
      </c>
      <c r="C39" s="107">
        <f t="shared" si="9"/>
        <v>660</v>
      </c>
      <c r="D39" s="107">
        <v>429</v>
      </c>
      <c r="E39" s="107">
        <v>231</v>
      </c>
      <c r="F39" s="107">
        <f t="shared" si="10"/>
        <v>1628</v>
      </c>
      <c r="G39" s="107">
        <v>948</v>
      </c>
      <c r="H39" s="107">
        <v>680</v>
      </c>
      <c r="I39" s="107">
        <f t="shared" si="11"/>
        <v>1324</v>
      </c>
      <c r="J39" s="107">
        <v>753</v>
      </c>
      <c r="K39" s="107">
        <v>571</v>
      </c>
      <c r="L39" s="1"/>
    </row>
    <row r="40" spans="2:12" s="2" customFormat="1" x14ac:dyDescent="0.25">
      <c r="B40" s="114" t="s">
        <v>52</v>
      </c>
      <c r="C40" s="105">
        <f t="shared" si="9"/>
        <v>422</v>
      </c>
      <c r="D40" s="105">
        <v>271</v>
      </c>
      <c r="E40" s="105">
        <v>151</v>
      </c>
      <c r="F40" s="105">
        <f t="shared" si="10"/>
        <v>968</v>
      </c>
      <c r="G40" s="105">
        <v>577</v>
      </c>
      <c r="H40" s="105">
        <v>391</v>
      </c>
      <c r="I40" s="105">
        <f t="shared" si="11"/>
        <v>816</v>
      </c>
      <c r="J40" s="105">
        <v>493</v>
      </c>
      <c r="K40" s="105">
        <v>323</v>
      </c>
      <c r="L40" s="1"/>
    </row>
    <row r="41" spans="2:12" s="2" customFormat="1" x14ac:dyDescent="0.25">
      <c r="B41" s="115" t="s">
        <v>53</v>
      </c>
      <c r="C41" s="107">
        <f t="shared" si="9"/>
        <v>45</v>
      </c>
      <c r="D41" s="107">
        <v>28</v>
      </c>
      <c r="E41" s="107">
        <v>17</v>
      </c>
      <c r="F41" s="107">
        <f t="shared" si="10"/>
        <v>78</v>
      </c>
      <c r="G41" s="107">
        <v>37</v>
      </c>
      <c r="H41" s="107">
        <v>41</v>
      </c>
      <c r="I41" s="107">
        <f t="shared" si="11"/>
        <v>81</v>
      </c>
      <c r="J41" s="107">
        <v>35</v>
      </c>
      <c r="K41" s="107">
        <v>46</v>
      </c>
      <c r="L41" s="1"/>
    </row>
    <row r="42" spans="2:12" s="2" customFormat="1" x14ac:dyDescent="0.25">
      <c r="B42" s="108" t="s">
        <v>250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"/>
    </row>
    <row r="43" spans="2:12" s="2" customFormat="1" x14ac:dyDescent="0.25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"/>
    </row>
    <row r="44" spans="2:12" s="2" customFormat="1" ht="31.5" customHeight="1" x14ac:dyDescent="0.25">
      <c r="B44" s="101" t="s">
        <v>253</v>
      </c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2" s="2" customFormat="1" ht="18" customHeight="1" x14ac:dyDescent="0.25">
      <c r="B45" s="81" t="s">
        <v>158</v>
      </c>
      <c r="C45" s="82">
        <v>43252</v>
      </c>
      <c r="D45" s="83"/>
      <c r="E45" s="84"/>
      <c r="F45" s="82">
        <v>43586</v>
      </c>
      <c r="G45" s="83"/>
      <c r="H45" s="84"/>
      <c r="I45" s="82">
        <v>43617</v>
      </c>
      <c r="J45" s="83"/>
      <c r="K45" s="84"/>
      <c r="L45" s="3"/>
    </row>
    <row r="46" spans="2:12" s="2" customFormat="1" ht="30" x14ac:dyDescent="0.25">
      <c r="B46" s="81"/>
      <c r="C46" s="102" t="s">
        <v>1</v>
      </c>
      <c r="D46" s="97" t="s">
        <v>6</v>
      </c>
      <c r="E46" s="97" t="s">
        <v>7</v>
      </c>
      <c r="F46" s="102" t="s">
        <v>1</v>
      </c>
      <c r="G46" s="97" t="s">
        <v>6</v>
      </c>
      <c r="H46" s="97" t="s">
        <v>7</v>
      </c>
      <c r="I46" s="102" t="s">
        <v>1</v>
      </c>
      <c r="J46" s="97" t="s">
        <v>6</v>
      </c>
      <c r="K46" s="97" t="s">
        <v>7</v>
      </c>
      <c r="L46" s="9"/>
    </row>
    <row r="47" spans="2:12" s="2" customFormat="1" x14ac:dyDescent="0.25">
      <c r="B47" s="103" t="s">
        <v>81</v>
      </c>
      <c r="C47" s="88">
        <f>C48+C56+C66+C71+C75+C80</f>
        <v>1650</v>
      </c>
      <c r="D47" s="88">
        <f t="shared" ref="D47:K47" si="12">D48+D56+D66+D71+D75+D80</f>
        <v>1014</v>
      </c>
      <c r="E47" s="88">
        <f t="shared" si="12"/>
        <v>636</v>
      </c>
      <c r="F47" s="88">
        <f t="shared" si="12"/>
        <v>4034</v>
      </c>
      <c r="G47" s="88">
        <f t="shared" si="12"/>
        <v>2261</v>
      </c>
      <c r="H47" s="88">
        <f t="shared" si="12"/>
        <v>1773</v>
      </c>
      <c r="I47" s="88">
        <f t="shared" si="12"/>
        <v>3731</v>
      </c>
      <c r="J47" s="88">
        <f t="shared" si="12"/>
        <v>2066</v>
      </c>
      <c r="K47" s="88">
        <f t="shared" si="12"/>
        <v>1665</v>
      </c>
      <c r="L47" s="5"/>
    </row>
    <row r="48" spans="2:12" s="2" customFormat="1" x14ac:dyDescent="0.25">
      <c r="B48" s="119" t="s">
        <v>17</v>
      </c>
      <c r="C48" s="120">
        <f>SUM(C49:C55)</f>
        <v>556</v>
      </c>
      <c r="D48" s="120">
        <f t="shared" ref="D48:K48" si="13">SUM(D49:D55)</f>
        <v>295</v>
      </c>
      <c r="E48" s="120">
        <f t="shared" si="13"/>
        <v>261</v>
      </c>
      <c r="F48" s="120">
        <f t="shared" si="13"/>
        <v>2694</v>
      </c>
      <c r="G48" s="120">
        <f t="shared" si="13"/>
        <v>1441</v>
      </c>
      <c r="H48" s="120">
        <f t="shared" si="13"/>
        <v>1253</v>
      </c>
      <c r="I48" s="120">
        <f t="shared" si="13"/>
        <v>2331</v>
      </c>
      <c r="J48" s="120">
        <f t="shared" si="13"/>
        <v>1224</v>
      </c>
      <c r="K48" s="120">
        <f t="shared" si="13"/>
        <v>1107</v>
      </c>
      <c r="L48" s="4"/>
    </row>
    <row r="49" spans="2:12" s="2" customFormat="1" x14ac:dyDescent="0.25">
      <c r="B49" s="114" t="s">
        <v>18</v>
      </c>
      <c r="C49" s="105">
        <f>D49+E49</f>
        <v>4</v>
      </c>
      <c r="D49" s="105">
        <v>3</v>
      </c>
      <c r="E49" s="105">
        <v>1</v>
      </c>
      <c r="F49" s="105">
        <f t="shared" ref="F49:F80" si="14">G49+H49</f>
        <v>36</v>
      </c>
      <c r="G49" s="105">
        <v>19</v>
      </c>
      <c r="H49" s="105">
        <v>17</v>
      </c>
      <c r="I49" s="105">
        <f t="shared" ref="I49:I80" si="15">J49+K49</f>
        <v>46</v>
      </c>
      <c r="J49" s="105">
        <v>23</v>
      </c>
      <c r="K49" s="105">
        <v>23</v>
      </c>
      <c r="L49" s="4"/>
    </row>
    <row r="50" spans="2:12" s="2" customFormat="1" x14ac:dyDescent="0.25">
      <c r="B50" s="115" t="s">
        <v>19</v>
      </c>
      <c r="C50" s="107">
        <f t="shared" ref="C50:C80" si="16">D50+E50</f>
        <v>0</v>
      </c>
      <c r="D50" s="107">
        <v>0</v>
      </c>
      <c r="E50" s="107">
        <v>0</v>
      </c>
      <c r="F50" s="107">
        <f t="shared" si="14"/>
        <v>8</v>
      </c>
      <c r="G50" s="107">
        <v>2</v>
      </c>
      <c r="H50" s="107">
        <v>6</v>
      </c>
      <c r="I50" s="107">
        <f t="shared" si="15"/>
        <v>9</v>
      </c>
      <c r="J50" s="107">
        <v>5</v>
      </c>
      <c r="K50" s="107">
        <v>4</v>
      </c>
      <c r="L50" s="4"/>
    </row>
    <row r="51" spans="2:12" s="2" customFormat="1" x14ac:dyDescent="0.25">
      <c r="B51" s="114" t="s">
        <v>20</v>
      </c>
      <c r="C51" s="105">
        <f t="shared" si="16"/>
        <v>40</v>
      </c>
      <c r="D51" s="105">
        <v>23</v>
      </c>
      <c r="E51" s="105">
        <v>17</v>
      </c>
      <c r="F51" s="105">
        <f t="shared" si="14"/>
        <v>589</v>
      </c>
      <c r="G51" s="105">
        <v>325</v>
      </c>
      <c r="H51" s="105">
        <v>264</v>
      </c>
      <c r="I51" s="105">
        <f t="shared" si="15"/>
        <v>739</v>
      </c>
      <c r="J51" s="105">
        <v>413</v>
      </c>
      <c r="K51" s="105">
        <v>326</v>
      </c>
      <c r="L51" s="4"/>
    </row>
    <row r="52" spans="2:12" s="2" customFormat="1" x14ac:dyDescent="0.25">
      <c r="B52" s="115" t="s">
        <v>21</v>
      </c>
      <c r="C52" s="107">
        <f t="shared" si="16"/>
        <v>507</v>
      </c>
      <c r="D52" s="107">
        <v>265</v>
      </c>
      <c r="E52" s="107">
        <v>242</v>
      </c>
      <c r="F52" s="107">
        <f t="shared" si="14"/>
        <v>2017</v>
      </c>
      <c r="G52" s="107">
        <v>1056</v>
      </c>
      <c r="H52" s="107">
        <v>961</v>
      </c>
      <c r="I52" s="107">
        <f t="shared" si="15"/>
        <v>1527</v>
      </c>
      <c r="J52" s="107">
        <v>775</v>
      </c>
      <c r="K52" s="107">
        <v>752</v>
      </c>
      <c r="L52" s="4"/>
    </row>
    <row r="53" spans="2:12" s="2" customFormat="1" x14ac:dyDescent="0.25">
      <c r="B53" s="114" t="s">
        <v>22</v>
      </c>
      <c r="C53" s="105">
        <f t="shared" si="16"/>
        <v>3</v>
      </c>
      <c r="D53" s="105">
        <v>3</v>
      </c>
      <c r="E53" s="105">
        <v>0</v>
      </c>
      <c r="F53" s="105">
        <f t="shared" si="14"/>
        <v>41</v>
      </c>
      <c r="G53" s="105">
        <v>36</v>
      </c>
      <c r="H53" s="105">
        <v>5</v>
      </c>
      <c r="I53" s="105">
        <f t="shared" si="15"/>
        <v>5</v>
      </c>
      <c r="J53" s="105">
        <v>5</v>
      </c>
      <c r="K53" s="105">
        <v>0</v>
      </c>
      <c r="L53" s="4"/>
    </row>
    <row r="54" spans="2:12" s="2" customFormat="1" x14ac:dyDescent="0.25">
      <c r="B54" s="115" t="s">
        <v>23</v>
      </c>
      <c r="C54" s="107">
        <f t="shared" si="16"/>
        <v>2</v>
      </c>
      <c r="D54" s="107">
        <v>1</v>
      </c>
      <c r="E54" s="107">
        <v>1</v>
      </c>
      <c r="F54" s="107">
        <f t="shared" si="14"/>
        <v>3</v>
      </c>
      <c r="G54" s="107">
        <v>3</v>
      </c>
      <c r="H54" s="107">
        <v>0</v>
      </c>
      <c r="I54" s="107">
        <f t="shared" si="15"/>
        <v>4</v>
      </c>
      <c r="J54" s="107">
        <v>3</v>
      </c>
      <c r="K54" s="107">
        <v>1</v>
      </c>
      <c r="L54" s="4"/>
    </row>
    <row r="55" spans="2:12" s="2" customFormat="1" x14ac:dyDescent="0.25">
      <c r="B55" s="114" t="s">
        <v>24</v>
      </c>
      <c r="C55" s="105">
        <f t="shared" si="16"/>
        <v>0</v>
      </c>
      <c r="D55" s="105">
        <v>0</v>
      </c>
      <c r="E55" s="105">
        <v>0</v>
      </c>
      <c r="F55" s="105">
        <f t="shared" si="14"/>
        <v>0</v>
      </c>
      <c r="G55" s="105">
        <v>0</v>
      </c>
      <c r="H55" s="105">
        <v>0</v>
      </c>
      <c r="I55" s="105">
        <f t="shared" si="15"/>
        <v>1</v>
      </c>
      <c r="J55" s="105">
        <v>0</v>
      </c>
      <c r="K55" s="105">
        <v>1</v>
      </c>
      <c r="L55" s="4"/>
    </row>
    <row r="56" spans="2:12" s="2" customFormat="1" x14ac:dyDescent="0.25">
      <c r="B56" s="119" t="s">
        <v>25</v>
      </c>
      <c r="C56" s="120">
        <f>SUM(C57:C65)</f>
        <v>225</v>
      </c>
      <c r="D56" s="120">
        <f t="shared" ref="D56:K56" si="17">SUM(D57:D65)</f>
        <v>171</v>
      </c>
      <c r="E56" s="120">
        <f t="shared" si="17"/>
        <v>54</v>
      </c>
      <c r="F56" s="120">
        <f t="shared" si="17"/>
        <v>106</v>
      </c>
      <c r="G56" s="120">
        <f t="shared" si="17"/>
        <v>65</v>
      </c>
      <c r="H56" s="120">
        <f t="shared" si="17"/>
        <v>41</v>
      </c>
      <c r="I56" s="120">
        <f t="shared" si="17"/>
        <v>105</v>
      </c>
      <c r="J56" s="120">
        <f t="shared" si="17"/>
        <v>75</v>
      </c>
      <c r="K56" s="120">
        <f t="shared" si="17"/>
        <v>30</v>
      </c>
      <c r="L56" s="4"/>
    </row>
    <row r="57" spans="2:12" s="2" customFormat="1" x14ac:dyDescent="0.25">
      <c r="B57" s="114" t="s">
        <v>26</v>
      </c>
      <c r="C57" s="105">
        <f t="shared" si="16"/>
        <v>1</v>
      </c>
      <c r="D57" s="105">
        <v>1</v>
      </c>
      <c r="E57" s="105">
        <v>0</v>
      </c>
      <c r="F57" s="105">
        <f t="shared" si="14"/>
        <v>11</v>
      </c>
      <c r="G57" s="105">
        <v>11</v>
      </c>
      <c r="H57" s="105">
        <v>0</v>
      </c>
      <c r="I57" s="105">
        <f t="shared" si="15"/>
        <v>6</v>
      </c>
      <c r="J57" s="105">
        <v>6</v>
      </c>
      <c r="K57" s="105">
        <v>0</v>
      </c>
      <c r="L57" s="4"/>
    </row>
    <row r="58" spans="2:12" s="2" customFormat="1" x14ac:dyDescent="0.25">
      <c r="B58" s="115" t="s">
        <v>27</v>
      </c>
      <c r="C58" s="107">
        <f t="shared" si="16"/>
        <v>0</v>
      </c>
      <c r="D58" s="107">
        <v>0</v>
      </c>
      <c r="E58" s="107">
        <v>0</v>
      </c>
      <c r="F58" s="107">
        <f t="shared" si="14"/>
        <v>0</v>
      </c>
      <c r="G58" s="107">
        <v>0</v>
      </c>
      <c r="H58" s="107">
        <v>0</v>
      </c>
      <c r="I58" s="107">
        <f t="shared" si="15"/>
        <v>2</v>
      </c>
      <c r="J58" s="107">
        <v>2</v>
      </c>
      <c r="K58" s="107">
        <v>0</v>
      </c>
      <c r="L58" s="4"/>
    </row>
    <row r="59" spans="2:12" s="2" customFormat="1" x14ac:dyDescent="0.25">
      <c r="B59" s="114" t="s">
        <v>28</v>
      </c>
      <c r="C59" s="105">
        <f t="shared" si="16"/>
        <v>107</v>
      </c>
      <c r="D59" s="105">
        <v>78</v>
      </c>
      <c r="E59" s="105">
        <v>29</v>
      </c>
      <c r="F59" s="105">
        <f t="shared" si="14"/>
        <v>10</v>
      </c>
      <c r="G59" s="105">
        <v>8</v>
      </c>
      <c r="H59" s="105">
        <v>2</v>
      </c>
      <c r="I59" s="105">
        <f t="shared" si="15"/>
        <v>16</v>
      </c>
      <c r="J59" s="105">
        <v>13</v>
      </c>
      <c r="K59" s="105">
        <v>3</v>
      </c>
      <c r="L59" s="4"/>
    </row>
    <row r="60" spans="2:12" s="2" customFormat="1" x14ac:dyDescent="0.25">
      <c r="B60" s="115" t="s">
        <v>29</v>
      </c>
      <c r="C60" s="107">
        <f t="shared" si="16"/>
        <v>2</v>
      </c>
      <c r="D60" s="107">
        <v>2</v>
      </c>
      <c r="E60" s="107">
        <v>0</v>
      </c>
      <c r="F60" s="107">
        <f t="shared" si="14"/>
        <v>5</v>
      </c>
      <c r="G60" s="107">
        <v>4</v>
      </c>
      <c r="H60" s="107">
        <v>1</v>
      </c>
      <c r="I60" s="107">
        <f t="shared" si="15"/>
        <v>13</v>
      </c>
      <c r="J60" s="107">
        <v>9</v>
      </c>
      <c r="K60" s="107">
        <v>4</v>
      </c>
      <c r="L60" s="4"/>
    </row>
    <row r="61" spans="2:12" s="2" customFormat="1" x14ac:dyDescent="0.25">
      <c r="B61" s="114" t="s">
        <v>30</v>
      </c>
      <c r="C61" s="105">
        <f t="shared" si="16"/>
        <v>5</v>
      </c>
      <c r="D61" s="105">
        <v>5</v>
      </c>
      <c r="E61" s="105">
        <v>0</v>
      </c>
      <c r="F61" s="105">
        <f t="shared" si="14"/>
        <v>20</v>
      </c>
      <c r="G61" s="105">
        <v>9</v>
      </c>
      <c r="H61" s="105">
        <v>11</v>
      </c>
      <c r="I61" s="105">
        <f t="shared" si="15"/>
        <v>14</v>
      </c>
      <c r="J61" s="105">
        <v>9</v>
      </c>
      <c r="K61" s="105">
        <v>5</v>
      </c>
      <c r="L61" s="4"/>
    </row>
    <row r="62" spans="2:12" s="2" customFormat="1" x14ac:dyDescent="0.25">
      <c r="B62" s="115" t="s">
        <v>31</v>
      </c>
      <c r="C62" s="107">
        <f t="shared" si="16"/>
        <v>24</v>
      </c>
      <c r="D62" s="107">
        <v>23</v>
      </c>
      <c r="E62" s="107">
        <v>1</v>
      </c>
      <c r="F62" s="107">
        <f t="shared" si="14"/>
        <v>20</v>
      </c>
      <c r="G62" s="107">
        <v>13</v>
      </c>
      <c r="H62" s="107">
        <v>7</v>
      </c>
      <c r="I62" s="107">
        <f t="shared" si="15"/>
        <v>8</v>
      </c>
      <c r="J62" s="107">
        <v>4</v>
      </c>
      <c r="K62" s="107">
        <v>4</v>
      </c>
      <c r="L62" s="4"/>
    </row>
    <row r="63" spans="2:12" s="2" customFormat="1" x14ac:dyDescent="0.25">
      <c r="B63" s="114" t="s">
        <v>32</v>
      </c>
      <c r="C63" s="105">
        <f t="shared" si="16"/>
        <v>9</v>
      </c>
      <c r="D63" s="105">
        <v>4</v>
      </c>
      <c r="E63" s="105">
        <v>5</v>
      </c>
      <c r="F63" s="105">
        <f t="shared" si="14"/>
        <v>1</v>
      </c>
      <c r="G63" s="105">
        <v>1</v>
      </c>
      <c r="H63" s="105">
        <v>0</v>
      </c>
      <c r="I63" s="105">
        <f t="shared" si="15"/>
        <v>2</v>
      </c>
      <c r="J63" s="105">
        <v>2</v>
      </c>
      <c r="K63" s="105">
        <v>0</v>
      </c>
      <c r="L63" s="4"/>
    </row>
    <row r="64" spans="2:12" s="2" customFormat="1" x14ac:dyDescent="0.25">
      <c r="B64" s="115" t="s">
        <v>33</v>
      </c>
      <c r="C64" s="107">
        <f t="shared" si="16"/>
        <v>2</v>
      </c>
      <c r="D64" s="107">
        <v>2</v>
      </c>
      <c r="E64" s="107">
        <v>0</v>
      </c>
      <c r="F64" s="107">
        <f t="shared" si="14"/>
        <v>4</v>
      </c>
      <c r="G64" s="107">
        <v>3</v>
      </c>
      <c r="H64" s="107">
        <v>1</v>
      </c>
      <c r="I64" s="107">
        <f t="shared" si="15"/>
        <v>14</v>
      </c>
      <c r="J64" s="107">
        <v>14</v>
      </c>
      <c r="K64" s="107">
        <v>0</v>
      </c>
      <c r="L64" s="4"/>
    </row>
    <row r="65" spans="2:12" s="2" customFormat="1" x14ac:dyDescent="0.25">
      <c r="B65" s="114" t="s">
        <v>34</v>
      </c>
      <c r="C65" s="105">
        <f t="shared" si="16"/>
        <v>75</v>
      </c>
      <c r="D65" s="105">
        <v>56</v>
      </c>
      <c r="E65" s="105">
        <v>19</v>
      </c>
      <c r="F65" s="105">
        <f t="shared" si="14"/>
        <v>35</v>
      </c>
      <c r="G65" s="105">
        <v>16</v>
      </c>
      <c r="H65" s="105">
        <v>19</v>
      </c>
      <c r="I65" s="105">
        <f t="shared" si="15"/>
        <v>30</v>
      </c>
      <c r="J65" s="105">
        <v>16</v>
      </c>
      <c r="K65" s="105">
        <v>14</v>
      </c>
      <c r="L65" s="4"/>
    </row>
    <row r="66" spans="2:12" s="2" customFormat="1" x14ac:dyDescent="0.25">
      <c r="B66" s="119" t="s">
        <v>35</v>
      </c>
      <c r="C66" s="121">
        <f>SUM(C67:C70)</f>
        <v>551</v>
      </c>
      <c r="D66" s="121">
        <f t="shared" ref="D66:K66" si="18">SUM(D67:D70)</f>
        <v>376</v>
      </c>
      <c r="E66" s="121">
        <f t="shared" si="18"/>
        <v>175</v>
      </c>
      <c r="F66" s="121">
        <f t="shared" si="18"/>
        <v>664</v>
      </c>
      <c r="G66" s="121">
        <f t="shared" si="18"/>
        <v>418</v>
      </c>
      <c r="H66" s="121">
        <f t="shared" si="18"/>
        <v>246</v>
      </c>
      <c r="I66" s="121">
        <f t="shared" si="18"/>
        <v>705</v>
      </c>
      <c r="J66" s="121">
        <f t="shared" si="18"/>
        <v>457</v>
      </c>
      <c r="K66" s="121">
        <f t="shared" si="18"/>
        <v>248</v>
      </c>
      <c r="L66" s="4"/>
    </row>
    <row r="67" spans="2:12" s="2" customFormat="1" x14ac:dyDescent="0.25">
      <c r="B67" s="114" t="s">
        <v>36</v>
      </c>
      <c r="C67" s="105">
        <f t="shared" si="16"/>
        <v>60</v>
      </c>
      <c r="D67" s="105">
        <v>43</v>
      </c>
      <c r="E67" s="105">
        <v>17</v>
      </c>
      <c r="F67" s="105">
        <f t="shared" si="14"/>
        <v>88</v>
      </c>
      <c r="G67" s="105">
        <v>52</v>
      </c>
      <c r="H67" s="105">
        <v>36</v>
      </c>
      <c r="I67" s="105">
        <f t="shared" si="15"/>
        <v>81</v>
      </c>
      <c r="J67" s="105">
        <v>52</v>
      </c>
      <c r="K67" s="105">
        <v>29</v>
      </c>
      <c r="L67" s="4"/>
    </row>
    <row r="68" spans="2:12" s="2" customFormat="1" x14ac:dyDescent="0.25">
      <c r="B68" s="115" t="s">
        <v>37</v>
      </c>
      <c r="C68" s="107">
        <f t="shared" si="16"/>
        <v>3</v>
      </c>
      <c r="D68" s="107">
        <v>2</v>
      </c>
      <c r="E68" s="107">
        <v>1</v>
      </c>
      <c r="F68" s="107">
        <f t="shared" si="14"/>
        <v>5</v>
      </c>
      <c r="G68" s="107">
        <v>5</v>
      </c>
      <c r="H68" s="107">
        <v>0</v>
      </c>
      <c r="I68" s="107">
        <f t="shared" si="15"/>
        <v>4</v>
      </c>
      <c r="J68" s="107">
        <v>3</v>
      </c>
      <c r="K68" s="107">
        <v>1</v>
      </c>
      <c r="L68" s="4"/>
    </row>
    <row r="69" spans="2:12" s="2" customFormat="1" x14ac:dyDescent="0.25">
      <c r="B69" s="114" t="s">
        <v>38</v>
      </c>
      <c r="C69" s="105">
        <f t="shared" si="16"/>
        <v>106</v>
      </c>
      <c r="D69" s="105">
        <v>85</v>
      </c>
      <c r="E69" s="105">
        <v>21</v>
      </c>
      <c r="F69" s="105">
        <f t="shared" si="14"/>
        <v>162</v>
      </c>
      <c r="G69" s="105">
        <v>127</v>
      </c>
      <c r="H69" s="105">
        <v>35</v>
      </c>
      <c r="I69" s="105">
        <f t="shared" si="15"/>
        <v>158</v>
      </c>
      <c r="J69" s="105">
        <v>133</v>
      </c>
      <c r="K69" s="105">
        <v>25</v>
      </c>
      <c r="L69" s="4"/>
    </row>
    <row r="70" spans="2:12" s="2" customFormat="1" x14ac:dyDescent="0.25">
      <c r="B70" s="115" t="s">
        <v>39</v>
      </c>
      <c r="C70" s="107">
        <f t="shared" si="16"/>
        <v>382</v>
      </c>
      <c r="D70" s="107">
        <v>246</v>
      </c>
      <c r="E70" s="107">
        <v>136</v>
      </c>
      <c r="F70" s="107">
        <f t="shared" si="14"/>
        <v>409</v>
      </c>
      <c r="G70" s="107">
        <v>234</v>
      </c>
      <c r="H70" s="107">
        <v>175</v>
      </c>
      <c r="I70" s="107">
        <f t="shared" si="15"/>
        <v>462</v>
      </c>
      <c r="J70" s="107">
        <v>269</v>
      </c>
      <c r="K70" s="107">
        <v>193</v>
      </c>
      <c r="L70" s="4"/>
    </row>
    <row r="71" spans="2:12" s="2" customFormat="1" x14ac:dyDescent="0.25">
      <c r="B71" s="122" t="s">
        <v>40</v>
      </c>
      <c r="C71" s="123">
        <f>SUM(C72:C74)</f>
        <v>246</v>
      </c>
      <c r="D71" s="123">
        <f t="shared" ref="D71:K71" si="19">SUM(D72:D74)</f>
        <v>139</v>
      </c>
      <c r="E71" s="123">
        <f t="shared" si="19"/>
        <v>107</v>
      </c>
      <c r="F71" s="123">
        <f t="shared" si="19"/>
        <v>432</v>
      </c>
      <c r="G71" s="123">
        <f t="shared" si="19"/>
        <v>267</v>
      </c>
      <c r="H71" s="123">
        <f t="shared" si="19"/>
        <v>165</v>
      </c>
      <c r="I71" s="123">
        <f t="shared" si="19"/>
        <v>418</v>
      </c>
      <c r="J71" s="123">
        <f t="shared" si="19"/>
        <v>220</v>
      </c>
      <c r="K71" s="123">
        <f t="shared" si="19"/>
        <v>198</v>
      </c>
      <c r="L71" s="4"/>
    </row>
    <row r="72" spans="2:12" s="2" customFormat="1" x14ac:dyDescent="0.25">
      <c r="B72" s="115" t="s">
        <v>41</v>
      </c>
      <c r="C72" s="107">
        <f t="shared" si="16"/>
        <v>46</v>
      </c>
      <c r="D72" s="107">
        <v>27</v>
      </c>
      <c r="E72" s="107">
        <v>19</v>
      </c>
      <c r="F72" s="107">
        <f t="shared" si="14"/>
        <v>110</v>
      </c>
      <c r="G72" s="107">
        <v>65</v>
      </c>
      <c r="H72" s="107">
        <v>45</v>
      </c>
      <c r="I72" s="107">
        <f t="shared" si="15"/>
        <v>191</v>
      </c>
      <c r="J72" s="107">
        <v>102</v>
      </c>
      <c r="K72" s="107">
        <v>89</v>
      </c>
      <c r="L72" s="4"/>
    </row>
    <row r="73" spans="2:12" s="2" customFormat="1" x14ac:dyDescent="0.25">
      <c r="B73" s="114" t="s">
        <v>42</v>
      </c>
      <c r="C73" s="105">
        <f t="shared" si="16"/>
        <v>54</v>
      </c>
      <c r="D73" s="105">
        <v>26</v>
      </c>
      <c r="E73" s="105">
        <v>28</v>
      </c>
      <c r="F73" s="105">
        <f t="shared" si="14"/>
        <v>134</v>
      </c>
      <c r="G73" s="105">
        <v>81</v>
      </c>
      <c r="H73" s="105">
        <v>53</v>
      </c>
      <c r="I73" s="105">
        <f t="shared" si="15"/>
        <v>111</v>
      </c>
      <c r="J73" s="105">
        <v>51</v>
      </c>
      <c r="K73" s="105">
        <v>60</v>
      </c>
      <c r="L73" s="4"/>
    </row>
    <row r="74" spans="2:12" s="2" customFormat="1" x14ac:dyDescent="0.25">
      <c r="B74" s="115" t="s">
        <v>43</v>
      </c>
      <c r="C74" s="107">
        <f t="shared" si="16"/>
        <v>146</v>
      </c>
      <c r="D74" s="107">
        <v>86</v>
      </c>
      <c r="E74" s="107">
        <v>60</v>
      </c>
      <c r="F74" s="107">
        <f t="shared" si="14"/>
        <v>188</v>
      </c>
      <c r="G74" s="107">
        <v>121</v>
      </c>
      <c r="H74" s="107">
        <v>67</v>
      </c>
      <c r="I74" s="107">
        <f t="shared" si="15"/>
        <v>116</v>
      </c>
      <c r="J74" s="107">
        <v>67</v>
      </c>
      <c r="K74" s="107">
        <v>49</v>
      </c>
      <c r="L74" s="4"/>
    </row>
    <row r="75" spans="2:12" s="2" customFormat="1" x14ac:dyDescent="0.25">
      <c r="B75" s="122" t="s">
        <v>44</v>
      </c>
      <c r="C75" s="123">
        <f>SUM(C76:C79)</f>
        <v>45</v>
      </c>
      <c r="D75" s="123">
        <f t="shared" ref="D75:K75" si="20">SUM(D76:D79)</f>
        <v>23</v>
      </c>
      <c r="E75" s="123">
        <f t="shared" si="20"/>
        <v>22</v>
      </c>
      <c r="F75" s="123">
        <f t="shared" si="20"/>
        <v>132</v>
      </c>
      <c r="G75" s="123">
        <f t="shared" si="20"/>
        <v>66</v>
      </c>
      <c r="H75" s="123">
        <f t="shared" si="20"/>
        <v>66</v>
      </c>
      <c r="I75" s="123">
        <f t="shared" si="20"/>
        <v>168</v>
      </c>
      <c r="J75" s="123">
        <f t="shared" si="20"/>
        <v>89</v>
      </c>
      <c r="K75" s="123">
        <f t="shared" si="20"/>
        <v>79</v>
      </c>
      <c r="L75" s="4"/>
    </row>
    <row r="76" spans="2:12" s="2" customFormat="1" x14ac:dyDescent="0.25">
      <c r="B76" s="115" t="s">
        <v>45</v>
      </c>
      <c r="C76" s="107">
        <f t="shared" si="16"/>
        <v>22</v>
      </c>
      <c r="D76" s="107">
        <v>11</v>
      </c>
      <c r="E76" s="107">
        <v>11</v>
      </c>
      <c r="F76" s="107">
        <f t="shared" si="14"/>
        <v>57</v>
      </c>
      <c r="G76" s="107">
        <v>26</v>
      </c>
      <c r="H76" s="107">
        <v>31</v>
      </c>
      <c r="I76" s="107">
        <f t="shared" si="15"/>
        <v>77</v>
      </c>
      <c r="J76" s="107">
        <v>36</v>
      </c>
      <c r="K76" s="107">
        <v>41</v>
      </c>
      <c r="L76" s="4"/>
    </row>
    <row r="77" spans="2:12" s="2" customFormat="1" x14ac:dyDescent="0.25">
      <c r="B77" s="114" t="s">
        <v>46</v>
      </c>
      <c r="C77" s="105">
        <f t="shared" si="16"/>
        <v>9</v>
      </c>
      <c r="D77" s="105">
        <v>5</v>
      </c>
      <c r="E77" s="105">
        <v>4</v>
      </c>
      <c r="F77" s="105">
        <f t="shared" si="14"/>
        <v>24</v>
      </c>
      <c r="G77" s="105">
        <v>12</v>
      </c>
      <c r="H77" s="105">
        <v>12</v>
      </c>
      <c r="I77" s="105">
        <f t="shared" si="15"/>
        <v>34</v>
      </c>
      <c r="J77" s="105">
        <v>15</v>
      </c>
      <c r="K77" s="105">
        <v>19</v>
      </c>
      <c r="L77" s="4"/>
    </row>
    <row r="78" spans="2:12" s="2" customFormat="1" x14ac:dyDescent="0.25">
      <c r="B78" s="115" t="s">
        <v>47</v>
      </c>
      <c r="C78" s="107">
        <f t="shared" si="16"/>
        <v>6</v>
      </c>
      <c r="D78" s="107">
        <v>3</v>
      </c>
      <c r="E78" s="107">
        <v>3</v>
      </c>
      <c r="F78" s="107">
        <f t="shared" si="14"/>
        <v>27</v>
      </c>
      <c r="G78" s="107">
        <v>14</v>
      </c>
      <c r="H78" s="107">
        <v>13</v>
      </c>
      <c r="I78" s="107">
        <f t="shared" si="15"/>
        <v>36</v>
      </c>
      <c r="J78" s="107">
        <v>25</v>
      </c>
      <c r="K78" s="107">
        <v>11</v>
      </c>
      <c r="L78" s="4"/>
    </row>
    <row r="79" spans="2:12" s="2" customFormat="1" x14ac:dyDescent="0.25">
      <c r="B79" s="114" t="s">
        <v>48</v>
      </c>
      <c r="C79" s="105">
        <f t="shared" si="16"/>
        <v>8</v>
      </c>
      <c r="D79" s="105">
        <v>4</v>
      </c>
      <c r="E79" s="105">
        <v>4</v>
      </c>
      <c r="F79" s="105">
        <f t="shared" si="14"/>
        <v>24</v>
      </c>
      <c r="G79" s="105">
        <v>14</v>
      </c>
      <c r="H79" s="105">
        <v>10</v>
      </c>
      <c r="I79" s="105">
        <f t="shared" si="15"/>
        <v>21</v>
      </c>
      <c r="J79" s="105">
        <v>13</v>
      </c>
      <c r="K79" s="105">
        <v>8</v>
      </c>
      <c r="L79" s="4"/>
    </row>
    <row r="80" spans="2:12" s="2" customFormat="1" x14ac:dyDescent="0.25">
      <c r="B80" s="115" t="s">
        <v>15</v>
      </c>
      <c r="C80" s="107">
        <f t="shared" si="16"/>
        <v>27</v>
      </c>
      <c r="D80" s="107">
        <v>10</v>
      </c>
      <c r="E80" s="107">
        <v>17</v>
      </c>
      <c r="F80" s="107">
        <f t="shared" si="14"/>
        <v>6</v>
      </c>
      <c r="G80" s="107">
        <v>4</v>
      </c>
      <c r="H80" s="107">
        <v>2</v>
      </c>
      <c r="I80" s="107">
        <f t="shared" si="15"/>
        <v>4</v>
      </c>
      <c r="J80" s="107">
        <v>1</v>
      </c>
      <c r="K80" s="107">
        <v>3</v>
      </c>
      <c r="L80" s="4"/>
    </row>
    <row r="81" spans="2:12" s="2" customFormat="1" x14ac:dyDescent="0.25">
      <c r="B81" s="108" t="s">
        <v>250</v>
      </c>
      <c r="C81" s="109"/>
      <c r="D81" s="109"/>
      <c r="E81" s="109"/>
      <c r="F81" s="109"/>
      <c r="G81" s="109"/>
      <c r="H81" s="109"/>
      <c r="I81" s="109"/>
      <c r="J81" s="109"/>
      <c r="K81" s="109"/>
      <c r="L81" s="4"/>
    </row>
    <row r="82" spans="2:12" s="2" customFormat="1" x14ac:dyDescent="0.25">
      <c r="B82" s="117"/>
      <c r="C82" s="117"/>
      <c r="D82" s="116"/>
      <c r="E82" s="116"/>
      <c r="F82" s="116"/>
      <c r="G82" s="116"/>
      <c r="H82" s="116"/>
      <c r="I82" s="116"/>
      <c r="J82" s="116"/>
      <c r="K82" s="116"/>
      <c r="L82" s="4"/>
    </row>
    <row r="83" spans="2:12" s="2" customForma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1"/>
    </row>
    <row r="84" spans="2:12" ht="15.75" customHeight="1" x14ac:dyDescent="0.25">
      <c r="B84" s="124" t="s">
        <v>283</v>
      </c>
      <c r="C84" s="125"/>
      <c r="D84" s="125"/>
      <c r="E84" s="125"/>
      <c r="F84" s="125"/>
      <c r="G84" s="125"/>
      <c r="H84" s="125"/>
      <c r="I84" s="125"/>
      <c r="J84" s="125"/>
      <c r="K84" s="125"/>
    </row>
    <row r="85" spans="2:12" x14ac:dyDescent="0.25">
      <c r="B85" s="126" t="s">
        <v>282</v>
      </c>
      <c r="C85" s="83">
        <v>43252</v>
      </c>
      <c r="D85" s="83"/>
      <c r="E85" s="84"/>
      <c r="F85" s="83">
        <v>43586</v>
      </c>
      <c r="G85" s="83"/>
      <c r="H85" s="84"/>
      <c r="I85" s="83">
        <v>43617</v>
      </c>
      <c r="J85" s="83"/>
      <c r="K85" s="84"/>
    </row>
    <row r="86" spans="2:12" ht="30" x14ac:dyDescent="0.25">
      <c r="B86" s="127"/>
      <c r="C86" s="102" t="s">
        <v>1</v>
      </c>
      <c r="D86" s="97" t="s">
        <v>6</v>
      </c>
      <c r="E86" s="97" t="s">
        <v>7</v>
      </c>
      <c r="F86" s="102" t="s">
        <v>1</v>
      </c>
      <c r="G86" s="97" t="s">
        <v>6</v>
      </c>
      <c r="H86" s="97" t="s">
        <v>7</v>
      </c>
      <c r="I86" s="102" t="s">
        <v>1</v>
      </c>
      <c r="J86" s="97" t="s">
        <v>6</v>
      </c>
      <c r="K86" s="97" t="s">
        <v>7</v>
      </c>
    </row>
    <row r="87" spans="2:12" x14ac:dyDescent="0.25">
      <c r="B87" s="103" t="s">
        <v>81</v>
      </c>
      <c r="C87" s="88">
        <f>SUM(C88:C98)</f>
        <v>1650</v>
      </c>
      <c r="D87" s="88">
        <f t="shared" ref="D87:E87" si="21">SUM(D88:D98)</f>
        <v>1014</v>
      </c>
      <c r="E87" s="88">
        <f t="shared" si="21"/>
        <v>636</v>
      </c>
      <c r="F87" s="88">
        <f>SUM(F88:F98)</f>
        <v>4034</v>
      </c>
      <c r="G87" s="88">
        <f t="shared" ref="G87:H87" si="22">SUM(G88:G98)</f>
        <v>2261</v>
      </c>
      <c r="H87" s="88">
        <f t="shared" si="22"/>
        <v>1773</v>
      </c>
      <c r="I87" s="88">
        <f>SUM(I88:I98)</f>
        <v>3731</v>
      </c>
      <c r="J87" s="88">
        <f t="shared" ref="J87:K87" si="23">SUM(J88:J98)</f>
        <v>2066</v>
      </c>
      <c r="K87" s="88">
        <f t="shared" si="23"/>
        <v>1665</v>
      </c>
    </row>
    <row r="88" spans="2:12" x14ac:dyDescent="0.25">
      <c r="B88" s="128" t="s">
        <v>254</v>
      </c>
      <c r="C88" s="120">
        <f t="shared" ref="C88:C98" si="24">D88+E88</f>
        <v>75</v>
      </c>
      <c r="D88" s="107">
        <v>39</v>
      </c>
      <c r="E88" s="107">
        <v>36</v>
      </c>
      <c r="F88" s="107">
        <f t="shared" ref="F88:F98" si="25">G88+H88</f>
        <v>1613</v>
      </c>
      <c r="G88" s="107">
        <v>852</v>
      </c>
      <c r="H88" s="107">
        <v>761</v>
      </c>
      <c r="I88" s="107">
        <f t="shared" ref="I88:I98" si="26">J88+K88</f>
        <v>1118</v>
      </c>
      <c r="J88" s="107">
        <v>561</v>
      </c>
      <c r="K88" s="107">
        <v>557</v>
      </c>
    </row>
    <row r="89" spans="2:12" x14ac:dyDescent="0.25">
      <c r="B89" s="129" t="s">
        <v>255</v>
      </c>
      <c r="C89" s="105">
        <f t="shared" si="24"/>
        <v>40</v>
      </c>
      <c r="D89" s="105">
        <v>23</v>
      </c>
      <c r="E89" s="105">
        <v>17</v>
      </c>
      <c r="F89" s="105">
        <f t="shared" si="25"/>
        <v>566</v>
      </c>
      <c r="G89" s="105">
        <v>313</v>
      </c>
      <c r="H89" s="105">
        <v>253</v>
      </c>
      <c r="I89" s="105">
        <f t="shared" si="26"/>
        <v>719</v>
      </c>
      <c r="J89" s="105">
        <v>401</v>
      </c>
      <c r="K89" s="105">
        <v>318</v>
      </c>
    </row>
    <row r="90" spans="2:12" x14ac:dyDescent="0.25">
      <c r="B90" s="128" t="s">
        <v>256</v>
      </c>
      <c r="C90" s="107">
        <f t="shared" si="24"/>
        <v>426</v>
      </c>
      <c r="D90" s="107">
        <v>222</v>
      </c>
      <c r="E90" s="107">
        <v>204</v>
      </c>
      <c r="F90" s="107">
        <f t="shared" si="25"/>
        <v>311</v>
      </c>
      <c r="G90" s="107">
        <v>159</v>
      </c>
      <c r="H90" s="107">
        <v>152</v>
      </c>
      <c r="I90" s="107">
        <f t="shared" si="26"/>
        <v>334</v>
      </c>
      <c r="J90" s="107">
        <v>165</v>
      </c>
      <c r="K90" s="107">
        <v>169</v>
      </c>
    </row>
    <row r="91" spans="2:12" x14ac:dyDescent="0.25">
      <c r="B91" s="129" t="s">
        <v>257</v>
      </c>
      <c r="C91" s="105">
        <f t="shared" si="24"/>
        <v>232</v>
      </c>
      <c r="D91" s="105">
        <v>148</v>
      </c>
      <c r="E91" s="105">
        <v>84</v>
      </c>
      <c r="F91" s="105">
        <f t="shared" si="25"/>
        <v>203</v>
      </c>
      <c r="G91" s="105">
        <v>112</v>
      </c>
      <c r="H91" s="105">
        <v>91</v>
      </c>
      <c r="I91" s="105">
        <f t="shared" si="26"/>
        <v>248</v>
      </c>
      <c r="J91" s="105">
        <v>127</v>
      </c>
      <c r="K91" s="105">
        <v>121</v>
      </c>
    </row>
    <row r="92" spans="2:12" x14ac:dyDescent="0.25">
      <c r="B92" s="128" t="s">
        <v>258</v>
      </c>
      <c r="C92" s="107">
        <f t="shared" si="24"/>
        <v>52</v>
      </c>
      <c r="D92" s="107">
        <v>42</v>
      </c>
      <c r="E92" s="107">
        <v>10</v>
      </c>
      <c r="F92" s="107">
        <f t="shared" si="25"/>
        <v>53</v>
      </c>
      <c r="G92" s="107">
        <v>38</v>
      </c>
      <c r="H92" s="107">
        <v>15</v>
      </c>
      <c r="I92" s="107">
        <f t="shared" si="26"/>
        <v>86</v>
      </c>
      <c r="J92" s="107">
        <v>74</v>
      </c>
      <c r="K92" s="107">
        <v>12</v>
      </c>
    </row>
    <row r="93" spans="2:12" x14ac:dyDescent="0.25">
      <c r="B93" s="129" t="s">
        <v>259</v>
      </c>
      <c r="C93" s="105">
        <f t="shared" si="24"/>
        <v>12</v>
      </c>
      <c r="D93" s="105">
        <v>6</v>
      </c>
      <c r="E93" s="105">
        <v>6</v>
      </c>
      <c r="F93" s="105">
        <f t="shared" si="25"/>
        <v>55</v>
      </c>
      <c r="G93" s="105">
        <v>31</v>
      </c>
      <c r="H93" s="105">
        <v>24</v>
      </c>
      <c r="I93" s="105">
        <f t="shared" si="26"/>
        <v>84</v>
      </c>
      <c r="J93" s="105">
        <v>41</v>
      </c>
      <c r="K93" s="105">
        <v>43</v>
      </c>
    </row>
    <row r="94" spans="2:12" x14ac:dyDescent="0.25">
      <c r="B94" s="128" t="s">
        <v>260</v>
      </c>
      <c r="C94" s="107">
        <f t="shared" si="24"/>
        <v>23</v>
      </c>
      <c r="D94" s="107">
        <v>21</v>
      </c>
      <c r="E94" s="107">
        <v>2</v>
      </c>
      <c r="F94" s="107">
        <f t="shared" si="25"/>
        <v>54</v>
      </c>
      <c r="G94" s="107">
        <v>50</v>
      </c>
      <c r="H94" s="107">
        <v>4</v>
      </c>
      <c r="I94" s="107">
        <f t="shared" si="26"/>
        <v>33</v>
      </c>
      <c r="J94" s="107">
        <v>30</v>
      </c>
      <c r="K94" s="107">
        <v>3</v>
      </c>
    </row>
    <row r="95" spans="2:12" x14ac:dyDescent="0.25">
      <c r="B95" s="129" t="s">
        <v>261</v>
      </c>
      <c r="C95" s="105">
        <f t="shared" si="24"/>
        <v>3</v>
      </c>
      <c r="D95" s="105">
        <v>2</v>
      </c>
      <c r="E95" s="105">
        <v>1</v>
      </c>
      <c r="F95" s="105">
        <f t="shared" si="25"/>
        <v>23</v>
      </c>
      <c r="G95" s="105">
        <v>9</v>
      </c>
      <c r="H95" s="105">
        <v>14</v>
      </c>
      <c r="I95" s="105">
        <f t="shared" si="26"/>
        <v>32</v>
      </c>
      <c r="J95" s="105">
        <v>14</v>
      </c>
      <c r="K95" s="105">
        <v>18</v>
      </c>
    </row>
    <row r="96" spans="2:12" x14ac:dyDescent="0.25">
      <c r="B96" s="128" t="s">
        <v>262</v>
      </c>
      <c r="C96" s="128">
        <f t="shared" si="24"/>
        <v>0</v>
      </c>
      <c r="D96" s="128">
        <v>0</v>
      </c>
      <c r="E96" s="128">
        <v>0</v>
      </c>
      <c r="F96" s="128">
        <f t="shared" si="25"/>
        <v>15</v>
      </c>
      <c r="G96" s="128">
        <v>7</v>
      </c>
      <c r="H96" s="128">
        <v>8</v>
      </c>
      <c r="I96" s="128">
        <f t="shared" si="26"/>
        <v>32</v>
      </c>
      <c r="J96" s="128">
        <v>14</v>
      </c>
      <c r="K96" s="128">
        <v>18</v>
      </c>
    </row>
    <row r="97" spans="2:11" x14ac:dyDescent="0.25">
      <c r="B97" s="129" t="s">
        <v>263</v>
      </c>
      <c r="C97" s="129">
        <f t="shared" si="24"/>
        <v>0</v>
      </c>
      <c r="D97" s="129">
        <v>0</v>
      </c>
      <c r="E97" s="129">
        <v>0</v>
      </c>
      <c r="F97" s="129">
        <f t="shared" si="25"/>
        <v>0</v>
      </c>
      <c r="G97" s="129">
        <v>0</v>
      </c>
      <c r="H97" s="129">
        <v>0</v>
      </c>
      <c r="I97" s="129">
        <f t="shared" si="26"/>
        <v>29</v>
      </c>
      <c r="J97" s="129">
        <v>21</v>
      </c>
      <c r="K97" s="129">
        <v>8</v>
      </c>
    </row>
    <row r="98" spans="2:11" x14ac:dyDescent="0.25">
      <c r="B98" s="128" t="s">
        <v>264</v>
      </c>
      <c r="C98" s="128">
        <f t="shared" si="24"/>
        <v>787</v>
      </c>
      <c r="D98" s="128">
        <v>511</v>
      </c>
      <c r="E98" s="128">
        <v>276</v>
      </c>
      <c r="F98" s="128">
        <f t="shared" si="25"/>
        <v>1141</v>
      </c>
      <c r="G98" s="128">
        <v>690</v>
      </c>
      <c r="H98" s="128">
        <v>451</v>
      </c>
      <c r="I98" s="128">
        <f t="shared" si="26"/>
        <v>1016</v>
      </c>
      <c r="J98" s="128">
        <v>618</v>
      </c>
      <c r="K98" s="128">
        <v>398</v>
      </c>
    </row>
    <row r="99" spans="2:11" ht="15" customHeight="1" x14ac:dyDescent="0.25">
      <c r="B99" s="130" t="s">
        <v>250</v>
      </c>
      <c r="C99" s="130"/>
      <c r="D99" s="130"/>
      <c r="E99" s="130"/>
      <c r="F99" s="130"/>
      <c r="G99" s="130"/>
      <c r="H99" s="130"/>
      <c r="I99" s="130"/>
      <c r="J99" s="130"/>
      <c r="K99" s="130"/>
    </row>
  </sheetData>
  <mergeCells count="31">
    <mergeCell ref="I85:K85"/>
    <mergeCell ref="B11:K11"/>
    <mergeCell ref="B12:K12"/>
    <mergeCell ref="B30:K30"/>
    <mergeCell ref="B14:K14"/>
    <mergeCell ref="B15:B16"/>
    <mergeCell ref="C15:E15"/>
    <mergeCell ref="F15:H15"/>
    <mergeCell ref="I15:K15"/>
    <mergeCell ref="B85:B86"/>
    <mergeCell ref="B3:K3"/>
    <mergeCell ref="B4:B5"/>
    <mergeCell ref="C4:E4"/>
    <mergeCell ref="F4:H4"/>
    <mergeCell ref="I4:K4"/>
    <mergeCell ref="B99:K99"/>
    <mergeCell ref="C45:E45"/>
    <mergeCell ref="F45:H45"/>
    <mergeCell ref="I45:K45"/>
    <mergeCell ref="B33:K33"/>
    <mergeCell ref="B42:K42"/>
    <mergeCell ref="B34:B35"/>
    <mergeCell ref="C34:E34"/>
    <mergeCell ref="F34:H34"/>
    <mergeCell ref="I34:K34"/>
    <mergeCell ref="B81:K81"/>
    <mergeCell ref="B44:K44"/>
    <mergeCell ref="B45:B46"/>
    <mergeCell ref="B84:K84"/>
    <mergeCell ref="C85:E85"/>
    <mergeCell ref="F85:H8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0"/>
  <sheetViews>
    <sheetView workbookViewId="0">
      <selection activeCell="D16" sqref="D16"/>
    </sheetView>
  </sheetViews>
  <sheetFormatPr defaultRowHeight="15" x14ac:dyDescent="0.25"/>
  <cols>
    <col min="1" max="1" width="9.140625" style="12"/>
    <col min="2" max="2" width="45" style="12" customWidth="1"/>
    <col min="3" max="11" width="12.28515625" style="12" customWidth="1"/>
    <col min="12" max="13" width="9.140625" style="12"/>
  </cols>
  <sheetData>
    <row r="2" spans="1:13" s="2" customFormat="1" x14ac:dyDescent="0.25">
      <c r="A2" s="58"/>
      <c r="B2" s="80"/>
      <c r="C2" s="80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0.75" customHeight="1" x14ac:dyDescent="0.25">
      <c r="B3" s="100" t="s">
        <v>265</v>
      </c>
      <c r="C3" s="100"/>
      <c r="D3" s="100"/>
      <c r="E3" s="100"/>
      <c r="F3" s="100"/>
      <c r="G3" s="100"/>
      <c r="H3" s="100"/>
      <c r="I3" s="100"/>
      <c r="J3" s="100"/>
      <c r="K3" s="100"/>
    </row>
    <row r="4" spans="1:13" x14ac:dyDescent="0.25">
      <c r="B4" s="81" t="s">
        <v>144</v>
      </c>
      <c r="C4" s="82">
        <v>43252</v>
      </c>
      <c r="D4" s="83"/>
      <c r="E4" s="84"/>
      <c r="F4" s="82">
        <v>43586</v>
      </c>
      <c r="G4" s="83"/>
      <c r="H4" s="84"/>
      <c r="I4" s="82">
        <v>43617</v>
      </c>
      <c r="J4" s="83"/>
      <c r="K4" s="84"/>
    </row>
    <row r="5" spans="1:13" x14ac:dyDescent="0.25">
      <c r="B5" s="81"/>
      <c r="C5" s="85" t="s">
        <v>160</v>
      </c>
      <c r="D5" s="86" t="s">
        <v>161</v>
      </c>
      <c r="E5" s="86" t="s">
        <v>133</v>
      </c>
      <c r="F5" s="85" t="s">
        <v>160</v>
      </c>
      <c r="G5" s="86" t="s">
        <v>161</v>
      </c>
      <c r="H5" s="86" t="s">
        <v>133</v>
      </c>
      <c r="I5" s="85" t="s">
        <v>160</v>
      </c>
      <c r="J5" s="86" t="s">
        <v>161</v>
      </c>
      <c r="K5" s="86" t="s">
        <v>133</v>
      </c>
    </row>
    <row r="6" spans="1:13" x14ac:dyDescent="0.25">
      <c r="B6" s="87" t="s">
        <v>1</v>
      </c>
      <c r="C6" s="88">
        <f>SUM(C7:C14)</f>
        <v>980721</v>
      </c>
      <c r="D6" s="88">
        <f>SUM(D7:D14)</f>
        <v>998687</v>
      </c>
      <c r="E6" s="88">
        <f t="shared" ref="E6:K6" si="0">SUM(E7:E14)</f>
        <v>-17966</v>
      </c>
      <c r="F6" s="88">
        <f t="shared" si="0"/>
        <v>1027809</v>
      </c>
      <c r="G6" s="88">
        <f t="shared" si="0"/>
        <v>1085709</v>
      </c>
      <c r="H6" s="88">
        <f t="shared" si="0"/>
        <v>-57900</v>
      </c>
      <c r="I6" s="88">
        <f t="shared" si="0"/>
        <v>1096364</v>
      </c>
      <c r="J6" s="88">
        <f t="shared" si="0"/>
        <v>1117453</v>
      </c>
      <c r="K6" s="88">
        <f t="shared" si="0"/>
        <v>-21089</v>
      </c>
    </row>
    <row r="7" spans="1:13" x14ac:dyDescent="0.25">
      <c r="B7" s="89" t="s">
        <v>139</v>
      </c>
      <c r="C7" s="90">
        <v>635063</v>
      </c>
      <c r="D7" s="90">
        <v>660781</v>
      </c>
      <c r="E7" s="90">
        <f t="shared" ref="E7:E14" si="1">C7-D7</f>
        <v>-25718</v>
      </c>
      <c r="F7" s="90">
        <v>632781</v>
      </c>
      <c r="G7" s="90">
        <v>676628</v>
      </c>
      <c r="H7" s="90">
        <f t="shared" ref="H7:K14" si="2">F7-G7</f>
        <v>-43847</v>
      </c>
      <c r="I7" s="90">
        <v>653967</v>
      </c>
      <c r="J7" s="90">
        <v>702056</v>
      </c>
      <c r="K7" s="90">
        <f t="shared" si="2"/>
        <v>-48089</v>
      </c>
    </row>
    <row r="8" spans="1:13" x14ac:dyDescent="0.25">
      <c r="B8" s="91" t="s">
        <v>140</v>
      </c>
      <c r="C8" s="92">
        <v>38993</v>
      </c>
      <c r="D8" s="92">
        <v>45650</v>
      </c>
      <c r="E8" s="92">
        <f t="shared" si="1"/>
        <v>-6657</v>
      </c>
      <c r="F8" s="92">
        <v>41360</v>
      </c>
      <c r="G8" s="92">
        <v>43092</v>
      </c>
      <c r="H8" s="92">
        <f t="shared" si="2"/>
        <v>-1732</v>
      </c>
      <c r="I8" s="92">
        <v>41953</v>
      </c>
      <c r="J8" s="92">
        <v>48224</v>
      </c>
      <c r="K8" s="92">
        <f t="shared" si="2"/>
        <v>-6271</v>
      </c>
    </row>
    <row r="9" spans="1:13" x14ac:dyDescent="0.25">
      <c r="B9" s="89" t="s">
        <v>2</v>
      </c>
      <c r="C9" s="90">
        <v>42523</v>
      </c>
      <c r="D9" s="90">
        <v>40698</v>
      </c>
      <c r="E9" s="90">
        <f t="shared" si="1"/>
        <v>1825</v>
      </c>
      <c r="F9" s="90">
        <v>50886</v>
      </c>
      <c r="G9" s="90">
        <v>46752</v>
      </c>
      <c r="H9" s="90">
        <f t="shared" si="2"/>
        <v>4134</v>
      </c>
      <c r="I9" s="90">
        <v>43971</v>
      </c>
      <c r="J9" s="90">
        <v>39013</v>
      </c>
      <c r="K9" s="90">
        <f t="shared" si="2"/>
        <v>4958</v>
      </c>
    </row>
    <row r="10" spans="1:13" x14ac:dyDescent="0.25">
      <c r="B10" s="91" t="s">
        <v>141</v>
      </c>
      <c r="C10" s="92">
        <v>60730</v>
      </c>
      <c r="D10" s="92">
        <v>61881</v>
      </c>
      <c r="E10" s="92">
        <f t="shared" si="1"/>
        <v>-1151</v>
      </c>
      <c r="F10" s="92">
        <v>64566</v>
      </c>
      <c r="G10" s="92">
        <v>65103</v>
      </c>
      <c r="H10" s="92">
        <f t="shared" si="2"/>
        <v>-537</v>
      </c>
      <c r="I10" s="92">
        <v>64953</v>
      </c>
      <c r="J10" s="92">
        <v>65772</v>
      </c>
      <c r="K10" s="92">
        <f t="shared" si="2"/>
        <v>-819</v>
      </c>
    </row>
    <row r="11" spans="1:13" x14ac:dyDescent="0.25">
      <c r="B11" s="89" t="s">
        <v>3</v>
      </c>
      <c r="C11" s="90">
        <v>1072</v>
      </c>
      <c r="D11" s="90">
        <v>1038</v>
      </c>
      <c r="E11" s="90">
        <f t="shared" si="1"/>
        <v>34</v>
      </c>
      <c r="F11" s="90">
        <v>929</v>
      </c>
      <c r="G11" s="90">
        <v>893</v>
      </c>
      <c r="H11" s="90">
        <f t="shared" si="2"/>
        <v>36</v>
      </c>
      <c r="I11" s="90">
        <v>1456</v>
      </c>
      <c r="J11" s="90">
        <v>1393</v>
      </c>
      <c r="K11" s="90">
        <f t="shared" si="2"/>
        <v>63</v>
      </c>
    </row>
    <row r="12" spans="1:13" x14ac:dyDescent="0.25">
      <c r="B12" s="91" t="s">
        <v>142</v>
      </c>
      <c r="C12" s="92">
        <v>2</v>
      </c>
      <c r="D12" s="92">
        <v>16</v>
      </c>
      <c r="E12" s="92">
        <f t="shared" si="1"/>
        <v>-14</v>
      </c>
      <c r="F12" s="92">
        <v>4</v>
      </c>
      <c r="G12" s="92">
        <v>19</v>
      </c>
      <c r="H12" s="92">
        <f t="shared" si="2"/>
        <v>-15</v>
      </c>
      <c r="I12" s="92">
        <v>2</v>
      </c>
      <c r="J12" s="92">
        <v>8</v>
      </c>
      <c r="K12" s="92">
        <f t="shared" si="2"/>
        <v>-6</v>
      </c>
    </row>
    <row r="13" spans="1:13" x14ac:dyDescent="0.25">
      <c r="B13" s="89" t="s">
        <v>143</v>
      </c>
      <c r="C13" s="90">
        <v>202328</v>
      </c>
      <c r="D13" s="90">
        <v>188618</v>
      </c>
      <c r="E13" s="90">
        <f t="shared" si="1"/>
        <v>13710</v>
      </c>
      <c r="F13" s="90">
        <v>237273</v>
      </c>
      <c r="G13" s="90">
        <v>253218</v>
      </c>
      <c r="H13" s="90">
        <f t="shared" si="2"/>
        <v>-15945</v>
      </c>
      <c r="I13" s="90">
        <v>290048</v>
      </c>
      <c r="J13" s="90">
        <v>260975</v>
      </c>
      <c r="K13" s="90">
        <f t="shared" si="2"/>
        <v>29073</v>
      </c>
    </row>
    <row r="14" spans="1:13" x14ac:dyDescent="0.25">
      <c r="B14" s="91" t="s">
        <v>162</v>
      </c>
      <c r="C14" s="93">
        <v>10</v>
      </c>
      <c r="D14" s="93">
        <v>5</v>
      </c>
      <c r="E14" s="93">
        <f t="shared" si="1"/>
        <v>5</v>
      </c>
      <c r="F14" s="93">
        <v>10</v>
      </c>
      <c r="G14" s="93">
        <v>4</v>
      </c>
      <c r="H14" s="93">
        <f t="shared" si="2"/>
        <v>6</v>
      </c>
      <c r="I14" s="93">
        <v>14</v>
      </c>
      <c r="J14" s="93">
        <v>12</v>
      </c>
      <c r="K14" s="93">
        <f t="shared" si="2"/>
        <v>2</v>
      </c>
    </row>
    <row r="15" spans="1:13" x14ac:dyDescent="0.25">
      <c r="B15" s="94" t="s">
        <v>266</v>
      </c>
      <c r="C15" s="94"/>
      <c r="D15" s="94"/>
      <c r="E15" s="94"/>
      <c r="F15" s="94"/>
      <c r="G15" s="94"/>
      <c r="H15" s="94"/>
      <c r="I15" s="94"/>
      <c r="J15" s="94"/>
      <c r="K15" s="94"/>
    </row>
    <row r="18" spans="2:11" ht="35.25" customHeight="1" x14ac:dyDescent="0.25">
      <c r="B18" s="100" t="s">
        <v>267</v>
      </c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 x14ac:dyDescent="0.25">
      <c r="B19" s="81" t="s">
        <v>8</v>
      </c>
      <c r="C19" s="82">
        <v>43252</v>
      </c>
      <c r="D19" s="83"/>
      <c r="E19" s="84"/>
      <c r="F19" s="82">
        <v>43586</v>
      </c>
      <c r="G19" s="83"/>
      <c r="H19" s="84"/>
      <c r="I19" s="82">
        <v>43617</v>
      </c>
      <c r="J19" s="83"/>
      <c r="K19" s="84"/>
    </row>
    <row r="20" spans="2:11" x14ac:dyDescent="0.25">
      <c r="B20" s="81"/>
      <c r="C20" s="85" t="s">
        <v>160</v>
      </c>
      <c r="D20" s="86" t="s">
        <v>161</v>
      </c>
      <c r="E20" s="86" t="s">
        <v>133</v>
      </c>
      <c r="F20" s="85" t="s">
        <v>160</v>
      </c>
      <c r="G20" s="86" t="s">
        <v>161</v>
      </c>
      <c r="H20" s="86" t="s">
        <v>133</v>
      </c>
      <c r="I20" s="85" t="s">
        <v>160</v>
      </c>
      <c r="J20" s="86" t="s">
        <v>161</v>
      </c>
      <c r="K20" s="86" t="s">
        <v>133</v>
      </c>
    </row>
    <row r="21" spans="2:11" x14ac:dyDescent="0.25">
      <c r="B21" s="87" t="s">
        <v>1</v>
      </c>
      <c r="C21" s="88">
        <f>SUM(C22:C42)</f>
        <v>980721</v>
      </c>
      <c r="D21" s="88">
        <f t="shared" ref="D21:K21" si="3">SUM(D22:D42)</f>
        <v>998687</v>
      </c>
      <c r="E21" s="88">
        <f t="shared" si="3"/>
        <v>-17966</v>
      </c>
      <c r="F21" s="88">
        <f t="shared" si="3"/>
        <v>1027809</v>
      </c>
      <c r="G21" s="88">
        <f t="shared" si="3"/>
        <v>1085709</v>
      </c>
      <c r="H21" s="88">
        <f t="shared" si="3"/>
        <v>-57900</v>
      </c>
      <c r="I21" s="88">
        <f t="shared" si="3"/>
        <v>1096364</v>
      </c>
      <c r="J21" s="88">
        <f t="shared" si="3"/>
        <v>1117453</v>
      </c>
      <c r="K21" s="88">
        <f t="shared" si="3"/>
        <v>-21089</v>
      </c>
    </row>
    <row r="22" spans="2:11" x14ac:dyDescent="0.25">
      <c r="B22" s="89" t="s">
        <v>54</v>
      </c>
      <c r="C22" s="90">
        <v>9898</v>
      </c>
      <c r="D22" s="90">
        <v>10155</v>
      </c>
      <c r="E22" s="90">
        <f>C22-D22</f>
        <v>-257</v>
      </c>
      <c r="F22" s="90">
        <v>10967</v>
      </c>
      <c r="G22" s="90">
        <v>12635</v>
      </c>
      <c r="H22" s="90">
        <f t="shared" ref="H22:H42" si="4">F22-G22</f>
        <v>-1668</v>
      </c>
      <c r="I22" s="90">
        <v>10298</v>
      </c>
      <c r="J22" s="90">
        <v>10333</v>
      </c>
      <c r="K22" s="90">
        <f t="shared" ref="K22:K42" si="5">I22-J22</f>
        <v>-35</v>
      </c>
    </row>
    <row r="23" spans="2:11" x14ac:dyDescent="0.25">
      <c r="B23" s="91" t="s">
        <v>55</v>
      </c>
      <c r="C23" s="92">
        <v>66473</v>
      </c>
      <c r="D23" s="92">
        <v>69256</v>
      </c>
      <c r="E23" s="92">
        <f t="shared" ref="E23:E42" si="6">C23-D23</f>
        <v>-2783</v>
      </c>
      <c r="F23" s="92">
        <v>83057</v>
      </c>
      <c r="G23" s="92">
        <v>93282</v>
      </c>
      <c r="H23" s="92">
        <f t="shared" si="4"/>
        <v>-10225</v>
      </c>
      <c r="I23" s="92">
        <v>92971</v>
      </c>
      <c r="J23" s="92">
        <v>88628</v>
      </c>
      <c r="K23" s="92">
        <f t="shared" si="5"/>
        <v>4343</v>
      </c>
    </row>
    <row r="24" spans="2:11" x14ac:dyDescent="0.25">
      <c r="B24" s="89" t="s">
        <v>56</v>
      </c>
      <c r="C24" s="90">
        <v>9601</v>
      </c>
      <c r="D24" s="90">
        <v>8106</v>
      </c>
      <c r="E24" s="90">
        <f t="shared" si="6"/>
        <v>1495</v>
      </c>
      <c r="F24" s="90">
        <v>10567</v>
      </c>
      <c r="G24" s="90">
        <v>10212</v>
      </c>
      <c r="H24" s="90">
        <f t="shared" si="4"/>
        <v>355</v>
      </c>
      <c r="I24" s="90">
        <v>12612</v>
      </c>
      <c r="J24" s="90">
        <v>11568</v>
      </c>
      <c r="K24" s="90">
        <f t="shared" si="5"/>
        <v>1044</v>
      </c>
    </row>
    <row r="25" spans="2:11" x14ac:dyDescent="0.25">
      <c r="B25" s="91" t="s">
        <v>57</v>
      </c>
      <c r="C25" s="92">
        <v>18029</v>
      </c>
      <c r="D25" s="92">
        <v>17939</v>
      </c>
      <c r="E25" s="92">
        <f t="shared" si="6"/>
        <v>90</v>
      </c>
      <c r="F25" s="92">
        <v>26910</v>
      </c>
      <c r="G25" s="92">
        <v>27943</v>
      </c>
      <c r="H25" s="92">
        <f t="shared" si="4"/>
        <v>-1033</v>
      </c>
      <c r="I25" s="92">
        <v>31845</v>
      </c>
      <c r="J25" s="92">
        <v>30175</v>
      </c>
      <c r="K25" s="92">
        <f t="shared" si="5"/>
        <v>1670</v>
      </c>
    </row>
    <row r="26" spans="2:11" x14ac:dyDescent="0.25">
      <c r="B26" s="89" t="s">
        <v>58</v>
      </c>
      <c r="C26" s="90">
        <v>7532</v>
      </c>
      <c r="D26" s="90">
        <v>7876</v>
      </c>
      <c r="E26" s="90">
        <f t="shared" si="6"/>
        <v>-344</v>
      </c>
      <c r="F26" s="90">
        <v>9711</v>
      </c>
      <c r="G26" s="90">
        <v>9850</v>
      </c>
      <c r="H26" s="90">
        <f t="shared" si="4"/>
        <v>-139</v>
      </c>
      <c r="I26" s="90">
        <v>8253</v>
      </c>
      <c r="J26" s="90">
        <v>8569</v>
      </c>
      <c r="K26" s="90">
        <f t="shared" si="5"/>
        <v>-316</v>
      </c>
    </row>
    <row r="27" spans="2:11" x14ac:dyDescent="0.25">
      <c r="B27" s="91" t="s">
        <v>59</v>
      </c>
      <c r="C27" s="92">
        <v>13947</v>
      </c>
      <c r="D27" s="92">
        <v>12945</v>
      </c>
      <c r="E27" s="92">
        <f t="shared" si="6"/>
        <v>1002</v>
      </c>
      <c r="F27" s="92">
        <v>10990</v>
      </c>
      <c r="G27" s="92">
        <v>10674</v>
      </c>
      <c r="H27" s="92">
        <f t="shared" si="4"/>
        <v>316</v>
      </c>
      <c r="I27" s="92">
        <v>20712</v>
      </c>
      <c r="J27" s="92">
        <v>17257</v>
      </c>
      <c r="K27" s="92">
        <f t="shared" si="5"/>
        <v>3455</v>
      </c>
    </row>
    <row r="28" spans="2:11" x14ac:dyDescent="0.25">
      <c r="B28" s="89" t="s">
        <v>60</v>
      </c>
      <c r="C28" s="90">
        <v>9106</v>
      </c>
      <c r="D28" s="90">
        <v>9009</v>
      </c>
      <c r="E28" s="90">
        <f t="shared" si="6"/>
        <v>97</v>
      </c>
      <c r="F28" s="90">
        <v>9680</v>
      </c>
      <c r="G28" s="90">
        <v>10466</v>
      </c>
      <c r="H28" s="90">
        <f t="shared" si="4"/>
        <v>-786</v>
      </c>
      <c r="I28" s="90">
        <v>9566</v>
      </c>
      <c r="J28" s="90">
        <v>9485</v>
      </c>
      <c r="K28" s="90">
        <f t="shared" si="5"/>
        <v>81</v>
      </c>
    </row>
    <row r="29" spans="2:11" x14ac:dyDescent="0.25">
      <c r="B29" s="91" t="s">
        <v>61</v>
      </c>
      <c r="C29" s="92">
        <v>31439</v>
      </c>
      <c r="D29" s="92">
        <v>31907</v>
      </c>
      <c r="E29" s="92">
        <f t="shared" si="6"/>
        <v>-468</v>
      </c>
      <c r="F29" s="92">
        <v>30087</v>
      </c>
      <c r="G29" s="92">
        <v>30005</v>
      </c>
      <c r="H29" s="92">
        <f t="shared" si="4"/>
        <v>82</v>
      </c>
      <c r="I29" s="92">
        <v>35469</v>
      </c>
      <c r="J29" s="92">
        <v>34232</v>
      </c>
      <c r="K29" s="92">
        <f t="shared" si="5"/>
        <v>1237</v>
      </c>
    </row>
    <row r="30" spans="2:11" x14ac:dyDescent="0.25">
      <c r="B30" s="89" t="s">
        <v>62</v>
      </c>
      <c r="C30" s="90">
        <v>6860</v>
      </c>
      <c r="D30" s="90">
        <v>6050</v>
      </c>
      <c r="E30" s="90">
        <f t="shared" si="6"/>
        <v>810</v>
      </c>
      <c r="F30" s="90">
        <v>7557</v>
      </c>
      <c r="G30" s="90">
        <v>6759</v>
      </c>
      <c r="H30" s="90">
        <f t="shared" si="4"/>
        <v>798</v>
      </c>
      <c r="I30" s="90">
        <v>7778</v>
      </c>
      <c r="J30" s="90">
        <v>6968</v>
      </c>
      <c r="K30" s="90">
        <f t="shared" si="5"/>
        <v>810</v>
      </c>
    </row>
    <row r="31" spans="2:11" x14ac:dyDescent="0.25">
      <c r="B31" s="91" t="s">
        <v>63</v>
      </c>
      <c r="C31" s="92">
        <v>13363</v>
      </c>
      <c r="D31" s="92">
        <v>13855</v>
      </c>
      <c r="E31" s="92">
        <f t="shared" si="6"/>
        <v>-492</v>
      </c>
      <c r="F31" s="92">
        <v>16427</v>
      </c>
      <c r="G31" s="92">
        <v>19053</v>
      </c>
      <c r="H31" s="92">
        <f t="shared" si="4"/>
        <v>-2626</v>
      </c>
      <c r="I31" s="92">
        <v>13751</v>
      </c>
      <c r="J31" s="92">
        <v>14830</v>
      </c>
      <c r="K31" s="92">
        <f t="shared" si="5"/>
        <v>-1079</v>
      </c>
    </row>
    <row r="32" spans="2:11" x14ac:dyDescent="0.25">
      <c r="B32" s="89" t="s">
        <v>64</v>
      </c>
      <c r="C32" s="90">
        <v>11226</v>
      </c>
      <c r="D32" s="90">
        <v>11002</v>
      </c>
      <c r="E32" s="90">
        <f t="shared" si="6"/>
        <v>224</v>
      </c>
      <c r="F32" s="90">
        <v>10663</v>
      </c>
      <c r="G32" s="90">
        <v>13078</v>
      </c>
      <c r="H32" s="90">
        <f t="shared" si="4"/>
        <v>-2415</v>
      </c>
      <c r="I32" s="90">
        <v>11522</v>
      </c>
      <c r="J32" s="90">
        <v>11077</v>
      </c>
      <c r="K32" s="90">
        <f t="shared" si="5"/>
        <v>445</v>
      </c>
    </row>
    <row r="33" spans="2:11" x14ac:dyDescent="0.25">
      <c r="B33" s="91" t="s">
        <v>65</v>
      </c>
      <c r="C33" s="92">
        <v>4273</v>
      </c>
      <c r="D33" s="92">
        <v>4399</v>
      </c>
      <c r="E33" s="92">
        <f t="shared" si="6"/>
        <v>-126</v>
      </c>
      <c r="F33" s="92">
        <v>4129</v>
      </c>
      <c r="G33" s="92">
        <v>4301</v>
      </c>
      <c r="H33" s="92">
        <f t="shared" si="4"/>
        <v>-172</v>
      </c>
      <c r="I33" s="92">
        <v>4258</v>
      </c>
      <c r="J33" s="92">
        <v>4382</v>
      </c>
      <c r="K33" s="92">
        <f t="shared" si="5"/>
        <v>-124</v>
      </c>
    </row>
    <row r="34" spans="2:11" x14ac:dyDescent="0.25">
      <c r="B34" s="89" t="s">
        <v>66</v>
      </c>
      <c r="C34" s="90">
        <v>5732</v>
      </c>
      <c r="D34" s="90">
        <v>5651</v>
      </c>
      <c r="E34" s="90">
        <f t="shared" si="6"/>
        <v>81</v>
      </c>
      <c r="F34" s="90">
        <v>6894</v>
      </c>
      <c r="G34" s="90">
        <v>7011</v>
      </c>
      <c r="H34" s="90">
        <f t="shared" si="4"/>
        <v>-117</v>
      </c>
      <c r="I34" s="90">
        <v>6235</v>
      </c>
      <c r="J34" s="90">
        <v>6264</v>
      </c>
      <c r="K34" s="90">
        <f t="shared" si="5"/>
        <v>-29</v>
      </c>
    </row>
    <row r="35" spans="2:11" x14ac:dyDescent="0.25">
      <c r="B35" s="91" t="s">
        <v>67</v>
      </c>
      <c r="C35" s="92">
        <v>11864</v>
      </c>
      <c r="D35" s="92">
        <v>11545</v>
      </c>
      <c r="E35" s="92">
        <f t="shared" si="6"/>
        <v>319</v>
      </c>
      <c r="F35" s="92">
        <v>13993</v>
      </c>
      <c r="G35" s="92">
        <v>14723</v>
      </c>
      <c r="H35" s="92">
        <f t="shared" si="4"/>
        <v>-730</v>
      </c>
      <c r="I35" s="92">
        <v>13006</v>
      </c>
      <c r="J35" s="92">
        <v>12625</v>
      </c>
      <c r="K35" s="92">
        <f t="shared" si="5"/>
        <v>381</v>
      </c>
    </row>
    <row r="36" spans="2:11" x14ac:dyDescent="0.25">
      <c r="B36" s="89" t="s">
        <v>68</v>
      </c>
      <c r="C36" s="90">
        <v>3932</v>
      </c>
      <c r="D36" s="90">
        <v>3976</v>
      </c>
      <c r="E36" s="90">
        <f t="shared" si="6"/>
        <v>-44</v>
      </c>
      <c r="F36" s="90">
        <v>4284</v>
      </c>
      <c r="G36" s="90">
        <v>5013</v>
      </c>
      <c r="H36" s="90">
        <f t="shared" si="4"/>
        <v>-729</v>
      </c>
      <c r="I36" s="90">
        <v>4008</v>
      </c>
      <c r="J36" s="90">
        <v>4022</v>
      </c>
      <c r="K36" s="90">
        <f t="shared" si="5"/>
        <v>-14</v>
      </c>
    </row>
    <row r="37" spans="2:11" x14ac:dyDescent="0.25">
      <c r="B37" s="91" t="s">
        <v>69</v>
      </c>
      <c r="C37" s="92">
        <v>9135</v>
      </c>
      <c r="D37" s="92">
        <v>9335</v>
      </c>
      <c r="E37" s="92">
        <f t="shared" si="6"/>
        <v>-200</v>
      </c>
      <c r="F37" s="92">
        <v>11835</v>
      </c>
      <c r="G37" s="92">
        <v>11629</v>
      </c>
      <c r="H37" s="92">
        <f t="shared" si="4"/>
        <v>206</v>
      </c>
      <c r="I37" s="92">
        <v>18878</v>
      </c>
      <c r="J37" s="92">
        <v>17691</v>
      </c>
      <c r="K37" s="92">
        <f t="shared" si="5"/>
        <v>1187</v>
      </c>
    </row>
    <row r="38" spans="2:11" x14ac:dyDescent="0.25">
      <c r="B38" s="89" t="s">
        <v>70</v>
      </c>
      <c r="C38" s="90">
        <v>13255</v>
      </c>
      <c r="D38" s="90">
        <v>14588</v>
      </c>
      <c r="E38" s="90">
        <f t="shared" si="6"/>
        <v>-1333</v>
      </c>
      <c r="F38" s="90">
        <v>13057</v>
      </c>
      <c r="G38" s="90">
        <v>15442</v>
      </c>
      <c r="H38" s="90">
        <f t="shared" si="4"/>
        <v>-2385</v>
      </c>
      <c r="I38" s="90">
        <v>13726</v>
      </c>
      <c r="J38" s="90">
        <v>14923</v>
      </c>
      <c r="K38" s="90">
        <f t="shared" si="5"/>
        <v>-1197</v>
      </c>
    </row>
    <row r="39" spans="2:11" x14ac:dyDescent="0.25">
      <c r="B39" s="91" t="s">
        <v>71</v>
      </c>
      <c r="C39" s="92">
        <v>7239</v>
      </c>
      <c r="D39" s="92">
        <v>7209</v>
      </c>
      <c r="E39" s="92">
        <f t="shared" si="6"/>
        <v>30</v>
      </c>
      <c r="F39" s="92">
        <v>8869</v>
      </c>
      <c r="G39" s="92">
        <v>9521</v>
      </c>
      <c r="H39" s="92">
        <f t="shared" si="4"/>
        <v>-652</v>
      </c>
      <c r="I39" s="92">
        <v>8173</v>
      </c>
      <c r="J39" s="92">
        <v>8215</v>
      </c>
      <c r="K39" s="92">
        <f t="shared" si="5"/>
        <v>-42</v>
      </c>
    </row>
    <row r="40" spans="2:11" x14ac:dyDescent="0.25">
      <c r="B40" s="89" t="s">
        <v>72</v>
      </c>
      <c r="C40" s="90">
        <v>16398</v>
      </c>
      <c r="D40" s="90">
        <v>14193</v>
      </c>
      <c r="E40" s="90">
        <f t="shared" si="6"/>
        <v>2205</v>
      </c>
      <c r="F40" s="90">
        <v>17390</v>
      </c>
      <c r="G40" s="90">
        <v>19231</v>
      </c>
      <c r="H40" s="90">
        <f t="shared" si="4"/>
        <v>-1841</v>
      </c>
      <c r="I40" s="90">
        <v>34044</v>
      </c>
      <c r="J40" s="90">
        <v>30422</v>
      </c>
      <c r="K40" s="90">
        <f t="shared" si="5"/>
        <v>3622</v>
      </c>
    </row>
    <row r="41" spans="2:11" x14ac:dyDescent="0.25">
      <c r="B41" s="91" t="s">
        <v>73</v>
      </c>
      <c r="C41" s="92">
        <v>17530</v>
      </c>
      <c r="D41" s="92">
        <v>10729</v>
      </c>
      <c r="E41" s="92">
        <f t="shared" si="6"/>
        <v>6801</v>
      </c>
      <c r="F41" s="92">
        <v>20754</v>
      </c>
      <c r="G41" s="92">
        <v>8658</v>
      </c>
      <c r="H41" s="92">
        <f t="shared" si="4"/>
        <v>12096</v>
      </c>
      <c r="I41" s="92">
        <v>20269</v>
      </c>
      <c r="J41" s="92">
        <v>8864</v>
      </c>
      <c r="K41" s="92">
        <f t="shared" si="5"/>
        <v>11405</v>
      </c>
    </row>
    <row r="42" spans="2:11" x14ac:dyDescent="0.25">
      <c r="B42" s="89" t="s">
        <v>74</v>
      </c>
      <c r="C42" s="90">
        <v>693889</v>
      </c>
      <c r="D42" s="90">
        <v>718962</v>
      </c>
      <c r="E42" s="90">
        <f t="shared" si="6"/>
        <v>-25073</v>
      </c>
      <c r="F42" s="90">
        <v>699988</v>
      </c>
      <c r="G42" s="90">
        <v>746223</v>
      </c>
      <c r="H42" s="90">
        <f t="shared" si="4"/>
        <v>-46235</v>
      </c>
      <c r="I42" s="90">
        <v>718990</v>
      </c>
      <c r="J42" s="90">
        <v>766923</v>
      </c>
      <c r="K42" s="90">
        <f t="shared" si="5"/>
        <v>-47933</v>
      </c>
    </row>
    <row r="43" spans="2:11" x14ac:dyDescent="0.25">
      <c r="B43" s="94" t="s">
        <v>266</v>
      </c>
      <c r="C43" s="94"/>
      <c r="D43" s="94"/>
      <c r="E43" s="94"/>
      <c r="F43" s="94"/>
      <c r="G43" s="94"/>
      <c r="H43" s="94"/>
      <c r="I43" s="94"/>
      <c r="J43" s="94"/>
      <c r="K43" s="94"/>
    </row>
    <row r="46" spans="2:11" ht="27.75" customHeight="1" x14ac:dyDescent="0.25">
      <c r="B46" s="100" t="s">
        <v>268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 ht="15" customHeight="1" x14ac:dyDescent="0.25">
      <c r="B47" s="95" t="s">
        <v>158</v>
      </c>
      <c r="C47" s="82">
        <v>43252</v>
      </c>
      <c r="D47" s="83"/>
      <c r="E47" s="84"/>
      <c r="F47" s="82">
        <v>43586</v>
      </c>
      <c r="G47" s="83"/>
      <c r="H47" s="84"/>
      <c r="I47" s="82">
        <v>43617</v>
      </c>
      <c r="J47" s="83"/>
      <c r="K47" s="84"/>
    </row>
    <row r="48" spans="2:11" x14ac:dyDescent="0.25">
      <c r="B48" s="96"/>
      <c r="C48" s="85" t="s">
        <v>160</v>
      </c>
      <c r="D48" s="86" t="s">
        <v>161</v>
      </c>
      <c r="E48" s="86" t="s">
        <v>133</v>
      </c>
      <c r="F48" s="85" t="s">
        <v>160</v>
      </c>
      <c r="G48" s="86" t="s">
        <v>161</v>
      </c>
      <c r="H48" s="86" t="s">
        <v>133</v>
      </c>
      <c r="I48" s="85" t="s">
        <v>160</v>
      </c>
      <c r="J48" s="86" t="s">
        <v>161</v>
      </c>
      <c r="K48" s="86" t="s">
        <v>133</v>
      </c>
    </row>
    <row r="49" spans="2:11" x14ac:dyDescent="0.25">
      <c r="B49" s="87" t="s">
        <v>81</v>
      </c>
      <c r="C49" s="88">
        <f t="shared" ref="C49:K49" si="7">C50+C58+C67+C72+C76</f>
        <v>980721</v>
      </c>
      <c r="D49" s="88">
        <f t="shared" si="7"/>
        <v>998687</v>
      </c>
      <c r="E49" s="88">
        <f t="shared" si="7"/>
        <v>-17966</v>
      </c>
      <c r="F49" s="88">
        <f t="shared" si="7"/>
        <v>1027809</v>
      </c>
      <c r="G49" s="88">
        <f t="shared" si="7"/>
        <v>1085709</v>
      </c>
      <c r="H49" s="88">
        <f t="shared" si="7"/>
        <v>-57900</v>
      </c>
      <c r="I49" s="88">
        <f t="shared" si="7"/>
        <v>1096364</v>
      </c>
      <c r="J49" s="88">
        <f t="shared" si="7"/>
        <v>1117453</v>
      </c>
      <c r="K49" s="88">
        <f t="shared" si="7"/>
        <v>-21089</v>
      </c>
    </row>
    <row r="50" spans="2:11" x14ac:dyDescent="0.25">
      <c r="B50" s="97" t="s">
        <v>17</v>
      </c>
      <c r="C50" s="98">
        <f>SUM(C51:C57)</f>
        <v>39996</v>
      </c>
      <c r="D50" s="98">
        <f t="shared" ref="D50:K50" si="8">SUM(D51:D57)</f>
        <v>28690</v>
      </c>
      <c r="E50" s="98">
        <f t="shared" si="8"/>
        <v>11306</v>
      </c>
      <c r="F50" s="98">
        <f t="shared" si="8"/>
        <v>42754</v>
      </c>
      <c r="G50" s="98">
        <f t="shared" si="8"/>
        <v>24631</v>
      </c>
      <c r="H50" s="98">
        <f t="shared" si="8"/>
        <v>18123</v>
      </c>
      <c r="I50" s="98">
        <f t="shared" si="8"/>
        <v>43088</v>
      </c>
      <c r="J50" s="98">
        <f t="shared" si="8"/>
        <v>26972</v>
      </c>
      <c r="K50" s="98">
        <f t="shared" si="8"/>
        <v>16116</v>
      </c>
    </row>
    <row r="51" spans="2:11" x14ac:dyDescent="0.25">
      <c r="B51" s="91" t="s">
        <v>18</v>
      </c>
      <c r="C51" s="92">
        <v>624</v>
      </c>
      <c r="D51" s="92">
        <v>627</v>
      </c>
      <c r="E51" s="92">
        <f>C51-D51</f>
        <v>-3</v>
      </c>
      <c r="F51" s="92">
        <v>603</v>
      </c>
      <c r="G51" s="92">
        <v>775</v>
      </c>
      <c r="H51" s="92">
        <f>F51-G51</f>
        <v>-172</v>
      </c>
      <c r="I51" s="92">
        <v>738</v>
      </c>
      <c r="J51" s="92">
        <v>831</v>
      </c>
      <c r="K51" s="92">
        <f>I51-J51</f>
        <v>-93</v>
      </c>
    </row>
    <row r="52" spans="2:11" x14ac:dyDescent="0.25">
      <c r="B52" s="89" t="s">
        <v>19</v>
      </c>
      <c r="C52" s="90">
        <v>3695</v>
      </c>
      <c r="D52" s="90">
        <v>3779</v>
      </c>
      <c r="E52" s="90">
        <f t="shared" ref="E52:E57" si="9">C52-D52</f>
        <v>-84</v>
      </c>
      <c r="F52" s="90">
        <v>3472</v>
      </c>
      <c r="G52" s="90">
        <v>3947</v>
      </c>
      <c r="H52" s="90">
        <f t="shared" ref="H52:H57" si="10">F52-G52</f>
        <v>-475</v>
      </c>
      <c r="I52" s="90">
        <v>4135</v>
      </c>
      <c r="J52" s="90">
        <v>4437</v>
      </c>
      <c r="K52" s="90">
        <f t="shared" ref="K52:K57" si="11">I52-J52</f>
        <v>-302</v>
      </c>
    </row>
    <row r="53" spans="2:11" x14ac:dyDescent="0.25">
      <c r="B53" s="91" t="s">
        <v>20</v>
      </c>
      <c r="C53" s="92">
        <v>7595</v>
      </c>
      <c r="D53" s="92">
        <v>7772</v>
      </c>
      <c r="E53" s="92">
        <f t="shared" si="9"/>
        <v>-177</v>
      </c>
      <c r="F53" s="92">
        <v>6220</v>
      </c>
      <c r="G53" s="92">
        <v>6353</v>
      </c>
      <c r="H53" s="92">
        <f t="shared" si="10"/>
        <v>-133</v>
      </c>
      <c r="I53" s="92">
        <v>6680</v>
      </c>
      <c r="J53" s="92">
        <v>7461</v>
      </c>
      <c r="K53" s="92">
        <f t="shared" si="11"/>
        <v>-781</v>
      </c>
    </row>
    <row r="54" spans="2:11" x14ac:dyDescent="0.25">
      <c r="B54" s="89" t="s">
        <v>21</v>
      </c>
      <c r="C54" s="90">
        <v>16441</v>
      </c>
      <c r="D54" s="90">
        <v>5238</v>
      </c>
      <c r="E54" s="90">
        <f t="shared" si="9"/>
        <v>11203</v>
      </c>
      <c r="F54" s="90">
        <v>22185</v>
      </c>
      <c r="G54" s="90">
        <v>3633</v>
      </c>
      <c r="H54" s="90">
        <f t="shared" si="10"/>
        <v>18552</v>
      </c>
      <c r="I54" s="90">
        <v>21002</v>
      </c>
      <c r="J54" s="90">
        <v>3657</v>
      </c>
      <c r="K54" s="90">
        <f t="shared" si="11"/>
        <v>17345</v>
      </c>
    </row>
    <row r="55" spans="2:11" x14ac:dyDescent="0.25">
      <c r="B55" s="91" t="s">
        <v>22</v>
      </c>
      <c r="C55" s="92">
        <v>9072</v>
      </c>
      <c r="D55" s="92">
        <v>9575</v>
      </c>
      <c r="E55" s="92">
        <f t="shared" si="9"/>
        <v>-503</v>
      </c>
      <c r="F55" s="92">
        <v>7666</v>
      </c>
      <c r="G55" s="92">
        <v>8311</v>
      </c>
      <c r="H55" s="92">
        <f t="shared" si="10"/>
        <v>-645</v>
      </c>
      <c r="I55" s="92">
        <v>8074</v>
      </c>
      <c r="J55" s="92">
        <v>9034</v>
      </c>
      <c r="K55" s="92">
        <f t="shared" si="11"/>
        <v>-960</v>
      </c>
    </row>
    <row r="56" spans="2:11" x14ac:dyDescent="0.25">
      <c r="B56" s="89" t="s">
        <v>23</v>
      </c>
      <c r="C56" s="90">
        <v>2569</v>
      </c>
      <c r="D56" s="90">
        <v>1699</v>
      </c>
      <c r="E56" s="90">
        <f t="shared" si="9"/>
        <v>870</v>
      </c>
      <c r="F56" s="90">
        <v>2557</v>
      </c>
      <c r="G56" s="90">
        <v>1612</v>
      </c>
      <c r="H56" s="90">
        <f t="shared" si="10"/>
        <v>945</v>
      </c>
      <c r="I56" s="90">
        <v>2459</v>
      </c>
      <c r="J56" s="90">
        <v>1552</v>
      </c>
      <c r="K56" s="90">
        <f t="shared" si="11"/>
        <v>907</v>
      </c>
    </row>
    <row r="57" spans="2:11" x14ac:dyDescent="0.25">
      <c r="B57" s="91" t="s">
        <v>24</v>
      </c>
      <c r="C57" s="92">
        <v>0</v>
      </c>
      <c r="D57" s="92">
        <v>0</v>
      </c>
      <c r="E57" s="92">
        <f t="shared" si="9"/>
        <v>0</v>
      </c>
      <c r="F57" s="92">
        <v>51</v>
      </c>
      <c r="G57" s="92">
        <v>0</v>
      </c>
      <c r="H57" s="92">
        <f t="shared" si="10"/>
        <v>51</v>
      </c>
      <c r="I57" s="92">
        <v>0</v>
      </c>
      <c r="J57" s="92">
        <v>0</v>
      </c>
      <c r="K57" s="92">
        <f t="shared" si="11"/>
        <v>0</v>
      </c>
    </row>
    <row r="58" spans="2:11" x14ac:dyDescent="0.25">
      <c r="B58" s="97" t="s">
        <v>25</v>
      </c>
      <c r="C58" s="98">
        <f t="shared" ref="C58:K58" si="12">SUM(C59:C66)</f>
        <v>60660</v>
      </c>
      <c r="D58" s="98">
        <f t="shared" si="12"/>
        <v>65241</v>
      </c>
      <c r="E58" s="98">
        <f t="shared" si="12"/>
        <v>-4581</v>
      </c>
      <c r="F58" s="98">
        <f t="shared" si="12"/>
        <v>58069</v>
      </c>
      <c r="G58" s="98">
        <f t="shared" si="12"/>
        <v>70015</v>
      </c>
      <c r="H58" s="98">
        <f t="shared" si="12"/>
        <v>-11946</v>
      </c>
      <c r="I58" s="98">
        <f t="shared" si="12"/>
        <v>70247</v>
      </c>
      <c r="J58" s="98">
        <f t="shared" si="12"/>
        <v>73780</v>
      </c>
      <c r="K58" s="98">
        <f t="shared" si="12"/>
        <v>-3533</v>
      </c>
    </row>
    <row r="59" spans="2:11" x14ac:dyDescent="0.25">
      <c r="B59" s="91" t="s">
        <v>26</v>
      </c>
      <c r="C59" s="92">
        <v>443</v>
      </c>
      <c r="D59" s="92">
        <v>319</v>
      </c>
      <c r="E59" s="92">
        <f t="shared" ref="E59:E66" si="13">C59-D59</f>
        <v>124</v>
      </c>
      <c r="F59" s="92">
        <v>583</v>
      </c>
      <c r="G59" s="92">
        <v>383</v>
      </c>
      <c r="H59" s="92">
        <f t="shared" ref="H59:H66" si="14">F59-G59</f>
        <v>200</v>
      </c>
      <c r="I59" s="92">
        <v>668</v>
      </c>
      <c r="J59" s="92">
        <v>272</v>
      </c>
      <c r="K59" s="92">
        <f t="shared" ref="K59:K66" si="15">I59-J59</f>
        <v>396</v>
      </c>
    </row>
    <row r="60" spans="2:11" x14ac:dyDescent="0.25">
      <c r="B60" s="89" t="s">
        <v>28</v>
      </c>
      <c r="C60" s="90">
        <v>16396</v>
      </c>
      <c r="D60" s="90">
        <v>18359</v>
      </c>
      <c r="E60" s="90">
        <f t="shared" si="13"/>
        <v>-1963</v>
      </c>
      <c r="F60" s="90">
        <v>19509</v>
      </c>
      <c r="G60" s="90">
        <v>23496</v>
      </c>
      <c r="H60" s="90">
        <f t="shared" si="14"/>
        <v>-3987</v>
      </c>
      <c r="I60" s="90">
        <v>23539</v>
      </c>
      <c r="J60" s="90">
        <v>26113</v>
      </c>
      <c r="K60" s="90">
        <f t="shared" si="15"/>
        <v>-2574</v>
      </c>
    </row>
    <row r="61" spans="2:11" x14ac:dyDescent="0.25">
      <c r="B61" s="91" t="s">
        <v>29</v>
      </c>
      <c r="C61" s="92">
        <v>2910</v>
      </c>
      <c r="D61" s="92">
        <v>3037</v>
      </c>
      <c r="E61" s="92">
        <f t="shared" si="13"/>
        <v>-127</v>
      </c>
      <c r="F61" s="92">
        <v>2725</v>
      </c>
      <c r="G61" s="92">
        <v>3566</v>
      </c>
      <c r="H61" s="92">
        <f t="shared" si="14"/>
        <v>-841</v>
      </c>
      <c r="I61" s="92">
        <v>3401</v>
      </c>
      <c r="J61" s="92">
        <v>3240</v>
      </c>
      <c r="K61" s="92">
        <f t="shared" si="15"/>
        <v>161</v>
      </c>
    </row>
    <row r="62" spans="2:11" x14ac:dyDescent="0.25">
      <c r="B62" s="89" t="s">
        <v>30</v>
      </c>
      <c r="C62" s="90">
        <v>238</v>
      </c>
      <c r="D62" s="90">
        <v>149</v>
      </c>
      <c r="E62" s="90">
        <f t="shared" si="13"/>
        <v>89</v>
      </c>
      <c r="F62" s="90">
        <v>117</v>
      </c>
      <c r="G62" s="90">
        <v>69</v>
      </c>
      <c r="H62" s="90">
        <f t="shared" si="14"/>
        <v>48</v>
      </c>
      <c r="I62" s="90">
        <v>189</v>
      </c>
      <c r="J62" s="90">
        <v>97</v>
      </c>
      <c r="K62" s="90">
        <f t="shared" si="15"/>
        <v>92</v>
      </c>
    </row>
    <row r="63" spans="2:11" x14ac:dyDescent="0.25">
      <c r="B63" s="91" t="s">
        <v>31</v>
      </c>
      <c r="C63" s="92">
        <v>25717</v>
      </c>
      <c r="D63" s="92">
        <v>26537</v>
      </c>
      <c r="E63" s="92">
        <f t="shared" si="13"/>
        <v>-820</v>
      </c>
      <c r="F63" s="92">
        <v>21066</v>
      </c>
      <c r="G63" s="92">
        <v>24832</v>
      </c>
      <c r="H63" s="92">
        <f t="shared" si="14"/>
        <v>-3766</v>
      </c>
      <c r="I63" s="92">
        <v>24398</v>
      </c>
      <c r="J63" s="92">
        <v>24482</v>
      </c>
      <c r="K63" s="92">
        <f t="shared" si="15"/>
        <v>-84</v>
      </c>
    </row>
    <row r="64" spans="2:11" x14ac:dyDescent="0.25">
      <c r="B64" s="89" t="s">
        <v>32</v>
      </c>
      <c r="C64" s="90">
        <v>1083</v>
      </c>
      <c r="D64" s="90">
        <v>1167</v>
      </c>
      <c r="E64" s="90">
        <f t="shared" si="13"/>
        <v>-84</v>
      </c>
      <c r="F64" s="90">
        <v>578</v>
      </c>
      <c r="G64" s="90">
        <v>635</v>
      </c>
      <c r="H64" s="90">
        <f t="shared" si="14"/>
        <v>-57</v>
      </c>
      <c r="I64" s="90">
        <v>620</v>
      </c>
      <c r="J64" s="90">
        <v>673</v>
      </c>
      <c r="K64" s="90">
        <f t="shared" si="15"/>
        <v>-53</v>
      </c>
    </row>
    <row r="65" spans="2:11" x14ac:dyDescent="0.25">
      <c r="B65" s="91" t="s">
        <v>33</v>
      </c>
      <c r="C65" s="92">
        <v>35</v>
      </c>
      <c r="D65" s="92">
        <v>0</v>
      </c>
      <c r="E65" s="92">
        <f t="shared" si="13"/>
        <v>35</v>
      </c>
      <c r="F65" s="92">
        <v>18</v>
      </c>
      <c r="G65" s="92">
        <v>0</v>
      </c>
      <c r="H65" s="92">
        <f t="shared" si="14"/>
        <v>18</v>
      </c>
      <c r="I65" s="92">
        <v>19</v>
      </c>
      <c r="J65" s="92">
        <v>21</v>
      </c>
      <c r="K65" s="92">
        <f t="shared" si="15"/>
        <v>-2</v>
      </c>
    </row>
    <row r="66" spans="2:11" x14ac:dyDescent="0.25">
      <c r="B66" s="89" t="s">
        <v>34</v>
      </c>
      <c r="C66" s="90">
        <v>13838</v>
      </c>
      <c r="D66" s="90">
        <v>15673</v>
      </c>
      <c r="E66" s="90">
        <f t="shared" si="13"/>
        <v>-1835</v>
      </c>
      <c r="F66" s="90">
        <v>13473</v>
      </c>
      <c r="G66" s="90">
        <v>17034</v>
      </c>
      <c r="H66" s="90">
        <f t="shared" si="14"/>
        <v>-3561</v>
      </c>
      <c r="I66" s="90">
        <v>17413</v>
      </c>
      <c r="J66" s="90">
        <v>18882</v>
      </c>
      <c r="K66" s="90">
        <f t="shared" si="15"/>
        <v>-1469</v>
      </c>
    </row>
    <row r="67" spans="2:11" x14ac:dyDescent="0.25">
      <c r="B67" s="48" t="s">
        <v>35</v>
      </c>
      <c r="C67" s="99">
        <f>SUM(C68:C71)</f>
        <v>764589</v>
      </c>
      <c r="D67" s="99">
        <f t="shared" ref="D67:K67" si="16">SUM(D68:D71)</f>
        <v>787274</v>
      </c>
      <c r="E67" s="99">
        <f t="shared" si="16"/>
        <v>-22685</v>
      </c>
      <c r="F67" s="99">
        <f t="shared" si="16"/>
        <v>790431</v>
      </c>
      <c r="G67" s="99">
        <f t="shared" si="16"/>
        <v>845036</v>
      </c>
      <c r="H67" s="99">
        <f t="shared" si="16"/>
        <v>-54605</v>
      </c>
      <c r="I67" s="99">
        <f t="shared" si="16"/>
        <v>822996</v>
      </c>
      <c r="J67" s="99">
        <f t="shared" si="16"/>
        <v>852214</v>
      </c>
      <c r="K67" s="99">
        <f t="shared" si="16"/>
        <v>-29218</v>
      </c>
    </row>
    <row r="68" spans="2:11" x14ac:dyDescent="0.25">
      <c r="B68" s="89" t="s">
        <v>36</v>
      </c>
      <c r="C68" s="90">
        <v>26511</v>
      </c>
      <c r="D68" s="90">
        <v>27037</v>
      </c>
      <c r="E68" s="90">
        <f t="shared" ref="E68:E71" si="17">C68-D68</f>
        <v>-526</v>
      </c>
      <c r="F68" s="90">
        <v>15466</v>
      </c>
      <c r="G68" s="90">
        <v>16527</v>
      </c>
      <c r="H68" s="90">
        <f t="shared" ref="H68:H71" si="18">F68-G68</f>
        <v>-1061</v>
      </c>
      <c r="I68" s="90">
        <v>18377</v>
      </c>
      <c r="J68" s="90">
        <v>19791</v>
      </c>
      <c r="K68" s="90">
        <f t="shared" ref="K68:K71" si="19">I68-J68</f>
        <v>-1414</v>
      </c>
    </row>
    <row r="69" spans="2:11" x14ac:dyDescent="0.25">
      <c r="B69" s="91" t="s">
        <v>37</v>
      </c>
      <c r="C69" s="92">
        <v>784</v>
      </c>
      <c r="D69" s="92">
        <v>852</v>
      </c>
      <c r="E69" s="92">
        <f t="shared" si="17"/>
        <v>-68</v>
      </c>
      <c r="F69" s="92">
        <v>694</v>
      </c>
      <c r="G69" s="92">
        <v>724</v>
      </c>
      <c r="H69" s="92">
        <f t="shared" si="18"/>
        <v>-30</v>
      </c>
      <c r="I69" s="92">
        <v>695</v>
      </c>
      <c r="J69" s="92">
        <v>745</v>
      </c>
      <c r="K69" s="92">
        <f t="shared" si="19"/>
        <v>-50</v>
      </c>
    </row>
    <row r="70" spans="2:11" x14ac:dyDescent="0.25">
      <c r="B70" s="89" t="s">
        <v>38</v>
      </c>
      <c r="C70" s="90">
        <v>167469</v>
      </c>
      <c r="D70" s="90">
        <v>171736</v>
      </c>
      <c r="E70" s="90">
        <f t="shared" si="17"/>
        <v>-4267</v>
      </c>
      <c r="F70" s="90">
        <v>162447</v>
      </c>
      <c r="G70" s="90">
        <v>182253</v>
      </c>
      <c r="H70" s="90">
        <f t="shared" si="18"/>
        <v>-19806</v>
      </c>
      <c r="I70" s="90">
        <v>175801</v>
      </c>
      <c r="J70" s="90">
        <v>178480</v>
      </c>
      <c r="K70" s="90">
        <f t="shared" si="19"/>
        <v>-2679</v>
      </c>
    </row>
    <row r="71" spans="2:11" x14ac:dyDescent="0.25">
      <c r="B71" s="91" t="s">
        <v>39</v>
      </c>
      <c r="C71" s="92">
        <v>569825</v>
      </c>
      <c r="D71" s="92">
        <v>587649</v>
      </c>
      <c r="E71" s="92">
        <f t="shared" si="17"/>
        <v>-17824</v>
      </c>
      <c r="F71" s="92">
        <v>611824</v>
      </c>
      <c r="G71" s="92">
        <v>645532</v>
      </c>
      <c r="H71" s="92">
        <f t="shared" si="18"/>
        <v>-33708</v>
      </c>
      <c r="I71" s="92">
        <v>628123</v>
      </c>
      <c r="J71" s="92">
        <v>653198</v>
      </c>
      <c r="K71" s="92">
        <f t="shared" si="19"/>
        <v>-25075</v>
      </c>
    </row>
    <row r="72" spans="2:11" x14ac:dyDescent="0.25">
      <c r="B72" s="97" t="s">
        <v>40</v>
      </c>
      <c r="C72" s="98">
        <f>C73+C74+C75</f>
        <v>86631</v>
      </c>
      <c r="D72" s="98">
        <f t="shared" ref="D72:K72" si="20">D73+D74+D75</f>
        <v>89624</v>
      </c>
      <c r="E72" s="98">
        <f t="shared" si="20"/>
        <v>-2993</v>
      </c>
      <c r="F72" s="98">
        <f t="shared" si="20"/>
        <v>97289</v>
      </c>
      <c r="G72" s="98">
        <f t="shared" si="20"/>
        <v>107758</v>
      </c>
      <c r="H72" s="98">
        <f t="shared" si="20"/>
        <v>-10469</v>
      </c>
      <c r="I72" s="98">
        <f t="shared" si="20"/>
        <v>123423</v>
      </c>
      <c r="J72" s="98">
        <f t="shared" si="20"/>
        <v>126965</v>
      </c>
      <c r="K72" s="98">
        <f t="shared" si="20"/>
        <v>-3542</v>
      </c>
    </row>
    <row r="73" spans="2:11" x14ac:dyDescent="0.25">
      <c r="B73" s="91" t="s">
        <v>41</v>
      </c>
      <c r="C73" s="92">
        <v>40934</v>
      </c>
      <c r="D73" s="92">
        <v>41379</v>
      </c>
      <c r="E73" s="92">
        <f t="shared" ref="E73:E75" si="21">C73-D73</f>
        <v>-445</v>
      </c>
      <c r="F73" s="92">
        <v>50951</v>
      </c>
      <c r="G73" s="92">
        <v>51831</v>
      </c>
      <c r="H73" s="92">
        <f t="shared" ref="H73:H75" si="22">F73-G73</f>
        <v>-880</v>
      </c>
      <c r="I73" s="92">
        <v>48621</v>
      </c>
      <c r="J73" s="92">
        <v>49272</v>
      </c>
      <c r="K73" s="92">
        <f t="shared" ref="K73:K75" si="23">I73-J73</f>
        <v>-651</v>
      </c>
    </row>
    <row r="74" spans="2:11" x14ac:dyDescent="0.25">
      <c r="B74" s="89" t="s">
        <v>42</v>
      </c>
      <c r="C74" s="90">
        <v>5155</v>
      </c>
      <c r="D74" s="90">
        <v>5556</v>
      </c>
      <c r="E74" s="90">
        <f t="shared" si="21"/>
        <v>-401</v>
      </c>
      <c r="F74" s="90">
        <v>5310</v>
      </c>
      <c r="G74" s="90">
        <v>6740</v>
      </c>
      <c r="H74" s="90">
        <f t="shared" si="22"/>
        <v>-1430</v>
      </c>
      <c r="I74" s="90">
        <v>6002</v>
      </c>
      <c r="J74" s="90">
        <v>6392</v>
      </c>
      <c r="K74" s="90">
        <f t="shared" si="23"/>
        <v>-390</v>
      </c>
    </row>
    <row r="75" spans="2:11" x14ac:dyDescent="0.25">
      <c r="B75" s="91" t="s">
        <v>43</v>
      </c>
      <c r="C75" s="92">
        <v>40542</v>
      </c>
      <c r="D75" s="92">
        <v>42689</v>
      </c>
      <c r="E75" s="92">
        <f t="shared" si="21"/>
        <v>-2147</v>
      </c>
      <c r="F75" s="92">
        <v>41028</v>
      </c>
      <c r="G75" s="92">
        <v>49187</v>
      </c>
      <c r="H75" s="92">
        <f t="shared" si="22"/>
        <v>-8159</v>
      </c>
      <c r="I75" s="92">
        <v>68800</v>
      </c>
      <c r="J75" s="92">
        <v>71301</v>
      </c>
      <c r="K75" s="92">
        <f t="shared" si="23"/>
        <v>-2501</v>
      </c>
    </row>
    <row r="76" spans="2:11" x14ac:dyDescent="0.25">
      <c r="B76" s="97" t="s">
        <v>44</v>
      </c>
      <c r="C76" s="98">
        <f t="shared" ref="C76:K76" si="24">SUM(C77:C79)</f>
        <v>28845</v>
      </c>
      <c r="D76" s="98">
        <f t="shared" si="24"/>
        <v>27858</v>
      </c>
      <c r="E76" s="98">
        <f t="shared" si="24"/>
        <v>987</v>
      </c>
      <c r="F76" s="98">
        <f t="shared" si="24"/>
        <v>39266</v>
      </c>
      <c r="G76" s="98">
        <f t="shared" si="24"/>
        <v>38269</v>
      </c>
      <c r="H76" s="98">
        <f t="shared" si="24"/>
        <v>997</v>
      </c>
      <c r="I76" s="98">
        <f t="shared" si="24"/>
        <v>36610</v>
      </c>
      <c r="J76" s="98">
        <f t="shared" si="24"/>
        <v>37522</v>
      </c>
      <c r="K76" s="98">
        <f t="shared" si="24"/>
        <v>-912</v>
      </c>
    </row>
    <row r="77" spans="2:11" x14ac:dyDescent="0.25">
      <c r="B77" s="91" t="s">
        <v>45</v>
      </c>
      <c r="C77" s="92">
        <v>8669</v>
      </c>
      <c r="D77" s="92">
        <v>6514</v>
      </c>
      <c r="E77" s="92">
        <f t="shared" ref="E77:E79" si="25">C77-D77</f>
        <v>2155</v>
      </c>
      <c r="F77" s="92">
        <v>7517</v>
      </c>
      <c r="G77" s="92">
        <v>6595</v>
      </c>
      <c r="H77" s="92">
        <f t="shared" ref="H77:H79" si="26">F77-G77</f>
        <v>922</v>
      </c>
      <c r="I77" s="92">
        <v>8635</v>
      </c>
      <c r="J77" s="92">
        <v>7379</v>
      </c>
      <c r="K77" s="92">
        <f t="shared" ref="K77:K79" si="27">I77-J77</f>
        <v>1256</v>
      </c>
    </row>
    <row r="78" spans="2:11" x14ac:dyDescent="0.25">
      <c r="B78" s="89" t="s">
        <v>46</v>
      </c>
      <c r="C78" s="90">
        <v>609</v>
      </c>
      <c r="D78" s="90">
        <v>475</v>
      </c>
      <c r="E78" s="90">
        <f t="shared" si="25"/>
        <v>134</v>
      </c>
      <c r="F78" s="90">
        <v>411</v>
      </c>
      <c r="G78" s="90">
        <v>485</v>
      </c>
      <c r="H78" s="90">
        <f t="shared" si="26"/>
        <v>-74</v>
      </c>
      <c r="I78" s="90">
        <v>575</v>
      </c>
      <c r="J78" s="90">
        <v>500</v>
      </c>
      <c r="K78" s="90">
        <f t="shared" si="27"/>
        <v>75</v>
      </c>
    </row>
    <row r="79" spans="2:11" x14ac:dyDescent="0.25">
      <c r="B79" s="91" t="s">
        <v>48</v>
      </c>
      <c r="C79" s="92">
        <v>19567</v>
      </c>
      <c r="D79" s="92">
        <v>20869</v>
      </c>
      <c r="E79" s="92">
        <f t="shared" si="25"/>
        <v>-1302</v>
      </c>
      <c r="F79" s="92">
        <v>31338</v>
      </c>
      <c r="G79" s="92">
        <v>31189</v>
      </c>
      <c r="H79" s="92">
        <f t="shared" si="26"/>
        <v>149</v>
      </c>
      <c r="I79" s="92">
        <v>27400</v>
      </c>
      <c r="J79" s="92">
        <v>29643</v>
      </c>
      <c r="K79" s="92">
        <f t="shared" si="27"/>
        <v>-2243</v>
      </c>
    </row>
    <row r="80" spans="2:11" x14ac:dyDescent="0.25">
      <c r="B80" s="94" t="s">
        <v>266</v>
      </c>
      <c r="C80" s="94"/>
      <c r="D80" s="94"/>
      <c r="E80" s="94"/>
      <c r="F80" s="94"/>
      <c r="G80" s="94"/>
      <c r="H80" s="94"/>
      <c r="I80" s="94"/>
      <c r="J80" s="94"/>
      <c r="K80" s="94"/>
    </row>
  </sheetData>
  <mergeCells count="18">
    <mergeCell ref="B3:K3"/>
    <mergeCell ref="C4:E4"/>
    <mergeCell ref="F4:H4"/>
    <mergeCell ref="I4:K4"/>
    <mergeCell ref="B15:K15"/>
    <mergeCell ref="B80:K80"/>
    <mergeCell ref="B18:K18"/>
    <mergeCell ref="B4:B5"/>
    <mergeCell ref="I19:K19"/>
    <mergeCell ref="B46:K46"/>
    <mergeCell ref="C47:E47"/>
    <mergeCell ref="F47:H47"/>
    <mergeCell ref="I47:K47"/>
    <mergeCell ref="B47:B48"/>
    <mergeCell ref="B19:B20"/>
    <mergeCell ref="C19:E19"/>
    <mergeCell ref="F19:H19"/>
    <mergeCell ref="B43:K4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0"/>
  <sheetViews>
    <sheetView workbookViewId="0">
      <selection sqref="A1:N1048576"/>
    </sheetView>
  </sheetViews>
  <sheetFormatPr defaultRowHeight="15" x14ac:dyDescent="0.25"/>
  <cols>
    <col min="1" max="1" width="9.140625" style="12"/>
    <col min="2" max="2" width="35.5703125" style="12" customWidth="1"/>
    <col min="3" max="3" width="9.140625" style="12"/>
    <col min="4" max="4" width="13" style="12" customWidth="1"/>
    <col min="5" max="5" width="16.7109375" style="12" customWidth="1"/>
    <col min="6" max="6" width="9.140625" style="12"/>
    <col min="7" max="7" width="12.7109375" style="12" customWidth="1"/>
    <col min="8" max="8" width="12.42578125" style="12" customWidth="1"/>
    <col min="9" max="9" width="13.42578125" style="12" customWidth="1"/>
    <col min="10" max="10" width="9.140625" style="12"/>
    <col min="11" max="11" width="14.140625" style="12" customWidth="1"/>
    <col min="12" max="12" width="13" style="12" customWidth="1"/>
    <col min="13" max="13" width="14" style="12" customWidth="1"/>
    <col min="14" max="14" width="9.140625" style="12"/>
  </cols>
  <sheetData>
    <row r="3" spans="2:13" ht="37.5" customHeight="1" x14ac:dyDescent="0.25">
      <c r="B3" s="44" t="s">
        <v>217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x14ac:dyDescent="0.25">
      <c r="B4" s="45" t="s">
        <v>8</v>
      </c>
      <c r="C4" s="46" t="s">
        <v>229</v>
      </c>
      <c r="D4" s="46"/>
      <c r="E4" s="46"/>
      <c r="F4" s="46" t="s">
        <v>230</v>
      </c>
      <c r="G4" s="46"/>
      <c r="H4" s="46"/>
      <c r="I4" s="46"/>
      <c r="J4" s="46" t="s">
        <v>231</v>
      </c>
      <c r="K4" s="46"/>
      <c r="L4" s="46"/>
      <c r="M4" s="46"/>
    </row>
    <row r="5" spans="2:13" x14ac:dyDescent="0.25">
      <c r="B5" s="45"/>
      <c r="C5" s="47" t="s">
        <v>1</v>
      </c>
      <c r="D5" s="48" t="s">
        <v>6</v>
      </c>
      <c r="E5" s="48" t="s">
        <v>7</v>
      </c>
      <c r="F5" s="47" t="s">
        <v>1</v>
      </c>
      <c r="G5" s="48" t="s">
        <v>6</v>
      </c>
      <c r="H5" s="48" t="s">
        <v>7</v>
      </c>
      <c r="I5" s="48" t="s">
        <v>15</v>
      </c>
      <c r="J5" s="47" t="s">
        <v>1</v>
      </c>
      <c r="K5" s="48" t="s">
        <v>6</v>
      </c>
      <c r="L5" s="48" t="s">
        <v>7</v>
      </c>
      <c r="M5" s="48" t="s">
        <v>15</v>
      </c>
    </row>
    <row r="6" spans="2:13" x14ac:dyDescent="0.25">
      <c r="B6" s="49" t="s">
        <v>1</v>
      </c>
      <c r="C6" s="49">
        <v>6364</v>
      </c>
      <c r="D6" s="49">
        <v>3853</v>
      </c>
      <c r="E6" s="49">
        <v>2511</v>
      </c>
      <c r="F6" s="49">
        <v>6158</v>
      </c>
      <c r="G6" s="49">
        <v>3438</v>
      </c>
      <c r="H6" s="49">
        <v>2719</v>
      </c>
      <c r="I6" s="49">
        <v>1</v>
      </c>
      <c r="J6" s="49">
        <v>6424</v>
      </c>
      <c r="K6" s="49">
        <v>3532</v>
      </c>
      <c r="L6" s="49">
        <v>2891</v>
      </c>
      <c r="M6" s="49">
        <v>1</v>
      </c>
    </row>
    <row r="7" spans="2:13" x14ac:dyDescent="0.25">
      <c r="B7" s="50" t="s">
        <v>73</v>
      </c>
      <c r="C7" s="51">
        <v>4898</v>
      </c>
      <c r="D7" s="51">
        <v>2828</v>
      </c>
      <c r="E7" s="51">
        <v>2070</v>
      </c>
      <c r="F7" s="51">
        <v>3924</v>
      </c>
      <c r="G7" s="51">
        <v>2033</v>
      </c>
      <c r="H7" s="51">
        <v>1891</v>
      </c>
      <c r="I7" s="51">
        <v>0</v>
      </c>
      <c r="J7" s="51">
        <v>4161</v>
      </c>
      <c r="K7" s="51">
        <v>2112</v>
      </c>
      <c r="L7" s="51">
        <v>2048</v>
      </c>
      <c r="M7" s="51">
        <v>1</v>
      </c>
    </row>
    <row r="8" spans="2:13" x14ac:dyDescent="0.25">
      <c r="B8" s="52" t="s">
        <v>147</v>
      </c>
      <c r="C8" s="53">
        <v>552</v>
      </c>
      <c r="D8" s="53">
        <v>341</v>
      </c>
      <c r="E8" s="53">
        <v>211</v>
      </c>
      <c r="F8" s="53">
        <v>1077</v>
      </c>
      <c r="G8" s="53">
        <v>618</v>
      </c>
      <c r="H8" s="53">
        <v>459</v>
      </c>
      <c r="I8" s="53">
        <v>0</v>
      </c>
      <c r="J8" s="53">
        <v>1431</v>
      </c>
      <c r="K8" s="53">
        <v>862</v>
      </c>
      <c r="L8" s="53">
        <v>569</v>
      </c>
      <c r="M8" s="53">
        <v>0</v>
      </c>
    </row>
    <row r="9" spans="2:13" x14ac:dyDescent="0.25">
      <c r="B9" s="50" t="s">
        <v>146</v>
      </c>
      <c r="C9" s="51">
        <v>196</v>
      </c>
      <c r="D9" s="51">
        <v>128</v>
      </c>
      <c r="E9" s="51">
        <v>68</v>
      </c>
      <c r="F9" s="51">
        <v>372</v>
      </c>
      <c r="G9" s="51">
        <v>224</v>
      </c>
      <c r="H9" s="51">
        <v>148</v>
      </c>
      <c r="I9" s="51">
        <v>0</v>
      </c>
      <c r="J9" s="51">
        <v>289</v>
      </c>
      <c r="K9" s="51">
        <v>172</v>
      </c>
      <c r="L9" s="51">
        <v>117</v>
      </c>
      <c r="M9" s="51">
        <v>0</v>
      </c>
    </row>
    <row r="10" spans="2:13" x14ac:dyDescent="0.25">
      <c r="B10" s="52" t="s">
        <v>58</v>
      </c>
      <c r="C10" s="53">
        <v>125</v>
      </c>
      <c r="D10" s="53">
        <v>75</v>
      </c>
      <c r="E10" s="53">
        <v>50</v>
      </c>
      <c r="F10" s="53">
        <v>136</v>
      </c>
      <c r="G10" s="53">
        <v>89</v>
      </c>
      <c r="H10" s="53">
        <v>47</v>
      </c>
      <c r="I10" s="53">
        <v>0</v>
      </c>
      <c r="J10" s="53">
        <v>117</v>
      </c>
      <c r="K10" s="53">
        <v>73</v>
      </c>
      <c r="L10" s="53">
        <v>44</v>
      </c>
      <c r="M10" s="53">
        <v>0</v>
      </c>
    </row>
    <row r="11" spans="2:13" x14ac:dyDescent="0.25">
      <c r="B11" s="50" t="s">
        <v>149</v>
      </c>
      <c r="C11" s="51">
        <v>46</v>
      </c>
      <c r="D11" s="51">
        <v>21</v>
      </c>
      <c r="E11" s="51">
        <v>25</v>
      </c>
      <c r="F11" s="51">
        <v>64</v>
      </c>
      <c r="G11" s="51">
        <v>37</v>
      </c>
      <c r="H11" s="51">
        <v>27</v>
      </c>
      <c r="I11" s="51">
        <v>0</v>
      </c>
      <c r="J11" s="51">
        <v>41</v>
      </c>
      <c r="K11" s="51">
        <v>24</v>
      </c>
      <c r="L11" s="51">
        <v>17</v>
      </c>
      <c r="M11" s="51">
        <v>0</v>
      </c>
    </row>
    <row r="12" spans="2:13" x14ac:dyDescent="0.25">
      <c r="B12" s="52" t="s">
        <v>148</v>
      </c>
      <c r="C12" s="53">
        <v>119</v>
      </c>
      <c r="D12" s="53">
        <v>119</v>
      </c>
      <c r="E12" s="53">
        <v>0</v>
      </c>
      <c r="F12" s="53">
        <v>54</v>
      </c>
      <c r="G12" s="53">
        <v>50</v>
      </c>
      <c r="H12" s="53">
        <v>4</v>
      </c>
      <c r="I12" s="53">
        <v>0</v>
      </c>
      <c r="J12" s="53">
        <v>36</v>
      </c>
      <c r="K12" s="53">
        <v>35</v>
      </c>
      <c r="L12" s="53">
        <v>1</v>
      </c>
      <c r="M12" s="53">
        <v>0</v>
      </c>
    </row>
    <row r="13" spans="2:13" x14ac:dyDescent="0.25">
      <c r="B13" s="50" t="s">
        <v>154</v>
      </c>
      <c r="C13" s="51">
        <v>17</v>
      </c>
      <c r="D13" s="51">
        <v>10</v>
      </c>
      <c r="E13" s="51">
        <v>7</v>
      </c>
      <c r="F13" s="51">
        <v>44</v>
      </c>
      <c r="G13" s="51">
        <v>22</v>
      </c>
      <c r="H13" s="51">
        <v>22</v>
      </c>
      <c r="I13" s="51">
        <v>0</v>
      </c>
      <c r="J13" s="51">
        <v>35</v>
      </c>
      <c r="K13" s="51">
        <v>23</v>
      </c>
      <c r="L13" s="51">
        <v>12</v>
      </c>
      <c r="M13" s="51">
        <v>0</v>
      </c>
    </row>
    <row r="14" spans="2:13" x14ac:dyDescent="0.25">
      <c r="B14" s="52" t="s">
        <v>163</v>
      </c>
      <c r="C14" s="53">
        <v>32</v>
      </c>
      <c r="D14" s="53">
        <v>29</v>
      </c>
      <c r="E14" s="53">
        <v>3</v>
      </c>
      <c r="F14" s="53">
        <v>24</v>
      </c>
      <c r="G14" s="53">
        <v>23</v>
      </c>
      <c r="H14" s="53">
        <v>1</v>
      </c>
      <c r="I14" s="53">
        <v>0</v>
      </c>
      <c r="J14" s="53">
        <v>27</v>
      </c>
      <c r="K14" s="53">
        <v>27</v>
      </c>
      <c r="L14" s="53">
        <v>0</v>
      </c>
      <c r="M14" s="53">
        <v>0</v>
      </c>
    </row>
    <row r="15" spans="2:13" x14ac:dyDescent="0.25">
      <c r="B15" s="50" t="s">
        <v>59</v>
      </c>
      <c r="C15" s="51">
        <v>7</v>
      </c>
      <c r="D15" s="51">
        <v>7</v>
      </c>
      <c r="E15" s="51">
        <v>0</v>
      </c>
      <c r="F15" s="51">
        <v>9</v>
      </c>
      <c r="G15" s="51">
        <v>8</v>
      </c>
      <c r="H15" s="51">
        <v>1</v>
      </c>
      <c r="I15" s="51">
        <v>0</v>
      </c>
      <c r="J15" s="51">
        <v>26</v>
      </c>
      <c r="K15" s="51">
        <v>18</v>
      </c>
      <c r="L15" s="51">
        <v>8</v>
      </c>
      <c r="M15" s="51">
        <v>0</v>
      </c>
    </row>
    <row r="16" spans="2:13" x14ac:dyDescent="0.25">
      <c r="B16" s="52" t="s">
        <v>153</v>
      </c>
      <c r="C16" s="53">
        <v>28</v>
      </c>
      <c r="D16" s="53">
        <v>19</v>
      </c>
      <c r="E16" s="53">
        <v>9</v>
      </c>
      <c r="F16" s="53">
        <v>28</v>
      </c>
      <c r="G16" s="53">
        <v>24</v>
      </c>
      <c r="H16" s="53">
        <v>4</v>
      </c>
      <c r="I16" s="53">
        <v>0</v>
      </c>
      <c r="J16" s="53">
        <v>25</v>
      </c>
      <c r="K16" s="53">
        <v>20</v>
      </c>
      <c r="L16" s="53">
        <v>5</v>
      </c>
      <c r="M16" s="53">
        <v>0</v>
      </c>
    </row>
    <row r="17" spans="2:14" x14ac:dyDescent="0.25">
      <c r="B17" s="50" t="s">
        <v>155</v>
      </c>
      <c r="C17" s="51">
        <v>31</v>
      </c>
      <c r="D17" s="51">
        <v>22</v>
      </c>
      <c r="E17" s="51">
        <v>9</v>
      </c>
      <c r="F17" s="51">
        <v>36</v>
      </c>
      <c r="G17" s="51">
        <v>23</v>
      </c>
      <c r="H17" s="51">
        <v>13</v>
      </c>
      <c r="I17" s="51">
        <v>0</v>
      </c>
      <c r="J17" s="51">
        <v>20</v>
      </c>
      <c r="K17" s="51">
        <v>13</v>
      </c>
      <c r="L17" s="51">
        <v>7</v>
      </c>
      <c r="M17" s="51">
        <v>0</v>
      </c>
    </row>
    <row r="18" spans="2:14" x14ac:dyDescent="0.25">
      <c r="B18" s="52" t="s">
        <v>125</v>
      </c>
      <c r="C18" s="53">
        <v>18</v>
      </c>
      <c r="D18" s="53">
        <v>17</v>
      </c>
      <c r="E18" s="53">
        <v>1</v>
      </c>
      <c r="F18" s="53">
        <v>17</v>
      </c>
      <c r="G18" s="53">
        <v>12</v>
      </c>
      <c r="H18" s="53">
        <v>5</v>
      </c>
      <c r="I18" s="53">
        <v>0</v>
      </c>
      <c r="J18" s="53">
        <v>19</v>
      </c>
      <c r="K18" s="53">
        <v>13</v>
      </c>
      <c r="L18" s="53">
        <v>6</v>
      </c>
      <c r="M18" s="53">
        <v>0</v>
      </c>
    </row>
    <row r="19" spans="2:14" x14ac:dyDescent="0.25">
      <c r="B19" s="50" t="s">
        <v>150</v>
      </c>
      <c r="C19" s="51">
        <v>6</v>
      </c>
      <c r="D19" s="51">
        <v>2</v>
      </c>
      <c r="E19" s="51">
        <v>4</v>
      </c>
      <c r="F19" s="51">
        <v>4</v>
      </c>
      <c r="G19" s="51">
        <v>0</v>
      </c>
      <c r="H19" s="51">
        <v>4</v>
      </c>
      <c r="I19" s="51">
        <v>0</v>
      </c>
      <c r="J19" s="51">
        <v>16</v>
      </c>
      <c r="K19" s="51">
        <v>8</v>
      </c>
      <c r="L19" s="51">
        <v>8</v>
      </c>
      <c r="M19" s="51">
        <v>0</v>
      </c>
    </row>
    <row r="20" spans="2:14" x14ac:dyDescent="0.25">
      <c r="B20" s="52" t="s">
        <v>193</v>
      </c>
      <c r="C20" s="53">
        <v>55</v>
      </c>
      <c r="D20" s="53">
        <v>53</v>
      </c>
      <c r="E20" s="53">
        <v>2</v>
      </c>
      <c r="F20" s="53">
        <v>53</v>
      </c>
      <c r="G20" s="53">
        <v>52</v>
      </c>
      <c r="H20" s="53">
        <v>1</v>
      </c>
      <c r="I20" s="53">
        <v>0</v>
      </c>
      <c r="J20" s="53">
        <v>14</v>
      </c>
      <c r="K20" s="53">
        <v>13</v>
      </c>
      <c r="L20" s="53">
        <v>1</v>
      </c>
      <c r="M20" s="53">
        <v>0</v>
      </c>
    </row>
    <row r="21" spans="2:14" x14ac:dyDescent="0.25">
      <c r="B21" s="50" t="s">
        <v>151</v>
      </c>
      <c r="C21" s="51">
        <v>2</v>
      </c>
      <c r="D21" s="51">
        <v>1</v>
      </c>
      <c r="E21" s="51">
        <v>1</v>
      </c>
      <c r="F21" s="51">
        <v>15</v>
      </c>
      <c r="G21" s="51">
        <v>11</v>
      </c>
      <c r="H21" s="51">
        <v>4</v>
      </c>
      <c r="I21" s="51">
        <v>0</v>
      </c>
      <c r="J21" s="51">
        <v>11</v>
      </c>
      <c r="K21" s="51">
        <v>5</v>
      </c>
      <c r="L21" s="51">
        <v>6</v>
      </c>
      <c r="M21" s="51">
        <v>0</v>
      </c>
    </row>
    <row r="22" spans="2:14" x14ac:dyDescent="0.25">
      <c r="B22" s="52" t="s">
        <v>156</v>
      </c>
      <c r="C22" s="53">
        <v>13</v>
      </c>
      <c r="D22" s="53">
        <v>10</v>
      </c>
      <c r="E22" s="53">
        <v>3</v>
      </c>
      <c r="F22" s="53">
        <v>20</v>
      </c>
      <c r="G22" s="53">
        <v>16</v>
      </c>
      <c r="H22" s="53">
        <v>4</v>
      </c>
      <c r="I22" s="53">
        <v>0</v>
      </c>
      <c r="J22" s="53">
        <v>10</v>
      </c>
      <c r="K22" s="53">
        <v>9</v>
      </c>
      <c r="L22" s="53">
        <v>1</v>
      </c>
      <c r="M22" s="53">
        <v>0</v>
      </c>
    </row>
    <row r="23" spans="2:14" x14ac:dyDescent="0.25">
      <c r="B23" s="50" t="s">
        <v>152</v>
      </c>
      <c r="C23" s="51">
        <v>9</v>
      </c>
      <c r="D23" s="51">
        <v>5</v>
      </c>
      <c r="E23" s="51">
        <v>4</v>
      </c>
      <c r="F23" s="51">
        <v>3</v>
      </c>
      <c r="G23" s="51">
        <v>1</v>
      </c>
      <c r="H23" s="51">
        <v>2</v>
      </c>
      <c r="I23" s="51">
        <v>0</v>
      </c>
      <c r="J23" s="51">
        <v>10</v>
      </c>
      <c r="K23" s="51">
        <v>6</v>
      </c>
      <c r="L23" s="51">
        <v>4</v>
      </c>
      <c r="M23" s="51">
        <v>0</v>
      </c>
    </row>
    <row r="24" spans="2:14" x14ac:dyDescent="0.25">
      <c r="B24" s="52" t="s">
        <v>67</v>
      </c>
      <c r="C24" s="53">
        <v>12</v>
      </c>
      <c r="D24" s="53">
        <v>10</v>
      </c>
      <c r="E24" s="53">
        <v>2</v>
      </c>
      <c r="F24" s="53">
        <v>0</v>
      </c>
      <c r="G24" s="53">
        <v>0</v>
      </c>
      <c r="H24" s="53">
        <v>0</v>
      </c>
      <c r="I24" s="53">
        <v>0</v>
      </c>
      <c r="J24" s="53">
        <v>9</v>
      </c>
      <c r="K24" s="53">
        <v>2</v>
      </c>
      <c r="L24" s="53">
        <v>7</v>
      </c>
      <c r="M24" s="53">
        <v>0</v>
      </c>
    </row>
    <row r="25" spans="2:14" x14ac:dyDescent="0.25">
      <c r="B25" s="50" t="s">
        <v>164</v>
      </c>
      <c r="C25" s="51">
        <v>4</v>
      </c>
      <c r="D25" s="51">
        <v>3</v>
      </c>
      <c r="E25" s="51">
        <v>1</v>
      </c>
      <c r="F25" s="51">
        <v>9</v>
      </c>
      <c r="G25" s="51">
        <v>7</v>
      </c>
      <c r="H25" s="51">
        <v>2</v>
      </c>
      <c r="I25" s="51">
        <v>0</v>
      </c>
      <c r="J25" s="51">
        <v>9</v>
      </c>
      <c r="K25" s="51">
        <v>8</v>
      </c>
      <c r="L25" s="51">
        <v>1</v>
      </c>
      <c r="M25" s="51">
        <v>0</v>
      </c>
    </row>
    <row r="26" spans="2:14" x14ac:dyDescent="0.25">
      <c r="B26" s="52" t="s">
        <v>126</v>
      </c>
      <c r="C26" s="53">
        <v>10</v>
      </c>
      <c r="D26" s="53">
        <v>8</v>
      </c>
      <c r="E26" s="53">
        <v>2</v>
      </c>
      <c r="F26" s="53">
        <v>4</v>
      </c>
      <c r="G26" s="53">
        <v>4</v>
      </c>
      <c r="H26" s="53">
        <v>0</v>
      </c>
      <c r="I26" s="53">
        <v>0</v>
      </c>
      <c r="J26" s="53">
        <v>9</v>
      </c>
      <c r="K26" s="53">
        <v>5</v>
      </c>
      <c r="L26" s="53">
        <v>4</v>
      </c>
      <c r="M26" s="53">
        <v>0</v>
      </c>
    </row>
    <row r="27" spans="2:14" x14ac:dyDescent="0.25">
      <c r="B27" s="50" t="s">
        <v>175</v>
      </c>
      <c r="C27" s="51">
        <v>184</v>
      </c>
      <c r="D27" s="51">
        <v>145</v>
      </c>
      <c r="E27" s="51">
        <v>39</v>
      </c>
      <c r="F27" s="51">
        <v>265</v>
      </c>
      <c r="G27" s="51">
        <v>184</v>
      </c>
      <c r="H27" s="51">
        <v>80</v>
      </c>
      <c r="I27" s="51">
        <v>1</v>
      </c>
      <c r="J27" s="51">
        <v>109</v>
      </c>
      <c r="K27" s="51">
        <v>84</v>
      </c>
      <c r="L27" s="51">
        <v>25</v>
      </c>
      <c r="M27" s="51">
        <v>0</v>
      </c>
    </row>
    <row r="28" spans="2:14" ht="15" customHeight="1" x14ac:dyDescent="0.25">
      <c r="B28" s="54" t="s">
        <v>219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</row>
    <row r="29" spans="2:14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</row>
    <row r="30" spans="2:14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8"/>
    </row>
    <row r="32" spans="2:14" x14ac:dyDescent="0.25">
      <c r="B32" s="59" t="s">
        <v>218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4" ht="15" customHeight="1" x14ac:dyDescent="0.25">
      <c r="B33" s="45" t="s">
        <v>158</v>
      </c>
      <c r="C33" s="46" t="s">
        <v>229</v>
      </c>
      <c r="D33" s="46"/>
      <c r="E33" s="46"/>
      <c r="F33" s="46" t="s">
        <v>230</v>
      </c>
      <c r="G33" s="46"/>
      <c r="H33" s="46"/>
      <c r="I33" s="46"/>
      <c r="J33" s="46" t="s">
        <v>231</v>
      </c>
      <c r="K33" s="46"/>
      <c r="L33" s="46"/>
      <c r="M33" s="46"/>
    </row>
    <row r="34" spans="1:14" x14ac:dyDescent="0.25">
      <c r="B34" s="45"/>
      <c r="C34" s="47" t="s">
        <v>1</v>
      </c>
      <c r="D34" s="48" t="s">
        <v>6</v>
      </c>
      <c r="E34" s="48" t="s">
        <v>7</v>
      </c>
      <c r="F34" s="47" t="s">
        <v>1</v>
      </c>
      <c r="G34" s="48" t="s">
        <v>6</v>
      </c>
      <c r="H34" s="48" t="s">
        <v>7</v>
      </c>
      <c r="I34" s="48" t="s">
        <v>15</v>
      </c>
      <c r="J34" s="47" t="s">
        <v>1</v>
      </c>
      <c r="K34" s="48" t="s">
        <v>6</v>
      </c>
      <c r="L34" s="48" t="s">
        <v>7</v>
      </c>
      <c r="M34" s="48" t="s">
        <v>15</v>
      </c>
    </row>
    <row r="35" spans="1:14" x14ac:dyDescent="0.25">
      <c r="B35" s="49" t="s">
        <v>81</v>
      </c>
      <c r="C35" s="49">
        <v>6364</v>
      </c>
      <c r="D35" s="49">
        <v>3853</v>
      </c>
      <c r="E35" s="49">
        <v>2511</v>
      </c>
      <c r="F35" s="49">
        <v>6158</v>
      </c>
      <c r="G35" s="49">
        <v>3438</v>
      </c>
      <c r="H35" s="49">
        <v>2719</v>
      </c>
      <c r="I35" s="49">
        <v>1</v>
      </c>
      <c r="J35" s="49">
        <v>6424</v>
      </c>
      <c r="K35" s="49">
        <v>3532</v>
      </c>
      <c r="L35" s="49">
        <v>2891</v>
      </c>
      <c r="M35" s="49">
        <v>1</v>
      </c>
    </row>
    <row r="36" spans="1:14" s="8" customFormat="1" x14ac:dyDescent="0.25">
      <c r="A36" s="60"/>
      <c r="B36" s="49" t="s">
        <v>17</v>
      </c>
      <c r="C36" s="61">
        <v>5252</v>
      </c>
      <c r="D36" s="61">
        <v>3082</v>
      </c>
      <c r="E36" s="61">
        <v>2170</v>
      </c>
      <c r="F36" s="61">
        <v>4974</v>
      </c>
      <c r="G36" s="61">
        <v>2652</v>
      </c>
      <c r="H36" s="61">
        <v>2322</v>
      </c>
      <c r="I36" s="61">
        <v>0</v>
      </c>
      <c r="J36" s="61">
        <v>5521</v>
      </c>
      <c r="K36" s="61">
        <v>2939</v>
      </c>
      <c r="L36" s="61">
        <v>2581</v>
      </c>
      <c r="M36" s="61">
        <v>1</v>
      </c>
      <c r="N36" s="60"/>
    </row>
    <row r="37" spans="1:14" x14ac:dyDescent="0.25">
      <c r="B37" s="62" t="s">
        <v>18</v>
      </c>
      <c r="C37" s="53">
        <v>1</v>
      </c>
      <c r="D37" s="53">
        <v>0</v>
      </c>
      <c r="E37" s="53">
        <v>1</v>
      </c>
      <c r="F37" s="53">
        <v>1</v>
      </c>
      <c r="G37" s="53">
        <v>1</v>
      </c>
      <c r="H37" s="53">
        <v>0</v>
      </c>
      <c r="I37" s="53">
        <v>0</v>
      </c>
      <c r="J37" s="53">
        <v>4</v>
      </c>
      <c r="K37" s="53">
        <v>1</v>
      </c>
      <c r="L37" s="53">
        <v>3</v>
      </c>
      <c r="M37" s="53">
        <v>0</v>
      </c>
    </row>
    <row r="38" spans="1:14" x14ac:dyDescent="0.25">
      <c r="B38" s="62" t="s">
        <v>19</v>
      </c>
      <c r="C38" s="51">
        <v>72</v>
      </c>
      <c r="D38" s="51">
        <v>55</v>
      </c>
      <c r="E38" s="51">
        <v>17</v>
      </c>
      <c r="F38" s="51">
        <v>83</v>
      </c>
      <c r="G38" s="51">
        <v>64</v>
      </c>
      <c r="H38" s="51">
        <v>19</v>
      </c>
      <c r="I38" s="51">
        <v>0</v>
      </c>
      <c r="J38" s="51">
        <v>65</v>
      </c>
      <c r="K38" s="51">
        <v>44</v>
      </c>
      <c r="L38" s="51">
        <v>21</v>
      </c>
      <c r="M38" s="51">
        <v>0</v>
      </c>
    </row>
    <row r="39" spans="1:14" x14ac:dyDescent="0.25">
      <c r="B39" s="62" t="s">
        <v>20</v>
      </c>
      <c r="C39" s="53">
        <v>28</v>
      </c>
      <c r="D39" s="53">
        <v>16</v>
      </c>
      <c r="E39" s="53">
        <v>12</v>
      </c>
      <c r="F39" s="53">
        <v>35</v>
      </c>
      <c r="G39" s="53">
        <v>23</v>
      </c>
      <c r="H39" s="53">
        <v>12</v>
      </c>
      <c r="I39" s="53">
        <v>0</v>
      </c>
      <c r="J39" s="53">
        <v>21</v>
      </c>
      <c r="K39" s="53">
        <v>10</v>
      </c>
      <c r="L39" s="53">
        <v>11</v>
      </c>
      <c r="M39" s="53">
        <v>0</v>
      </c>
    </row>
    <row r="40" spans="1:14" x14ac:dyDescent="0.25">
      <c r="B40" s="62" t="s">
        <v>21</v>
      </c>
      <c r="C40" s="51">
        <v>5110</v>
      </c>
      <c r="D40" s="51">
        <v>2977</v>
      </c>
      <c r="E40" s="51">
        <v>2133</v>
      </c>
      <c r="F40" s="51">
        <v>4840</v>
      </c>
      <c r="G40" s="51">
        <v>2557</v>
      </c>
      <c r="H40" s="51">
        <v>2283</v>
      </c>
      <c r="I40" s="51">
        <v>0</v>
      </c>
      <c r="J40" s="51">
        <v>5424</v>
      </c>
      <c r="K40" s="51">
        <v>2879</v>
      </c>
      <c r="L40" s="51">
        <v>2544</v>
      </c>
      <c r="M40" s="51">
        <v>1</v>
      </c>
    </row>
    <row r="41" spans="1:14" x14ac:dyDescent="0.25">
      <c r="B41" s="62" t="s">
        <v>22</v>
      </c>
      <c r="C41" s="53">
        <v>2</v>
      </c>
      <c r="D41" s="53">
        <v>2</v>
      </c>
      <c r="E41" s="53">
        <v>0</v>
      </c>
      <c r="F41" s="53">
        <v>3</v>
      </c>
      <c r="G41" s="53">
        <v>2</v>
      </c>
      <c r="H41" s="53">
        <v>1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</row>
    <row r="42" spans="1:14" x14ac:dyDescent="0.25">
      <c r="B42" s="62" t="s">
        <v>23</v>
      </c>
      <c r="C42" s="51">
        <v>39</v>
      </c>
      <c r="D42" s="51">
        <v>32</v>
      </c>
      <c r="E42" s="51">
        <v>7</v>
      </c>
      <c r="F42" s="51">
        <v>12</v>
      </c>
      <c r="G42" s="51">
        <v>5</v>
      </c>
      <c r="H42" s="51">
        <v>7</v>
      </c>
      <c r="I42" s="51">
        <v>0</v>
      </c>
      <c r="J42" s="51">
        <v>7</v>
      </c>
      <c r="K42" s="51">
        <v>5</v>
      </c>
      <c r="L42" s="51">
        <v>2</v>
      </c>
      <c r="M42" s="51">
        <v>0</v>
      </c>
    </row>
    <row r="43" spans="1:14" s="8" customFormat="1" x14ac:dyDescent="0.25">
      <c r="A43" s="60"/>
      <c r="B43" s="49" t="s">
        <v>25</v>
      </c>
      <c r="C43" s="63">
        <v>39</v>
      </c>
      <c r="D43" s="63">
        <v>37</v>
      </c>
      <c r="E43" s="63">
        <v>2</v>
      </c>
      <c r="F43" s="63">
        <v>30</v>
      </c>
      <c r="G43" s="63">
        <v>23</v>
      </c>
      <c r="H43" s="63">
        <v>7</v>
      </c>
      <c r="I43" s="63">
        <v>0</v>
      </c>
      <c r="J43" s="63">
        <v>14</v>
      </c>
      <c r="K43" s="63">
        <v>13</v>
      </c>
      <c r="L43" s="63">
        <v>1</v>
      </c>
      <c r="M43" s="63">
        <v>0</v>
      </c>
      <c r="N43" s="60"/>
    </row>
    <row r="44" spans="1:14" x14ac:dyDescent="0.25">
      <c r="B44" s="62" t="s">
        <v>26</v>
      </c>
      <c r="C44" s="51">
        <v>23</v>
      </c>
      <c r="D44" s="51">
        <v>23</v>
      </c>
      <c r="E44" s="51">
        <v>0</v>
      </c>
      <c r="F44" s="51">
        <v>1</v>
      </c>
      <c r="G44" s="51">
        <v>0</v>
      </c>
      <c r="H44" s="51">
        <v>1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</row>
    <row r="45" spans="1:14" x14ac:dyDescent="0.25">
      <c r="B45" s="62" t="s">
        <v>28</v>
      </c>
      <c r="C45" s="53">
        <v>8</v>
      </c>
      <c r="D45" s="53">
        <v>7</v>
      </c>
      <c r="E45" s="53">
        <v>1</v>
      </c>
      <c r="F45" s="53">
        <v>16</v>
      </c>
      <c r="G45" s="53">
        <v>13</v>
      </c>
      <c r="H45" s="53">
        <v>3</v>
      </c>
      <c r="I45" s="53">
        <v>0</v>
      </c>
      <c r="J45" s="53">
        <v>8</v>
      </c>
      <c r="K45" s="53">
        <v>8</v>
      </c>
      <c r="L45" s="53">
        <v>0</v>
      </c>
      <c r="M45" s="53">
        <v>0</v>
      </c>
    </row>
    <row r="46" spans="1:14" x14ac:dyDescent="0.25">
      <c r="B46" s="62" t="s">
        <v>31</v>
      </c>
      <c r="C46" s="53">
        <v>8</v>
      </c>
      <c r="D46" s="53">
        <v>7</v>
      </c>
      <c r="E46" s="53">
        <v>1</v>
      </c>
      <c r="F46" s="53">
        <v>9</v>
      </c>
      <c r="G46" s="53">
        <v>8</v>
      </c>
      <c r="H46" s="53">
        <v>1</v>
      </c>
      <c r="I46" s="53">
        <v>0</v>
      </c>
      <c r="J46" s="53">
        <v>3</v>
      </c>
      <c r="K46" s="53">
        <v>3</v>
      </c>
      <c r="L46" s="53">
        <v>0</v>
      </c>
      <c r="M46" s="53">
        <v>0</v>
      </c>
    </row>
    <row r="47" spans="1:14" x14ac:dyDescent="0.25">
      <c r="B47" s="62" t="s">
        <v>34</v>
      </c>
      <c r="C47" s="53">
        <v>0</v>
      </c>
      <c r="D47" s="53">
        <v>0</v>
      </c>
      <c r="E47" s="53">
        <v>0</v>
      </c>
      <c r="F47" s="53">
        <v>4</v>
      </c>
      <c r="G47" s="53">
        <v>2</v>
      </c>
      <c r="H47" s="53">
        <v>2</v>
      </c>
      <c r="I47" s="53">
        <v>0</v>
      </c>
      <c r="J47" s="53">
        <v>3</v>
      </c>
      <c r="K47" s="53">
        <v>2</v>
      </c>
      <c r="L47" s="53">
        <v>1</v>
      </c>
      <c r="M47" s="53">
        <v>0</v>
      </c>
    </row>
    <row r="48" spans="1:14" x14ac:dyDescent="0.25">
      <c r="B48" s="49" t="s">
        <v>35</v>
      </c>
      <c r="C48" s="61">
        <v>643</v>
      </c>
      <c r="D48" s="61">
        <v>477</v>
      </c>
      <c r="E48" s="61">
        <v>166</v>
      </c>
      <c r="F48" s="61">
        <v>758</v>
      </c>
      <c r="G48" s="61">
        <v>509</v>
      </c>
      <c r="H48" s="61">
        <v>248</v>
      </c>
      <c r="I48" s="61">
        <v>1</v>
      </c>
      <c r="J48" s="61">
        <v>534</v>
      </c>
      <c r="K48" s="61">
        <v>355</v>
      </c>
      <c r="L48" s="61">
        <v>179</v>
      </c>
      <c r="M48" s="61">
        <v>0</v>
      </c>
    </row>
    <row r="49" spans="1:14" x14ac:dyDescent="0.25">
      <c r="B49" s="62" t="s">
        <v>36</v>
      </c>
      <c r="C49" s="53">
        <v>2</v>
      </c>
      <c r="D49" s="53">
        <v>1</v>
      </c>
      <c r="E49" s="53">
        <v>1</v>
      </c>
      <c r="F49" s="53">
        <v>1</v>
      </c>
      <c r="G49" s="53">
        <v>0</v>
      </c>
      <c r="H49" s="53">
        <v>1</v>
      </c>
      <c r="I49" s="53">
        <v>0</v>
      </c>
      <c r="J49" s="53">
        <v>1</v>
      </c>
      <c r="K49" s="53">
        <v>1</v>
      </c>
      <c r="L49" s="53">
        <v>0</v>
      </c>
      <c r="M49" s="53">
        <v>0</v>
      </c>
    </row>
    <row r="50" spans="1:14" s="10" customFormat="1" x14ac:dyDescent="0.25">
      <c r="A50" s="12"/>
      <c r="B50" s="62" t="s">
        <v>38</v>
      </c>
      <c r="C50" s="51">
        <v>56</v>
      </c>
      <c r="D50" s="51">
        <v>35</v>
      </c>
      <c r="E50" s="51">
        <v>21</v>
      </c>
      <c r="F50" s="51">
        <v>97</v>
      </c>
      <c r="G50" s="51">
        <v>60</v>
      </c>
      <c r="H50" s="51">
        <v>37</v>
      </c>
      <c r="I50" s="51">
        <v>0</v>
      </c>
      <c r="J50" s="51">
        <v>38</v>
      </c>
      <c r="K50" s="51">
        <v>22</v>
      </c>
      <c r="L50" s="51">
        <v>16</v>
      </c>
      <c r="M50" s="51">
        <v>0</v>
      </c>
      <c r="N50" s="12"/>
    </row>
    <row r="51" spans="1:14" x14ac:dyDescent="0.25">
      <c r="B51" s="62" t="s">
        <v>37</v>
      </c>
      <c r="C51" s="53">
        <v>0</v>
      </c>
      <c r="D51" s="53">
        <v>0</v>
      </c>
      <c r="E51" s="53">
        <v>0</v>
      </c>
      <c r="F51" s="53">
        <v>1</v>
      </c>
      <c r="G51" s="53">
        <v>1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</row>
    <row r="52" spans="1:14" x14ac:dyDescent="0.25">
      <c r="B52" s="62" t="s">
        <v>39</v>
      </c>
      <c r="C52" s="51">
        <v>585</v>
      </c>
      <c r="D52" s="51">
        <v>441</v>
      </c>
      <c r="E52" s="51">
        <v>144</v>
      </c>
      <c r="F52" s="51">
        <v>659</v>
      </c>
      <c r="G52" s="51">
        <v>448</v>
      </c>
      <c r="H52" s="51">
        <v>210</v>
      </c>
      <c r="I52" s="51">
        <v>1</v>
      </c>
      <c r="J52" s="51">
        <v>495</v>
      </c>
      <c r="K52" s="51">
        <v>332</v>
      </c>
      <c r="L52" s="51">
        <v>163</v>
      </c>
      <c r="M52" s="51">
        <v>0</v>
      </c>
    </row>
    <row r="53" spans="1:14" x14ac:dyDescent="0.25">
      <c r="B53" s="49" t="s">
        <v>40</v>
      </c>
      <c r="C53" s="63">
        <v>224</v>
      </c>
      <c r="D53" s="63">
        <v>131</v>
      </c>
      <c r="E53" s="63">
        <v>93</v>
      </c>
      <c r="F53" s="63">
        <v>53</v>
      </c>
      <c r="G53" s="63">
        <v>32</v>
      </c>
      <c r="H53" s="63">
        <v>21</v>
      </c>
      <c r="I53" s="63">
        <v>0</v>
      </c>
      <c r="J53" s="63">
        <v>64</v>
      </c>
      <c r="K53" s="63">
        <v>39</v>
      </c>
      <c r="L53" s="63">
        <v>25</v>
      </c>
      <c r="M53" s="63">
        <v>0</v>
      </c>
    </row>
    <row r="54" spans="1:14" x14ac:dyDescent="0.25">
      <c r="B54" s="62" t="s">
        <v>41</v>
      </c>
      <c r="C54" s="51">
        <v>148</v>
      </c>
      <c r="D54" s="51">
        <v>90</v>
      </c>
      <c r="E54" s="51">
        <v>58</v>
      </c>
      <c r="F54" s="51">
        <v>38</v>
      </c>
      <c r="G54" s="51">
        <v>25</v>
      </c>
      <c r="H54" s="51">
        <v>13</v>
      </c>
      <c r="I54" s="51">
        <v>0</v>
      </c>
      <c r="J54" s="51">
        <v>34</v>
      </c>
      <c r="K54" s="51">
        <v>24</v>
      </c>
      <c r="L54" s="51">
        <v>10</v>
      </c>
      <c r="M54" s="51">
        <v>0</v>
      </c>
    </row>
    <row r="55" spans="1:14" s="8" customFormat="1" x14ac:dyDescent="0.25">
      <c r="A55" s="60"/>
      <c r="B55" s="62" t="s">
        <v>42</v>
      </c>
      <c r="C55" s="53">
        <v>53</v>
      </c>
      <c r="D55" s="53">
        <v>26</v>
      </c>
      <c r="E55" s="53">
        <v>27</v>
      </c>
      <c r="F55" s="53">
        <v>1</v>
      </c>
      <c r="G55" s="53">
        <v>0</v>
      </c>
      <c r="H55" s="53">
        <v>1</v>
      </c>
      <c r="I55" s="53">
        <v>0</v>
      </c>
      <c r="J55" s="53">
        <v>5</v>
      </c>
      <c r="K55" s="53">
        <v>3</v>
      </c>
      <c r="L55" s="53">
        <v>2</v>
      </c>
      <c r="M55" s="53">
        <v>0</v>
      </c>
      <c r="N55" s="60"/>
    </row>
    <row r="56" spans="1:14" x14ac:dyDescent="0.25">
      <c r="B56" s="62" t="s">
        <v>43</v>
      </c>
      <c r="C56" s="51">
        <v>23</v>
      </c>
      <c r="D56" s="51">
        <v>15</v>
      </c>
      <c r="E56" s="51">
        <v>8</v>
      </c>
      <c r="F56" s="51">
        <v>14</v>
      </c>
      <c r="G56" s="51">
        <v>7</v>
      </c>
      <c r="H56" s="51">
        <v>7</v>
      </c>
      <c r="I56" s="51">
        <v>0</v>
      </c>
      <c r="J56" s="51">
        <v>25</v>
      </c>
      <c r="K56" s="51">
        <v>12</v>
      </c>
      <c r="L56" s="51">
        <v>13</v>
      </c>
      <c r="M56" s="51">
        <v>0</v>
      </c>
    </row>
    <row r="57" spans="1:14" x14ac:dyDescent="0.25">
      <c r="B57" s="49" t="s">
        <v>44</v>
      </c>
      <c r="C57" s="63">
        <v>206</v>
      </c>
      <c r="D57" s="63">
        <v>126</v>
      </c>
      <c r="E57" s="63">
        <v>80</v>
      </c>
      <c r="F57" s="63">
        <v>343</v>
      </c>
      <c r="G57" s="63">
        <v>222</v>
      </c>
      <c r="H57" s="63">
        <v>121</v>
      </c>
      <c r="I57" s="63">
        <v>0</v>
      </c>
      <c r="J57" s="63">
        <v>291</v>
      </c>
      <c r="K57" s="63">
        <v>186</v>
      </c>
      <c r="L57" s="63">
        <v>105</v>
      </c>
      <c r="M57" s="63">
        <v>0</v>
      </c>
    </row>
    <row r="58" spans="1:14" x14ac:dyDescent="0.25">
      <c r="B58" s="62" t="s">
        <v>45</v>
      </c>
      <c r="C58" s="51">
        <v>178</v>
      </c>
      <c r="D58" s="51">
        <v>110</v>
      </c>
      <c r="E58" s="51">
        <v>68</v>
      </c>
      <c r="F58" s="51">
        <v>285</v>
      </c>
      <c r="G58" s="51">
        <v>195</v>
      </c>
      <c r="H58" s="51">
        <v>90</v>
      </c>
      <c r="I58" s="51">
        <v>0</v>
      </c>
      <c r="J58" s="51">
        <v>261</v>
      </c>
      <c r="K58" s="51">
        <v>174</v>
      </c>
      <c r="L58" s="51">
        <v>87</v>
      </c>
      <c r="M58" s="51">
        <v>0</v>
      </c>
    </row>
    <row r="59" spans="1:14" s="8" customFormat="1" x14ac:dyDescent="0.25">
      <c r="A59" s="60"/>
      <c r="B59" s="62" t="s">
        <v>46</v>
      </c>
      <c r="C59" s="53">
        <v>19</v>
      </c>
      <c r="D59" s="53">
        <v>11</v>
      </c>
      <c r="E59" s="53">
        <v>8</v>
      </c>
      <c r="F59" s="53">
        <v>10</v>
      </c>
      <c r="G59" s="53">
        <v>6</v>
      </c>
      <c r="H59" s="53">
        <v>4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60"/>
    </row>
    <row r="60" spans="1:14" x14ac:dyDescent="0.25">
      <c r="B60" s="62" t="s">
        <v>48</v>
      </c>
      <c r="C60" s="51">
        <v>9</v>
      </c>
      <c r="D60" s="51">
        <v>5</v>
      </c>
      <c r="E60" s="51">
        <v>4</v>
      </c>
      <c r="F60" s="51">
        <v>48</v>
      </c>
      <c r="G60" s="51">
        <v>21</v>
      </c>
      <c r="H60" s="51">
        <v>27</v>
      </c>
      <c r="I60" s="51">
        <v>0</v>
      </c>
      <c r="J60" s="51">
        <v>30</v>
      </c>
      <c r="K60" s="51">
        <v>12</v>
      </c>
      <c r="L60" s="51">
        <v>18</v>
      </c>
      <c r="M60" s="51">
        <v>0</v>
      </c>
    </row>
    <row r="61" spans="1:14" ht="15" customHeight="1" x14ac:dyDescent="0.25">
      <c r="B61" s="64" t="s">
        <v>219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5" spans="2:13" x14ac:dyDescent="0.25">
      <c r="B65" s="65" t="s">
        <v>284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2:13" x14ac:dyDescent="0.25">
      <c r="B66" s="66" t="s">
        <v>282</v>
      </c>
      <c r="C66" s="67" t="s">
        <v>229</v>
      </c>
      <c r="D66" s="68"/>
      <c r="E66" s="68"/>
      <c r="F66" s="67" t="s">
        <v>230</v>
      </c>
      <c r="G66" s="68"/>
      <c r="H66" s="68"/>
      <c r="I66" s="68"/>
      <c r="J66" s="67" t="s">
        <v>231</v>
      </c>
      <c r="K66" s="68"/>
      <c r="L66" s="68"/>
      <c r="M66" s="68"/>
    </row>
    <row r="67" spans="2:13" ht="15.75" thickBot="1" x14ac:dyDescent="0.3">
      <c r="B67" s="69"/>
      <c r="C67" s="70" t="s">
        <v>1</v>
      </c>
      <c r="D67" s="71" t="s">
        <v>6</v>
      </c>
      <c r="E67" s="71" t="s">
        <v>7</v>
      </c>
      <c r="F67" s="70" t="s">
        <v>1</v>
      </c>
      <c r="G67" s="71" t="s">
        <v>6</v>
      </c>
      <c r="H67" s="71" t="s">
        <v>7</v>
      </c>
      <c r="I67" s="71" t="s">
        <v>15</v>
      </c>
      <c r="J67" s="70" t="s">
        <v>1</v>
      </c>
      <c r="K67" s="71" t="s">
        <v>6</v>
      </c>
      <c r="L67" s="71" t="s">
        <v>7</v>
      </c>
      <c r="M67" s="71" t="s">
        <v>15</v>
      </c>
    </row>
    <row r="68" spans="2:13" ht="15.75" thickTop="1" x14ac:dyDescent="0.25">
      <c r="B68" s="72" t="s">
        <v>1</v>
      </c>
      <c r="C68" s="73">
        <v>6364</v>
      </c>
      <c r="D68" s="73">
        <v>3853</v>
      </c>
      <c r="E68" s="73">
        <v>2511</v>
      </c>
      <c r="F68" s="73">
        <v>6158</v>
      </c>
      <c r="G68" s="73">
        <v>3438</v>
      </c>
      <c r="H68" s="73">
        <v>2719</v>
      </c>
      <c r="I68" s="73">
        <v>1</v>
      </c>
      <c r="J68" s="73">
        <v>6424</v>
      </c>
      <c r="K68" s="73">
        <v>3532</v>
      </c>
      <c r="L68" s="73">
        <v>2891</v>
      </c>
      <c r="M68" s="73">
        <v>1</v>
      </c>
    </row>
    <row r="69" spans="2:13" x14ac:dyDescent="0.25">
      <c r="B69" s="74" t="s">
        <v>194</v>
      </c>
      <c r="C69" s="75">
        <v>4862</v>
      </c>
      <c r="D69" s="75">
        <v>2812</v>
      </c>
      <c r="E69" s="75">
        <v>2050</v>
      </c>
      <c r="F69" s="75">
        <v>3956</v>
      </c>
      <c r="G69" s="75">
        <v>2055</v>
      </c>
      <c r="H69" s="75">
        <v>1901</v>
      </c>
      <c r="I69" s="75">
        <v>0</v>
      </c>
      <c r="J69" s="75">
        <v>4209</v>
      </c>
      <c r="K69" s="75">
        <v>2144</v>
      </c>
      <c r="L69" s="75">
        <v>2064</v>
      </c>
      <c r="M69" s="75">
        <v>1</v>
      </c>
    </row>
    <row r="70" spans="2:13" x14ac:dyDescent="0.25">
      <c r="B70" s="74" t="s">
        <v>195</v>
      </c>
      <c r="C70" s="76">
        <v>123</v>
      </c>
      <c r="D70" s="76">
        <v>84</v>
      </c>
      <c r="E70" s="76">
        <v>39</v>
      </c>
      <c r="F70" s="76">
        <v>722</v>
      </c>
      <c r="G70" s="76">
        <v>407</v>
      </c>
      <c r="H70" s="76">
        <v>315</v>
      </c>
      <c r="I70" s="76">
        <v>0</v>
      </c>
      <c r="J70" s="76">
        <v>1053</v>
      </c>
      <c r="K70" s="76">
        <v>642</v>
      </c>
      <c r="L70" s="76">
        <v>411</v>
      </c>
      <c r="M70" s="76">
        <v>0</v>
      </c>
    </row>
    <row r="71" spans="2:13" x14ac:dyDescent="0.25">
      <c r="B71" s="74" t="s">
        <v>196</v>
      </c>
      <c r="C71" s="75">
        <v>297</v>
      </c>
      <c r="D71" s="75">
        <v>213</v>
      </c>
      <c r="E71" s="75">
        <v>84</v>
      </c>
      <c r="F71" s="75">
        <v>345</v>
      </c>
      <c r="G71" s="75">
        <v>235</v>
      </c>
      <c r="H71" s="75">
        <v>109</v>
      </c>
      <c r="I71" s="75">
        <v>1</v>
      </c>
      <c r="J71" s="75">
        <v>254</v>
      </c>
      <c r="K71" s="75">
        <v>161</v>
      </c>
      <c r="L71" s="75">
        <v>93</v>
      </c>
      <c r="M71" s="75">
        <v>0</v>
      </c>
    </row>
    <row r="72" spans="2:13" x14ac:dyDescent="0.25">
      <c r="B72" s="74" t="s">
        <v>198</v>
      </c>
      <c r="C72" s="76">
        <v>164</v>
      </c>
      <c r="D72" s="76">
        <v>101</v>
      </c>
      <c r="E72" s="76">
        <v>63</v>
      </c>
      <c r="F72" s="76">
        <v>283</v>
      </c>
      <c r="G72" s="76">
        <v>193</v>
      </c>
      <c r="H72" s="76">
        <v>90</v>
      </c>
      <c r="I72" s="76">
        <v>0</v>
      </c>
      <c r="J72" s="76">
        <v>251</v>
      </c>
      <c r="K72" s="76">
        <v>168</v>
      </c>
      <c r="L72" s="76">
        <v>83</v>
      </c>
      <c r="M72" s="76">
        <v>0</v>
      </c>
    </row>
    <row r="73" spans="2:13" x14ac:dyDescent="0.25">
      <c r="B73" s="74" t="s">
        <v>197</v>
      </c>
      <c r="C73" s="75">
        <v>286</v>
      </c>
      <c r="D73" s="75">
        <v>226</v>
      </c>
      <c r="E73" s="75">
        <v>60</v>
      </c>
      <c r="F73" s="75">
        <v>304</v>
      </c>
      <c r="G73" s="75">
        <v>204</v>
      </c>
      <c r="H73" s="75">
        <v>100</v>
      </c>
      <c r="I73" s="75">
        <v>0</v>
      </c>
      <c r="J73" s="75">
        <v>233</v>
      </c>
      <c r="K73" s="75">
        <v>166</v>
      </c>
      <c r="L73" s="75">
        <v>67</v>
      </c>
      <c r="M73" s="75">
        <v>0</v>
      </c>
    </row>
    <row r="74" spans="2:13" x14ac:dyDescent="0.25">
      <c r="B74" s="74" t="s">
        <v>199</v>
      </c>
      <c r="C74" s="76">
        <v>123</v>
      </c>
      <c r="D74" s="76">
        <v>80</v>
      </c>
      <c r="E74" s="76">
        <v>43</v>
      </c>
      <c r="F74" s="76">
        <v>160</v>
      </c>
      <c r="G74" s="76">
        <v>94</v>
      </c>
      <c r="H74" s="76">
        <v>66</v>
      </c>
      <c r="I74" s="76">
        <v>0</v>
      </c>
      <c r="J74" s="76">
        <v>161</v>
      </c>
      <c r="K74" s="76">
        <v>92</v>
      </c>
      <c r="L74" s="76">
        <v>69</v>
      </c>
      <c r="M74" s="76">
        <v>0</v>
      </c>
    </row>
    <row r="75" spans="2:13" x14ac:dyDescent="0.25">
      <c r="B75" s="74" t="s">
        <v>200</v>
      </c>
      <c r="C75" s="75">
        <v>56</v>
      </c>
      <c r="D75" s="75">
        <v>35</v>
      </c>
      <c r="E75" s="75">
        <v>21</v>
      </c>
      <c r="F75" s="75">
        <v>96</v>
      </c>
      <c r="G75" s="75">
        <v>60</v>
      </c>
      <c r="H75" s="75">
        <v>36</v>
      </c>
      <c r="I75" s="75">
        <v>0</v>
      </c>
      <c r="J75" s="75">
        <v>38</v>
      </c>
      <c r="K75" s="75">
        <v>22</v>
      </c>
      <c r="L75" s="75">
        <v>16</v>
      </c>
      <c r="M75" s="75">
        <v>0</v>
      </c>
    </row>
    <row r="76" spans="2:13" x14ac:dyDescent="0.25">
      <c r="B76" s="74" t="s">
        <v>201</v>
      </c>
      <c r="C76" s="76">
        <v>9</v>
      </c>
      <c r="D76" s="76">
        <v>5</v>
      </c>
      <c r="E76" s="76">
        <v>4</v>
      </c>
      <c r="F76" s="76">
        <v>48</v>
      </c>
      <c r="G76" s="76">
        <v>21</v>
      </c>
      <c r="H76" s="76">
        <v>27</v>
      </c>
      <c r="I76" s="76">
        <v>0</v>
      </c>
      <c r="J76" s="76">
        <v>30</v>
      </c>
      <c r="K76" s="76">
        <v>12</v>
      </c>
      <c r="L76" s="76">
        <v>18</v>
      </c>
      <c r="M76" s="76">
        <v>0</v>
      </c>
    </row>
    <row r="77" spans="2:13" x14ac:dyDescent="0.25">
      <c r="B77" s="74" t="s">
        <v>203</v>
      </c>
      <c r="C77" s="75">
        <v>146</v>
      </c>
      <c r="D77" s="75">
        <v>88</v>
      </c>
      <c r="E77" s="75">
        <v>58</v>
      </c>
      <c r="F77" s="75">
        <v>35</v>
      </c>
      <c r="G77" s="75">
        <v>22</v>
      </c>
      <c r="H77" s="75">
        <v>13</v>
      </c>
      <c r="I77" s="75">
        <v>0</v>
      </c>
      <c r="J77" s="75">
        <v>29</v>
      </c>
      <c r="K77" s="75">
        <v>21</v>
      </c>
      <c r="L77" s="75">
        <v>8</v>
      </c>
      <c r="M77" s="75">
        <v>0</v>
      </c>
    </row>
    <row r="78" spans="2:13" x14ac:dyDescent="0.25">
      <c r="B78" s="74" t="s">
        <v>204</v>
      </c>
      <c r="C78" s="76">
        <v>12</v>
      </c>
      <c r="D78" s="76">
        <v>12</v>
      </c>
      <c r="E78" s="76">
        <v>0</v>
      </c>
      <c r="F78" s="76">
        <v>27</v>
      </c>
      <c r="G78" s="76">
        <v>19</v>
      </c>
      <c r="H78" s="76">
        <v>8</v>
      </c>
      <c r="I78" s="76">
        <v>0</v>
      </c>
      <c r="J78" s="76">
        <v>27</v>
      </c>
      <c r="K78" s="76">
        <v>19</v>
      </c>
      <c r="L78" s="76">
        <v>8</v>
      </c>
      <c r="M78" s="76">
        <v>0</v>
      </c>
    </row>
    <row r="79" spans="2:13" x14ac:dyDescent="0.25">
      <c r="B79" s="74" t="s">
        <v>202</v>
      </c>
      <c r="C79" s="75">
        <v>31</v>
      </c>
      <c r="D79" s="75">
        <v>23</v>
      </c>
      <c r="E79" s="75">
        <v>8</v>
      </c>
      <c r="F79" s="75">
        <v>39</v>
      </c>
      <c r="G79" s="75">
        <v>32</v>
      </c>
      <c r="H79" s="75">
        <v>7</v>
      </c>
      <c r="I79" s="75">
        <v>0</v>
      </c>
      <c r="J79" s="75">
        <v>22</v>
      </c>
      <c r="K79" s="75">
        <v>14</v>
      </c>
      <c r="L79" s="75">
        <v>8</v>
      </c>
      <c r="M79" s="75">
        <v>0</v>
      </c>
    </row>
    <row r="80" spans="2:13" x14ac:dyDescent="0.25">
      <c r="B80" s="74" t="s">
        <v>208</v>
      </c>
      <c r="C80" s="76">
        <v>6</v>
      </c>
      <c r="D80" s="76">
        <v>3</v>
      </c>
      <c r="E80" s="76">
        <v>3</v>
      </c>
      <c r="F80" s="76">
        <v>9</v>
      </c>
      <c r="G80" s="76">
        <v>5</v>
      </c>
      <c r="H80" s="76">
        <v>4</v>
      </c>
      <c r="I80" s="76">
        <v>0</v>
      </c>
      <c r="J80" s="76">
        <v>16</v>
      </c>
      <c r="K80" s="76">
        <v>7</v>
      </c>
      <c r="L80" s="76">
        <v>9</v>
      </c>
      <c r="M80" s="76">
        <v>0</v>
      </c>
    </row>
    <row r="81" spans="2:13" x14ac:dyDescent="0.25">
      <c r="B81" s="74" t="s">
        <v>205</v>
      </c>
      <c r="C81" s="75">
        <v>15</v>
      </c>
      <c r="D81" s="75">
        <v>9</v>
      </c>
      <c r="E81" s="75">
        <v>6</v>
      </c>
      <c r="F81" s="75">
        <v>26</v>
      </c>
      <c r="G81" s="75">
        <v>18</v>
      </c>
      <c r="H81" s="75">
        <v>8</v>
      </c>
      <c r="I81" s="75">
        <v>0</v>
      </c>
      <c r="J81" s="75">
        <v>15</v>
      </c>
      <c r="K81" s="75">
        <v>8</v>
      </c>
      <c r="L81" s="75">
        <v>7</v>
      </c>
      <c r="M81" s="75">
        <v>0</v>
      </c>
    </row>
    <row r="82" spans="2:13" x14ac:dyDescent="0.25">
      <c r="B82" s="74" t="s">
        <v>207</v>
      </c>
      <c r="C82" s="76">
        <v>28</v>
      </c>
      <c r="D82" s="76">
        <v>19</v>
      </c>
      <c r="E82" s="76">
        <v>9</v>
      </c>
      <c r="F82" s="76">
        <v>15</v>
      </c>
      <c r="G82" s="76">
        <v>11</v>
      </c>
      <c r="H82" s="76">
        <v>4</v>
      </c>
      <c r="I82" s="76">
        <v>0</v>
      </c>
      <c r="J82" s="76">
        <v>13</v>
      </c>
      <c r="K82" s="76">
        <v>9</v>
      </c>
      <c r="L82" s="76">
        <v>4</v>
      </c>
      <c r="M82" s="76">
        <v>0</v>
      </c>
    </row>
    <row r="83" spans="2:13" x14ac:dyDescent="0.25">
      <c r="B83" s="74" t="s">
        <v>206</v>
      </c>
      <c r="C83" s="75">
        <v>8</v>
      </c>
      <c r="D83" s="75">
        <v>7</v>
      </c>
      <c r="E83" s="75">
        <v>1</v>
      </c>
      <c r="F83" s="75">
        <v>16</v>
      </c>
      <c r="G83" s="75">
        <v>13</v>
      </c>
      <c r="H83" s="75">
        <v>3</v>
      </c>
      <c r="I83" s="75">
        <v>0</v>
      </c>
      <c r="J83" s="75">
        <v>8</v>
      </c>
      <c r="K83" s="75">
        <v>8</v>
      </c>
      <c r="L83" s="75">
        <v>0</v>
      </c>
      <c r="M83" s="75">
        <v>0</v>
      </c>
    </row>
    <row r="84" spans="2:13" x14ac:dyDescent="0.25">
      <c r="B84" s="74" t="s">
        <v>238</v>
      </c>
      <c r="C84" s="76">
        <v>13</v>
      </c>
      <c r="D84" s="76">
        <v>8</v>
      </c>
      <c r="E84" s="76">
        <v>5</v>
      </c>
      <c r="F84" s="76">
        <v>2</v>
      </c>
      <c r="G84" s="76">
        <v>2</v>
      </c>
      <c r="H84" s="76">
        <v>0</v>
      </c>
      <c r="I84" s="76">
        <v>0</v>
      </c>
      <c r="J84" s="76">
        <v>7</v>
      </c>
      <c r="K84" s="76">
        <v>4</v>
      </c>
      <c r="L84" s="76">
        <v>3</v>
      </c>
      <c r="M84" s="76">
        <v>0</v>
      </c>
    </row>
    <row r="85" spans="2:13" x14ac:dyDescent="0.25">
      <c r="B85" s="74" t="s">
        <v>210</v>
      </c>
      <c r="C85" s="75">
        <v>25</v>
      </c>
      <c r="D85" s="75">
        <v>22</v>
      </c>
      <c r="E85" s="75">
        <v>3</v>
      </c>
      <c r="F85" s="75">
        <v>7</v>
      </c>
      <c r="G85" s="75">
        <v>5</v>
      </c>
      <c r="H85" s="75">
        <v>2</v>
      </c>
      <c r="I85" s="75">
        <v>0</v>
      </c>
      <c r="J85" s="75">
        <v>6</v>
      </c>
      <c r="K85" s="75">
        <v>4</v>
      </c>
      <c r="L85" s="75">
        <v>2</v>
      </c>
      <c r="M85" s="75">
        <v>0</v>
      </c>
    </row>
    <row r="86" spans="2:13" x14ac:dyDescent="0.25">
      <c r="B86" s="74" t="s">
        <v>209</v>
      </c>
      <c r="C86" s="76">
        <v>13</v>
      </c>
      <c r="D86" s="76">
        <v>7</v>
      </c>
      <c r="E86" s="76">
        <v>6</v>
      </c>
      <c r="F86" s="76">
        <v>9</v>
      </c>
      <c r="G86" s="76">
        <v>5</v>
      </c>
      <c r="H86" s="76">
        <v>4</v>
      </c>
      <c r="I86" s="76">
        <v>0</v>
      </c>
      <c r="J86" s="76">
        <v>6</v>
      </c>
      <c r="K86" s="76">
        <v>2</v>
      </c>
      <c r="L86" s="76">
        <v>4</v>
      </c>
      <c r="M86" s="76">
        <v>0</v>
      </c>
    </row>
    <row r="87" spans="2:13" x14ac:dyDescent="0.25">
      <c r="B87" s="74" t="s">
        <v>239</v>
      </c>
      <c r="C87" s="75">
        <v>0</v>
      </c>
      <c r="D87" s="75">
        <v>0</v>
      </c>
      <c r="E87" s="75">
        <v>0</v>
      </c>
      <c r="F87" s="75">
        <v>1</v>
      </c>
      <c r="G87" s="75">
        <v>1</v>
      </c>
      <c r="H87" s="75">
        <v>0</v>
      </c>
      <c r="I87" s="75">
        <v>0</v>
      </c>
      <c r="J87" s="75">
        <v>4</v>
      </c>
      <c r="K87" s="75">
        <v>2</v>
      </c>
      <c r="L87" s="75">
        <v>2</v>
      </c>
      <c r="M87" s="75">
        <v>0</v>
      </c>
    </row>
    <row r="88" spans="2:13" x14ac:dyDescent="0.25">
      <c r="B88" s="74" t="s">
        <v>240</v>
      </c>
      <c r="C88" s="76">
        <v>49</v>
      </c>
      <c r="D88" s="76">
        <v>26</v>
      </c>
      <c r="E88" s="76">
        <v>23</v>
      </c>
      <c r="F88" s="76">
        <v>0</v>
      </c>
      <c r="G88" s="76">
        <v>0</v>
      </c>
      <c r="H88" s="76">
        <v>0</v>
      </c>
      <c r="I88" s="76">
        <v>0</v>
      </c>
      <c r="J88" s="76">
        <v>4</v>
      </c>
      <c r="K88" s="76">
        <v>2</v>
      </c>
      <c r="L88" s="76">
        <v>2</v>
      </c>
      <c r="M88" s="76">
        <v>0</v>
      </c>
    </row>
    <row r="89" spans="2:13" ht="15.75" thickBot="1" x14ac:dyDescent="0.3">
      <c r="B89" s="77" t="s">
        <v>4</v>
      </c>
      <c r="C89" s="78">
        <v>98</v>
      </c>
      <c r="D89" s="78">
        <v>73</v>
      </c>
      <c r="E89" s="78">
        <v>25</v>
      </c>
      <c r="F89" s="78">
        <v>58</v>
      </c>
      <c r="G89" s="78">
        <v>36</v>
      </c>
      <c r="H89" s="78">
        <v>22</v>
      </c>
      <c r="I89" s="78">
        <v>0</v>
      </c>
      <c r="J89" s="78">
        <v>38</v>
      </c>
      <c r="K89" s="78">
        <v>25</v>
      </c>
      <c r="L89" s="78">
        <v>13</v>
      </c>
      <c r="M89" s="78">
        <v>0</v>
      </c>
    </row>
    <row r="90" spans="2:13" ht="15.75" thickTop="1" x14ac:dyDescent="0.25">
      <c r="B90" s="79" t="s">
        <v>219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</sheetData>
  <mergeCells count="18">
    <mergeCell ref="B90:M90"/>
    <mergeCell ref="B65:M65"/>
    <mergeCell ref="B66:B67"/>
    <mergeCell ref="C66:E66"/>
    <mergeCell ref="F66:I66"/>
    <mergeCell ref="J66:M66"/>
    <mergeCell ref="B61:M61"/>
    <mergeCell ref="B4:B5"/>
    <mergeCell ref="B33:B34"/>
    <mergeCell ref="B3:M3"/>
    <mergeCell ref="C4:E4"/>
    <mergeCell ref="F4:I4"/>
    <mergeCell ref="J4:M4"/>
    <mergeCell ref="B28:M28"/>
    <mergeCell ref="B32:M32"/>
    <mergeCell ref="C33:E33"/>
    <mergeCell ref="F33:I33"/>
    <mergeCell ref="J33:M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Marilia de Macêdo</cp:lastModifiedBy>
  <dcterms:created xsi:type="dcterms:W3CDTF">2018-08-24T12:25:30Z</dcterms:created>
  <dcterms:modified xsi:type="dcterms:W3CDTF">2019-08-16T16:32:39Z</dcterms:modified>
</cp:coreProperties>
</file>