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OBMigra\2020\Relatórios\Mensal\11_2019\"/>
    </mc:Choice>
  </mc:AlternateContent>
  <bookViews>
    <workbookView xWindow="-105" yWindow="-105" windowWidth="19425" windowHeight="10425" activeTab="1"/>
  </bookViews>
  <sheets>
    <sheet name="CGIL" sheetId="6" r:id="rId1"/>
    <sheet name="CTPS_CAGED" sheetId="5" r:id="rId2"/>
    <sheet name="SISMIGRA" sheetId="1" r:id="rId3"/>
    <sheet name="STI" sheetId="2" r:id="rId4"/>
    <sheet name="SOLIC_REFÚGIO" sheetId="3" r:id="rId5"/>
  </sheets>
  <definedNames>
    <definedName name="_xlnm._FilterDatabase" localSheetId="0" hidden="1">CGIL!#REF!</definedName>
  </definedNames>
  <calcPr calcId="162913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17" i="5" l="1"/>
  <c r="Y117" i="5"/>
  <c r="X118" i="5"/>
  <c r="Y118" i="5"/>
  <c r="X119" i="5"/>
  <c r="Y119" i="5"/>
  <c r="X120" i="5"/>
  <c r="Y120" i="5"/>
  <c r="X121" i="5"/>
  <c r="Y121" i="5"/>
  <c r="X122" i="5"/>
  <c r="Y122" i="5"/>
  <c r="X123" i="5"/>
  <c r="Y123" i="5"/>
  <c r="X124" i="5"/>
  <c r="Y124" i="5"/>
  <c r="X125" i="5"/>
  <c r="Y125" i="5"/>
  <c r="X126" i="5"/>
  <c r="Y126" i="5"/>
  <c r="X127" i="5"/>
  <c r="Y127" i="5"/>
  <c r="X128" i="5"/>
  <c r="Y128" i="5"/>
  <c r="X129" i="5"/>
  <c r="Y129" i="5"/>
  <c r="X130" i="5"/>
  <c r="Y130" i="5"/>
  <c r="X131" i="5"/>
  <c r="Y131" i="5"/>
  <c r="X132" i="5"/>
  <c r="Y132" i="5"/>
  <c r="X133" i="5"/>
  <c r="Y133" i="5"/>
  <c r="X134" i="5"/>
  <c r="Y134" i="5"/>
  <c r="X135" i="5"/>
  <c r="Y135" i="5"/>
  <c r="X136" i="5"/>
  <c r="Y136" i="5"/>
  <c r="X137" i="5"/>
  <c r="Y137" i="5"/>
  <c r="X138" i="5"/>
  <c r="Y138" i="5"/>
  <c r="X139" i="5"/>
  <c r="Y139" i="5"/>
  <c r="X140" i="5"/>
  <c r="Y140" i="5"/>
  <c r="X141" i="5"/>
  <c r="Y141" i="5"/>
  <c r="X142" i="5"/>
  <c r="Y142" i="5"/>
  <c r="X143" i="5"/>
  <c r="Y143" i="5"/>
  <c r="X144" i="5"/>
  <c r="Y144" i="5"/>
  <c r="X145" i="5"/>
  <c r="Y145" i="5"/>
  <c r="X146" i="5"/>
  <c r="Y146" i="5"/>
  <c r="Y116" i="5"/>
  <c r="X116" i="5"/>
  <c r="K81" i="2" l="1"/>
  <c r="H81" i="2"/>
  <c r="E81" i="2"/>
  <c r="K80" i="2"/>
  <c r="H80" i="2"/>
  <c r="E80" i="2"/>
  <c r="K79" i="2"/>
  <c r="H79" i="2"/>
  <c r="H78" i="2" s="1"/>
  <c r="E79" i="2"/>
  <c r="J78" i="2"/>
  <c r="I78" i="2"/>
  <c r="G78" i="2"/>
  <c r="F78" i="2"/>
  <c r="E78" i="2"/>
  <c r="D78" i="2"/>
  <c r="C78" i="2"/>
  <c r="K77" i="2"/>
  <c r="H77" i="2"/>
  <c r="E77" i="2"/>
  <c r="K76" i="2"/>
  <c r="H76" i="2"/>
  <c r="E76" i="2"/>
  <c r="E74" i="2" s="1"/>
  <c r="K75" i="2"/>
  <c r="H75" i="2"/>
  <c r="H74" i="2" s="1"/>
  <c r="E75" i="2"/>
  <c r="J74" i="2"/>
  <c r="I74" i="2"/>
  <c r="G74" i="2"/>
  <c r="F74" i="2"/>
  <c r="D74" i="2"/>
  <c r="C74" i="2"/>
  <c r="K73" i="2"/>
  <c r="H73" i="2"/>
  <c r="E73" i="2"/>
  <c r="K72" i="2"/>
  <c r="H72" i="2"/>
  <c r="E72" i="2"/>
  <c r="K71" i="2"/>
  <c r="H71" i="2"/>
  <c r="E71" i="2"/>
  <c r="K70" i="2"/>
  <c r="H70" i="2"/>
  <c r="E70" i="2"/>
  <c r="J69" i="2"/>
  <c r="I69" i="2"/>
  <c r="G69" i="2"/>
  <c r="F69" i="2"/>
  <c r="D69" i="2"/>
  <c r="C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H63" i="2"/>
  <c r="E63" i="2"/>
  <c r="K62" i="2"/>
  <c r="H62" i="2"/>
  <c r="E62" i="2"/>
  <c r="K61" i="2"/>
  <c r="H61" i="2"/>
  <c r="E61" i="2"/>
  <c r="J60" i="2"/>
  <c r="I60" i="2"/>
  <c r="G60" i="2"/>
  <c r="F60" i="2"/>
  <c r="D60" i="2"/>
  <c r="C60" i="2"/>
  <c r="H59" i="2"/>
  <c r="I59" i="2" s="1"/>
  <c r="E59" i="2"/>
  <c r="K58" i="2"/>
  <c r="H58" i="2"/>
  <c r="E58" i="2"/>
  <c r="K57" i="2"/>
  <c r="H57" i="2"/>
  <c r="E57" i="2"/>
  <c r="K56" i="2"/>
  <c r="H56" i="2"/>
  <c r="E56" i="2"/>
  <c r="K55" i="2"/>
  <c r="H55" i="2"/>
  <c r="E55" i="2"/>
  <c r="K54" i="2"/>
  <c r="H54" i="2"/>
  <c r="E54" i="2"/>
  <c r="K53" i="2"/>
  <c r="H53" i="2"/>
  <c r="E53" i="2"/>
  <c r="G52" i="2"/>
  <c r="F52" i="2"/>
  <c r="D52" i="2"/>
  <c r="C52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H24" i="2"/>
  <c r="E24" i="2"/>
  <c r="K23" i="2"/>
  <c r="H23" i="2"/>
  <c r="E23" i="2"/>
  <c r="J22" i="2"/>
  <c r="I22" i="2"/>
  <c r="G22" i="2"/>
  <c r="F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H8" i="2"/>
  <c r="E8" i="2"/>
  <c r="K7" i="2"/>
  <c r="H7" i="2"/>
  <c r="E7" i="2"/>
  <c r="J6" i="2"/>
  <c r="I6" i="2"/>
  <c r="G6" i="2"/>
  <c r="F6" i="2"/>
  <c r="D6" i="2"/>
  <c r="C6" i="2"/>
  <c r="I104" i="1"/>
  <c r="F104" i="1"/>
  <c r="C104" i="1"/>
  <c r="I103" i="1"/>
  <c r="F103" i="1"/>
  <c r="C103" i="1"/>
  <c r="I102" i="1"/>
  <c r="F102" i="1"/>
  <c r="C102" i="1"/>
  <c r="I101" i="1"/>
  <c r="F101" i="1"/>
  <c r="C101" i="1"/>
  <c r="I100" i="1"/>
  <c r="F100" i="1"/>
  <c r="C100" i="1"/>
  <c r="I99" i="1"/>
  <c r="F99" i="1"/>
  <c r="C99" i="1"/>
  <c r="I98" i="1"/>
  <c r="F98" i="1"/>
  <c r="C98" i="1"/>
  <c r="I97" i="1"/>
  <c r="F97" i="1"/>
  <c r="C97" i="1"/>
  <c r="C93" i="1" s="1"/>
  <c r="I96" i="1"/>
  <c r="F96" i="1"/>
  <c r="C96" i="1"/>
  <c r="I95" i="1"/>
  <c r="I93" i="1" s="1"/>
  <c r="F95" i="1"/>
  <c r="C95" i="1"/>
  <c r="I94" i="1"/>
  <c r="F94" i="1"/>
  <c r="F93" i="1" s="1"/>
  <c r="C94" i="1"/>
  <c r="K93" i="1"/>
  <c r="J93" i="1"/>
  <c r="H93" i="1"/>
  <c r="G93" i="1"/>
  <c r="E93" i="1"/>
  <c r="D93" i="1"/>
  <c r="I85" i="1"/>
  <c r="F85" i="1"/>
  <c r="C85" i="1"/>
  <c r="I84" i="1"/>
  <c r="F84" i="1"/>
  <c r="C84" i="1"/>
  <c r="I83" i="1"/>
  <c r="F83" i="1"/>
  <c r="C83" i="1"/>
  <c r="I82" i="1"/>
  <c r="F82" i="1"/>
  <c r="C82" i="1"/>
  <c r="I81" i="1"/>
  <c r="F81" i="1"/>
  <c r="C81" i="1"/>
  <c r="K80" i="1"/>
  <c r="K52" i="1" s="1"/>
  <c r="J80" i="1"/>
  <c r="H80" i="1"/>
  <c r="G80" i="1"/>
  <c r="E80" i="1"/>
  <c r="D80" i="1"/>
  <c r="I79" i="1"/>
  <c r="F79" i="1"/>
  <c r="C79" i="1"/>
  <c r="C76" i="1" s="1"/>
  <c r="I78" i="1"/>
  <c r="F78" i="1"/>
  <c r="C78" i="1"/>
  <c r="I77" i="1"/>
  <c r="I76" i="1" s="1"/>
  <c r="F77" i="1"/>
  <c r="C77" i="1"/>
  <c r="K76" i="1"/>
  <c r="J76" i="1"/>
  <c r="H76" i="1"/>
  <c r="G76" i="1"/>
  <c r="E76" i="1"/>
  <c r="D76" i="1"/>
  <c r="I75" i="1"/>
  <c r="F75" i="1"/>
  <c r="C75" i="1"/>
  <c r="I74" i="1"/>
  <c r="F74" i="1"/>
  <c r="C74" i="1"/>
  <c r="I73" i="1"/>
  <c r="F73" i="1"/>
  <c r="C73" i="1"/>
  <c r="I72" i="1"/>
  <c r="F72" i="1"/>
  <c r="C72" i="1"/>
  <c r="K71" i="1"/>
  <c r="J71" i="1"/>
  <c r="H71" i="1"/>
  <c r="G71" i="1"/>
  <c r="G52" i="1" s="1"/>
  <c r="E71" i="1"/>
  <c r="D71" i="1"/>
  <c r="I70" i="1"/>
  <c r="F70" i="1"/>
  <c r="C70" i="1"/>
  <c r="I69" i="1"/>
  <c r="F69" i="1"/>
  <c r="C69" i="1"/>
  <c r="I68" i="1"/>
  <c r="F68" i="1"/>
  <c r="C68" i="1"/>
  <c r="I67" i="1"/>
  <c r="F67" i="1"/>
  <c r="C67" i="1"/>
  <c r="I66" i="1"/>
  <c r="F66" i="1"/>
  <c r="C66" i="1"/>
  <c r="I65" i="1"/>
  <c r="F65" i="1"/>
  <c r="C65" i="1"/>
  <c r="I64" i="1"/>
  <c r="F64" i="1"/>
  <c r="C64" i="1"/>
  <c r="I63" i="1"/>
  <c r="F63" i="1"/>
  <c r="C63" i="1"/>
  <c r="I62" i="1"/>
  <c r="F62" i="1"/>
  <c r="C62" i="1"/>
  <c r="K61" i="1"/>
  <c r="J61" i="1"/>
  <c r="H61" i="1"/>
  <c r="H52" i="1" s="1"/>
  <c r="G61" i="1"/>
  <c r="E61" i="1"/>
  <c r="D61" i="1"/>
  <c r="I60" i="1"/>
  <c r="F60" i="1"/>
  <c r="C60" i="1"/>
  <c r="I59" i="1"/>
  <c r="F59" i="1"/>
  <c r="C59" i="1"/>
  <c r="I58" i="1"/>
  <c r="F58" i="1"/>
  <c r="C58" i="1"/>
  <c r="I57" i="1"/>
  <c r="F57" i="1"/>
  <c r="C57" i="1"/>
  <c r="I56" i="1"/>
  <c r="F56" i="1"/>
  <c r="F53" i="1" s="1"/>
  <c r="C56" i="1"/>
  <c r="C53" i="1" s="1"/>
  <c r="I55" i="1"/>
  <c r="F55" i="1"/>
  <c r="C55" i="1"/>
  <c r="I54" i="1"/>
  <c r="F54" i="1"/>
  <c r="C54" i="1"/>
  <c r="K53" i="1"/>
  <c r="J53" i="1"/>
  <c r="J52" i="1" s="1"/>
  <c r="H53" i="1"/>
  <c r="G53" i="1"/>
  <c r="E53" i="1"/>
  <c r="D53" i="1"/>
  <c r="I44" i="1"/>
  <c r="F44" i="1"/>
  <c r="C44" i="1"/>
  <c r="I43" i="1"/>
  <c r="F43" i="1"/>
  <c r="C43" i="1"/>
  <c r="I42" i="1"/>
  <c r="F42" i="1"/>
  <c r="C42" i="1"/>
  <c r="I41" i="1"/>
  <c r="F41" i="1"/>
  <c r="C41" i="1"/>
  <c r="I40" i="1"/>
  <c r="F40" i="1"/>
  <c r="C40" i="1"/>
  <c r="C39" i="1" s="1"/>
  <c r="K39" i="1"/>
  <c r="J39" i="1"/>
  <c r="H39" i="1"/>
  <c r="G39" i="1"/>
  <c r="E39" i="1"/>
  <c r="D39" i="1"/>
  <c r="I31" i="1"/>
  <c r="F31" i="1"/>
  <c r="C31" i="1"/>
  <c r="I30" i="1"/>
  <c r="F30" i="1"/>
  <c r="C30" i="1"/>
  <c r="I29" i="1"/>
  <c r="F29" i="1"/>
  <c r="C29" i="1"/>
  <c r="I28" i="1"/>
  <c r="F28" i="1"/>
  <c r="C28" i="1"/>
  <c r="I27" i="1"/>
  <c r="F27" i="1"/>
  <c r="C27" i="1"/>
  <c r="I26" i="1"/>
  <c r="F26" i="1"/>
  <c r="C26" i="1"/>
  <c r="I25" i="1"/>
  <c r="F25" i="1"/>
  <c r="C25" i="1"/>
  <c r="I24" i="1"/>
  <c r="F24" i="1"/>
  <c r="C24" i="1"/>
  <c r="I23" i="1"/>
  <c r="F23" i="1"/>
  <c r="C23" i="1"/>
  <c r="I22" i="1"/>
  <c r="F22" i="1"/>
  <c r="C22" i="1"/>
  <c r="I21" i="1"/>
  <c r="F21" i="1"/>
  <c r="C21" i="1"/>
  <c r="I20" i="1"/>
  <c r="F20" i="1"/>
  <c r="C20" i="1"/>
  <c r="K19" i="1"/>
  <c r="J19" i="1"/>
  <c r="H19" i="1"/>
  <c r="G19" i="1"/>
  <c r="E19" i="1"/>
  <c r="D19" i="1"/>
  <c r="I10" i="1"/>
  <c r="I6" i="1" s="1"/>
  <c r="F10" i="1"/>
  <c r="C10" i="1"/>
  <c r="I9" i="1"/>
  <c r="F9" i="1"/>
  <c r="C9" i="1"/>
  <c r="I8" i="1"/>
  <c r="F8" i="1"/>
  <c r="C8" i="1"/>
  <c r="I7" i="1"/>
  <c r="F7" i="1"/>
  <c r="C7" i="1"/>
  <c r="K6" i="1"/>
  <c r="J6" i="1"/>
  <c r="H6" i="1"/>
  <c r="G6" i="1"/>
  <c r="E6" i="1"/>
  <c r="D6" i="1"/>
  <c r="H69" i="2" l="1"/>
  <c r="K74" i="2"/>
  <c r="F71" i="1"/>
  <c r="F80" i="1"/>
  <c r="C80" i="1"/>
  <c r="F19" i="1"/>
  <c r="F76" i="1"/>
  <c r="E52" i="1"/>
  <c r="C61" i="1"/>
  <c r="C52" i="1" s="1"/>
  <c r="I53" i="1"/>
  <c r="I52" i="1" s="1"/>
  <c r="I39" i="1"/>
  <c r="I61" i="1"/>
  <c r="F6" i="1"/>
  <c r="C6" i="1"/>
  <c r="C71" i="1"/>
  <c r="I71" i="1"/>
  <c r="I80" i="1"/>
  <c r="C19" i="1"/>
  <c r="I19" i="1"/>
  <c r="D52" i="1"/>
  <c r="F39" i="1"/>
  <c r="F61" i="1"/>
  <c r="F52" i="1" s="1"/>
  <c r="F51" i="2"/>
  <c r="K78" i="2"/>
  <c r="K6" i="2"/>
  <c r="E60" i="2"/>
  <c r="K69" i="2"/>
  <c r="E52" i="2"/>
  <c r="C51" i="2"/>
  <c r="H6" i="2"/>
  <c r="K22" i="2"/>
  <c r="E6" i="2"/>
  <c r="K60" i="2"/>
  <c r="G51" i="2"/>
  <c r="E22" i="2"/>
  <c r="H52" i="2"/>
  <c r="E69" i="2"/>
  <c r="H22" i="2"/>
  <c r="H60" i="2"/>
  <c r="D51" i="2"/>
  <c r="J59" i="2"/>
  <c r="J52" i="2" s="1"/>
  <c r="J51" i="2" s="1"/>
  <c r="I52" i="2"/>
  <c r="I51" i="2" s="1"/>
  <c r="E51" i="2" l="1"/>
  <c r="H51" i="2"/>
  <c r="K59" i="2"/>
  <c r="K52" i="2" s="1"/>
  <c r="K51" i="2" s="1"/>
</calcChain>
</file>

<file path=xl/sharedStrings.xml><?xml version="1.0" encoding="utf-8"?>
<sst xmlns="http://schemas.openxmlformats.org/spreadsheetml/2006/main" count="1090" uniqueCount="277">
  <si>
    <t>Classificação</t>
  </si>
  <si>
    <t>Total</t>
  </si>
  <si>
    <t>Temporário</t>
  </si>
  <si>
    <t>Fronteiriço</t>
  </si>
  <si>
    <t>Outros</t>
  </si>
  <si>
    <t>Não Informados</t>
  </si>
  <si>
    <t>Homens</t>
  </si>
  <si>
    <t>Mulheres</t>
  </si>
  <si>
    <t>Principais países</t>
  </si>
  <si>
    <t>Bolívia</t>
  </si>
  <si>
    <t>Colômbia</t>
  </si>
  <si>
    <t>Peru</t>
  </si>
  <si>
    <t>Paraguai</t>
  </si>
  <si>
    <t>Portugal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</si>
  <si>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</si>
  <si>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</si>
  <si>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</si>
  <si>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</si>
  <si>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</si>
  <si>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</si>
  <si>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</si>
  <si>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</si>
  <si>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</si>
  <si>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</si>
  <si>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</si>
  <si>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</si>
  <si>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</si>
  <si>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</si>
  <si>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</si>
  <si>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</si>
  <si>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</si>
  <si>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</si>
  <si>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</si>
  <si>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</si>
  <si>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</si>
  <si>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</si>
  <si>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</si>
  <si>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</si>
  <si>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</si>
  <si>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</si>
  <si>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</si>
  <si>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</si>
  <si>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</si>
  <si>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</si>
  <si>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</si>
  <si>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</si>
  <si>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</si>
  <si>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</si>
  <si>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</si>
  <si>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</si>
  <si>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</si>
  <si>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</si>
  <si>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</si>
  <si>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ALEMANHA</t>
  </si>
  <si>
    <t>ARGENTINA</t>
  </si>
  <si>
    <t>BOLÍVIA</t>
  </si>
  <si>
    <t>CHILE</t>
  </si>
  <si>
    <t>CHINA</t>
  </si>
  <si>
    <t>COLÔMBIA</t>
  </si>
  <si>
    <t>ESPANHA</t>
  </si>
  <si>
    <t>ESTADOS UNIDOS</t>
  </si>
  <si>
    <t>FILIPINAS</t>
  </si>
  <si>
    <t>FRANÇA</t>
  </si>
  <si>
    <t>ITÁLIA</t>
  </si>
  <si>
    <t>JAPÃO</t>
  </si>
  <si>
    <t>MÉXICO</t>
  </si>
  <si>
    <t>PARAGUAI</t>
  </si>
  <si>
    <t>PAÍSES BAIXOS</t>
  </si>
  <si>
    <t>PERU</t>
  </si>
  <si>
    <t>PORTUGAL</t>
  </si>
  <si>
    <t>REINO UNIDO</t>
  </si>
  <si>
    <t>URUGUAI</t>
  </si>
  <si>
    <t>VENEZUELA</t>
  </si>
  <si>
    <t>OUTROS PAÍSES</t>
  </si>
  <si>
    <t>Venezuela</t>
  </si>
  <si>
    <t>Cuba</t>
  </si>
  <si>
    <t>Argentina</t>
  </si>
  <si>
    <t>Uruguai</t>
  </si>
  <si>
    <t>Angola</t>
  </si>
  <si>
    <t>Brasil, Grandes Regiões e UFs</t>
  </si>
  <si>
    <t>Brasil</t>
  </si>
  <si>
    <t>Escolaridade</t>
  </si>
  <si>
    <t>Analfabeto</t>
  </si>
  <si>
    <t>Fundamental incompleto</t>
  </si>
  <si>
    <t>Fundamental completo</t>
  </si>
  <si>
    <t>Médio incompleto</t>
  </si>
  <si>
    <t>Médio completo</t>
  </si>
  <si>
    <t>Superior incompleto</t>
  </si>
  <si>
    <t>Superior completo</t>
  </si>
  <si>
    <t>menos de 20 anos</t>
  </si>
  <si>
    <t>de 20 a menos de 40 anos</t>
  </si>
  <si>
    <t>de 40 a menos de 65 anos</t>
  </si>
  <si>
    <t>65 anos e mais</t>
  </si>
  <si>
    <t>Principais ocupações</t>
  </si>
  <si>
    <t>Alimentador de Linha de Produção</t>
  </si>
  <si>
    <t>Servente de Obras</t>
  </si>
  <si>
    <t>Faxineiro</t>
  </si>
  <si>
    <t>Auxiliar nos Serviços de Alimentação</t>
  </si>
  <si>
    <t>Cozinheiro Geral</t>
  </si>
  <si>
    <t>Magarefe</t>
  </si>
  <si>
    <t>Principais atividades econômicas</t>
  </si>
  <si>
    <t>Restaurantes e similares</t>
  </si>
  <si>
    <t>Construção de edifícios</t>
  </si>
  <si>
    <t>Abate de aves</t>
  </si>
  <si>
    <t>Hotéis</t>
  </si>
  <si>
    <t>Lanchonetes, casas de chá, de sucos e similares</t>
  </si>
  <si>
    <t>Comércio varejista de mercadorias em geral, com predominância de produtos alimentícios - supermercados</t>
  </si>
  <si>
    <t>Frigorífico - abate de suínos</t>
  </si>
  <si>
    <t>Limpeza em prédios e em domicílios</t>
  </si>
  <si>
    <t>menor que 20</t>
  </si>
  <si>
    <t>20 a 34</t>
  </si>
  <si>
    <t>35 a 49</t>
  </si>
  <si>
    <t>50 a 64</t>
  </si>
  <si>
    <t>65 ou mais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</si>
  <si>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</si>
  <si>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</si>
  <si>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</si>
  <si>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</si>
  <si>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</si>
  <si>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</si>
  <si>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</si>
  <si>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</si>
  <si>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</si>
  <si>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</si>
  <si>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ÍNDIA</t>
  </si>
  <si>
    <t>CORÉIA DO SUL</t>
  </si>
  <si>
    <t>POLÔNIA</t>
  </si>
  <si>
    <t>Mato Grosso</t>
  </si>
  <si>
    <t>Residência</t>
  </si>
  <si>
    <t>Residência Prévia</t>
  </si>
  <si>
    <t>Admitidos</t>
  </si>
  <si>
    <t>Demitidos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</si>
  <si>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</si>
  <si>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</si>
  <si>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</si>
  <si>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</si>
  <si>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</si>
  <si>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</si>
  <si>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</si>
  <si>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</si>
  <si>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</si>
  <si>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</si>
  <si>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</si>
  <si>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</si>
  <si>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Repositor de Mercadorias</t>
  </si>
  <si>
    <t>CUBA</t>
  </si>
  <si>
    <t>HAITI</t>
  </si>
  <si>
    <t>BANGLADESH</t>
  </si>
  <si>
    <t>ANGOLA</t>
  </si>
  <si>
    <t>GUINÉ BISSAU</t>
  </si>
  <si>
    <t>MARROCOS</t>
  </si>
  <si>
    <t>GANA</t>
  </si>
  <si>
    <t>SÍRIA</t>
  </si>
  <si>
    <t>SENEGAL</t>
  </si>
  <si>
    <t>NIGÉRIA</t>
  </si>
  <si>
    <t>PAQUISTÃO</t>
  </si>
  <si>
    <t>Grupos de idade</t>
  </si>
  <si>
    <t>Brasil, Grandes Regiões e Unidades da Federação</t>
  </si>
  <si>
    <t xml:space="preserve">Grupos de Idade </t>
  </si>
  <si>
    <t>Entrada</t>
  </si>
  <si>
    <t>Saída</t>
  </si>
  <si>
    <t>Não especificado</t>
  </si>
  <si>
    <t>EGITO</t>
  </si>
  <si>
    <t>4_2018</t>
  </si>
  <si>
    <t>4_2019</t>
  </si>
  <si>
    <t>ESTADOS UNIDOS DA AMÉRICA</t>
  </si>
  <si>
    <t>NORUEGA</t>
  </si>
  <si>
    <t>CANADÁ</t>
  </si>
  <si>
    <t>ROMÊNIA</t>
  </si>
  <si>
    <t>HOLANDA</t>
  </si>
  <si>
    <t>MALÁSIA</t>
  </si>
  <si>
    <t>OUTROS</t>
  </si>
  <si>
    <t>Idade</t>
  </si>
  <si>
    <t>Grupos Ocupacionais</t>
  </si>
  <si>
    <t>Tipo de Visto</t>
  </si>
  <si>
    <t>Atendente de Lanchonete</t>
  </si>
  <si>
    <t>Comércio varejista de artigos do vestuário e acessórios</t>
  </si>
  <si>
    <t>Tipo de RN</t>
  </si>
  <si>
    <t>RN 02</t>
  </si>
  <si>
    <t>RN 21</t>
  </si>
  <si>
    <t>RN 24</t>
  </si>
  <si>
    <t>Grupos de Idade</t>
  </si>
  <si>
    <t>Superior</t>
  </si>
  <si>
    <t>Pós-Graduação</t>
  </si>
  <si>
    <t>NEPAL</t>
  </si>
  <si>
    <t>PACARAIMA-RR</t>
  </si>
  <si>
    <t>BONFIM-RR</t>
  </si>
  <si>
    <t>SÃO PAULO-SP</t>
  </si>
  <si>
    <t>GUARULHOS-SP</t>
  </si>
  <si>
    <t>CORUMBÁ-MS</t>
  </si>
  <si>
    <t>BOA VISTA-RR</t>
  </si>
  <si>
    <t>RIO DE JANEIRO-RJ</t>
  </si>
  <si>
    <t>BRASÍLIA-DF</t>
  </si>
  <si>
    <t>RIO BRANCO-AC</t>
  </si>
  <si>
    <t>FOZ DO IGUAÇU-PR</t>
  </si>
  <si>
    <t>ASSIS BRASIL-AC</t>
  </si>
  <si>
    <t>MANAUS-AM</t>
  </si>
  <si>
    <t>FORTALEZA-CE</t>
  </si>
  <si>
    <t>EPITACIOLÂNDIA-AC</t>
  </si>
  <si>
    <t>CÁCERES-MT</t>
  </si>
  <si>
    <t>PORTO ALEGRE-RS</t>
  </si>
  <si>
    <t>OIAPOQUE-AP</t>
  </si>
  <si>
    <t>MACAPÁ-AP</t>
  </si>
  <si>
    <t>Brasil e principais municípios</t>
  </si>
  <si>
    <t>outubro/19</t>
  </si>
  <si>
    <t>Número de autorizações concedidas, por mês e sexo, segundo o tipo de autorização - Brasil, novembro/2018 e outubro e novembro/2019.</t>
  </si>
  <si>
    <t>Fonte: Coordenação Geral de Imigração Laboral/ Ministério da Justiça e Segurança Pública, novembro/2018 e outubro e novembro/2019.</t>
  </si>
  <si>
    <t>Número de autorizações concedidas, por mês e sexo, segundo principais países - Brasil, novembro/2018 e outubro e novembro/2019.</t>
  </si>
  <si>
    <t>Número de autorizações concedidas, por mês e sexo, segundo grupos de idade - Brasil, novembro/2018 e outubro e novembro/2019.</t>
  </si>
  <si>
    <t>Número de autorizações concedidas, por mês e sexo, segundo escolaridade - Brasil, novembro/2018 e outubro e novembro/2019.</t>
  </si>
  <si>
    <t>Número de autorizações concedidas, por mês e sexo, segundo grupos ocupacionais - Brasil, novembro/2018 e outubro e novembro/2019.</t>
  </si>
  <si>
    <t>Número de autorizações concedidas para trabalhadores qualificados, segundo tipo de autorização, Brasil, novembro/2018 e outubro e novembro/2019.</t>
  </si>
  <si>
    <t>Número de autorizações concedidas para trabalhadores qualificados, segundo principais países - Brasil, novembro/2018 e outubro e novembro/2019.</t>
  </si>
  <si>
    <t>Número de autorizações concedidas para trabalhadores qualificados, segundo idade, Brasil,  novembro/2018 e outubro e novembro/2019.</t>
  </si>
  <si>
    <t>Número de autorizações concedidas para trabalhadores qualificados, segundo escolaridade,  Brasil, novembro/2018 e outubro e novembro/2019.</t>
  </si>
  <si>
    <t>Número de autorizações concedidas para trabalhadores qualificados, segundo grupos ocupacionais, Brasil, novembro/2018 e outubro e novembro/2019.</t>
  </si>
  <si>
    <t>Número de autorizações concedidas para trabalhadores qualificados, segundo Brasil, Grandes Regiões e Unidades da Federação, novembro/2018 e outubro e novembro/2019.</t>
  </si>
  <si>
    <t>novembro/18</t>
  </si>
  <si>
    <t>novembro/19</t>
  </si>
  <si>
    <t>Número de carteiras de trabalho e previdência social emitidas para migrantes, por mês e sexo, segundo principais países - Brasil, novembro/2018 e outubro e novembro/2019.</t>
  </si>
  <si>
    <t>Fonte: Ministério da Economia, CTPS, novembro/2018 e outubro e novembro/2019.</t>
  </si>
  <si>
    <t>Movimentação de trabalhadores migrantes no mercado de trabalho formal, por mês e sexo, segundo principais países - Brasil, novembro/2018 e outubro e novembro/2019.</t>
  </si>
  <si>
    <t>Fonte: Elaborado pelo OBMigra, a partir dos dados do Ministério da Economia, base harmonizada RAIS-CTPS-CAGED, novembro/2018 e outubro e novembro/2019.</t>
  </si>
  <si>
    <t>Movimentação de trabalhadores migrantes no mercado de trabalho formal, por mês e sexo, segundo grupos de idade - Brasil, novembro/2018 e outubro e novembro/2019.</t>
  </si>
  <si>
    <t>Movimentação de trabalhadores migrantes no mercado de trabalho formal, por mês e sexo, segundo escolaridade - Brasil, novembro/2018 e outubro e novembro/2019.</t>
  </si>
  <si>
    <t>Movimentação de trabalhadores migrantes no mercado de trabalho formal, por mês e sexo, segundo principais ocupações - Brasil, novembro/2018 e outubro e novembro/2019.</t>
  </si>
  <si>
    <t>Movimentação de trabalhadores migrantes no mercado de trabalho formal, por mês e sexo, segundo principais atividades econômicas - Brasil, novembro/2018 e outubro e novembro/2019.</t>
  </si>
  <si>
    <t>Movimentação de trabalhadores migrantes no mercado de trabalho formal, por mês e sexo, segundo Brasil, Grandes Regiões e Unidades da Federação, novembro/2018 e outubro e novembro/2019.</t>
  </si>
  <si>
    <t>Movimentação de trabalhadores migrantes no mercado de trabalho formal, por mês e sexo, segundo principais cidades, novembro/2018 e outubro e novembro/2019.</t>
  </si>
  <si>
    <t>Número de registros de migrantes, por mês de entrada e sexo, segundo classificação - Brasil, novembro/2018 e outubro e novembro/2019.</t>
  </si>
  <si>
    <t>Fonte: Elaborado pelo OBMigra, a partir dos dados da Polícia Federal, Sistema de Registro Nacional Migratório (SISMIGRA), novembro/2018 e outubro e novembro/2019.</t>
  </si>
  <si>
    <t>Número de registros de migrantes, por mês de entrada e sexo, segundo principais países - Brasil, novembro/2018 e outubro e novembro/2019.</t>
  </si>
  <si>
    <t>Número de registros de migrantes, por mês de entrada e sexo, segundo grupos de idade - Brasil, novembro/2018 e outubro e novembro/2019.</t>
  </si>
  <si>
    <t>Número de registros de migrantes, por mês de entrada e sexo, segundo Brasil,  Grandes Regiões e Unidades da Federação, novembro/2018 e outubro e novembro/2019.</t>
  </si>
  <si>
    <t>Número de registros de migrantes, por mês de entrada e sexo, segundo principais municípios, novembro/2018 e outubro e novembro/2019.</t>
  </si>
  <si>
    <t>Entrada e saídas do território brasileiro nos pontos de fronteira, por mês, segundo tipologias de classificação - Brasil, novembro/2018 e outubro e novembro/2019.</t>
  </si>
  <si>
    <t>Fonte: Elaborado pelo OBMigra, a partir dos dados da Polícia Federal, Sistema de Tráfego Internacional (STI), novembro/2018 e outubro e novembro/2019.</t>
  </si>
  <si>
    <t>Entrada e saídas do território brasileiro nos pontos de fronteira, por mês, segundo principais países - Brasil, novembro/2018 e outubro e novembro/2019.</t>
  </si>
  <si>
    <t>Entrada e saídas do território brasileiro nos pontos de fronteira, por mês, segundo Brasil, Grandes Regiões e Unidades da Federação, novembro/2018 e outubro e novembro/2019.</t>
  </si>
  <si>
    <t>Número de solicitações de refúgio, por mês e sexo, segundo principais países - Brasil, novembro/2018 e outubro e novembro/2019.</t>
  </si>
  <si>
    <t>Fonte: Elaborado pelo OBMigra, a partir dos dados da Polícia Federal, Solicitações de refúgio, novembro/2018 e outubro e novembro/2019.</t>
  </si>
  <si>
    <t>Número de  solicitações de refúgio, por mês e sexo, segundo Brasil, Grandes Regiões e Unidades da Federação, novembro/2018 e outubro e novembro/2019.</t>
  </si>
  <si>
    <t>Número de solicitações de refúgio, por mês e sexo, segundo principais municípios - Brasil, novembro/2018 e outubro e novembro/2019.</t>
  </si>
  <si>
    <t>RÚSSIA</t>
  </si>
  <si>
    <t>Fundamental</t>
  </si>
  <si>
    <t>Médio</t>
  </si>
  <si>
    <t>ISRAEL</t>
  </si>
  <si>
    <t>RR - BOA VISTA</t>
  </si>
  <si>
    <t>AM - MANAUS</t>
  </si>
  <si>
    <t>RR - PACARAIMA</t>
  </si>
  <si>
    <t>SP - SÃO PAULO</t>
  </si>
  <si>
    <t>RJ - RIO DE JANEIRO</t>
  </si>
  <si>
    <t>PR - CURITIBA</t>
  </si>
  <si>
    <t>RJ - MACAÉ</t>
  </si>
  <si>
    <t>MS - DOURADOS</t>
  </si>
  <si>
    <t>RO - GUAJARÁ-MIRIM</t>
  </si>
  <si>
    <t>RR - RORAINÓPOLIS</t>
  </si>
  <si>
    <t>OUTROS MUNICÍPIOS</t>
  </si>
  <si>
    <t>CAMARÕES</t>
  </si>
  <si>
    <t>LÍBANO</t>
  </si>
  <si>
    <t>DIONÍSIO CERQUEIRA-SC</t>
  </si>
  <si>
    <t>SANTANA DO LIVRAMENTO-RS</t>
  </si>
  <si>
    <t>Haiti</t>
  </si>
  <si>
    <t>Vendedor de Comércio Varejista</t>
  </si>
  <si>
    <t>Garçom</t>
  </si>
  <si>
    <t>Transporte rodoviário de carga, exceto produtos perigosos e mudanças, intermunicipal, interestadual e internacional</t>
  </si>
  <si>
    <t>São Paulo - SP</t>
  </si>
  <si>
    <t>Curitiba - PR</t>
  </si>
  <si>
    <t>Rio de Janeiro - RJ</t>
  </si>
  <si>
    <t>Manaus - AM</t>
  </si>
  <si>
    <t>Porto Alegre - RS</t>
  </si>
  <si>
    <t>Boa Vista - RR</t>
  </si>
  <si>
    <t>Florianópolis - SC</t>
  </si>
  <si>
    <t>Joinville - SC</t>
  </si>
  <si>
    <t>Brasília - DF</t>
  </si>
  <si>
    <t>Foz do Iguaçu - PR</t>
  </si>
  <si>
    <t>Outros municípios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</si>
</sst>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2"/>
      <color rgb="FF404040"/>
      <name val="Calibri"/>
      <family val="2"/>
      <scheme val="minor"/>
    </font>
    <font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</fills>
  <borders count="37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2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4" fillId="8" borderId="2" xfId="0" applyFont="1" applyFill="1" applyBorder="1" applyAlignment="1">
      <alignment vertical="center"/>
    </xf>
    <xf numFmtId="0" fontId="4" fillId="9" borderId="2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4" fillId="8" borderId="2" xfId="0" applyFont="1" applyFill="1" applyBorder="1" applyAlignment="1">
      <alignment vertical="center" wrapText="1"/>
    </xf>
    <xf numFmtId="0" fontId="4" fillId="9" borderId="2" xfId="0" applyFont="1" applyFill="1" applyBorder="1" applyAlignment="1">
      <alignment vertical="center" wrapText="1"/>
    </xf>
    <xf numFmtId="0" fontId="4" fillId="8" borderId="18" xfId="0" applyFont="1" applyFill="1" applyBorder="1" applyAlignment="1">
      <alignment vertical="center"/>
    </xf>
    <xf numFmtId="0" fontId="9" fillId="13" borderId="20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164" fontId="6" fillId="6" borderId="20" xfId="1" applyNumberFormat="1" applyFont="1" applyFill="1" applyBorder="1" applyAlignment="1">
      <alignment horizontal="right" vertical="center"/>
    </xf>
    <xf numFmtId="164" fontId="4" fillId="14" borderId="20" xfId="1" applyNumberFormat="1" applyFont="1" applyFill="1" applyBorder="1" applyAlignment="1">
      <alignment horizontal="left" vertical="center"/>
    </xf>
    <xf numFmtId="164" fontId="4" fillId="14" borderId="20" xfId="1" applyNumberFormat="1" applyFont="1" applyFill="1" applyBorder="1" applyAlignment="1">
      <alignment horizontal="right" vertical="center"/>
    </xf>
    <xf numFmtId="164" fontId="4" fillId="15" borderId="20" xfId="1" applyNumberFormat="1" applyFont="1" applyFill="1" applyBorder="1" applyAlignment="1">
      <alignment horizontal="left" vertical="center"/>
    </xf>
    <xf numFmtId="164" fontId="4" fillId="15" borderId="20" xfId="1" applyNumberFormat="1" applyFont="1" applyFill="1" applyBorder="1" applyAlignment="1">
      <alignment horizontal="right" vertical="center"/>
    </xf>
    <xf numFmtId="0" fontId="4" fillId="14" borderId="20" xfId="0" applyFont="1" applyFill="1" applyBorder="1" applyAlignment="1">
      <alignment vertical="center"/>
    </xf>
    <xf numFmtId="0" fontId="4" fillId="15" borderId="20" xfId="0" applyFont="1" applyFill="1" applyBorder="1" applyAlignment="1">
      <alignment vertical="center"/>
    </xf>
    <xf numFmtId="0" fontId="6" fillId="14" borderId="20" xfId="0" applyFont="1" applyFill="1" applyBorder="1" applyAlignment="1">
      <alignment horizontal="center" vertical="center"/>
    </xf>
    <xf numFmtId="164" fontId="6" fillId="14" borderId="20" xfId="1" applyNumberFormat="1" applyFont="1" applyFill="1" applyBorder="1" applyAlignment="1">
      <alignment horizontal="right" vertical="center"/>
    </xf>
    <xf numFmtId="0" fontId="6" fillId="15" borderId="20" xfId="0" applyFont="1" applyFill="1" applyBorder="1" applyAlignment="1">
      <alignment horizontal="center" vertical="center"/>
    </xf>
    <xf numFmtId="0" fontId="2" fillId="18" borderId="20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wrapText="1"/>
    </xf>
    <xf numFmtId="3" fontId="2" fillId="6" borderId="20" xfId="1" applyNumberFormat="1" applyFont="1" applyFill="1" applyBorder="1" applyAlignment="1">
      <alignment horizontal="center" vertical="center"/>
    </xf>
    <xf numFmtId="0" fontId="0" fillId="5" borderId="20" xfId="0" applyFill="1" applyBorder="1"/>
    <xf numFmtId="3" fontId="1" fillId="5" borderId="20" xfId="1" applyNumberFormat="1" applyFont="1" applyFill="1" applyBorder="1" applyAlignment="1">
      <alignment horizontal="center" vertical="center"/>
    </xf>
    <xf numFmtId="0" fontId="0" fillId="19" borderId="20" xfId="0" applyFill="1" applyBorder="1"/>
    <xf numFmtId="3" fontId="1" fillId="19" borderId="20" xfId="1" applyNumberFormat="1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vertical="center"/>
    </xf>
    <xf numFmtId="0" fontId="3" fillId="19" borderId="20" xfId="0" applyFont="1" applyFill="1" applyBorder="1" applyAlignment="1">
      <alignment vertical="center"/>
    </xf>
    <xf numFmtId="0" fontId="2" fillId="5" borderId="20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0" fillId="18" borderId="20" xfId="0" applyFill="1" applyBorder="1"/>
    <xf numFmtId="3" fontId="0" fillId="18" borderId="20" xfId="1" applyNumberFormat="1" applyFont="1" applyFill="1" applyBorder="1" applyAlignment="1">
      <alignment horizontal="center" vertical="center"/>
    </xf>
    <xf numFmtId="0" fontId="0" fillId="4" borderId="20" xfId="0" applyFill="1" applyBorder="1"/>
    <xf numFmtId="3" fontId="0" fillId="4" borderId="20" xfId="1" applyNumberFormat="1" applyFont="1" applyFill="1" applyBorder="1" applyAlignment="1">
      <alignment horizontal="center" vertical="center"/>
    </xf>
    <xf numFmtId="0" fontId="2" fillId="18" borderId="20" xfId="0" applyFont="1" applyFill="1" applyBorder="1" applyAlignment="1">
      <alignment horizontal="center"/>
    </xf>
    <xf numFmtId="3" fontId="2" fillId="18" borderId="20" xfId="1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3" fontId="2" fillId="4" borderId="20" xfId="1" applyNumberFormat="1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19" borderId="20" xfId="0" applyFont="1" applyFill="1" applyBorder="1" applyAlignment="1">
      <alignment horizontal="center" vertical="center"/>
    </xf>
    <xf numFmtId="0" fontId="2" fillId="18" borderId="20" xfId="0" applyFont="1" applyFill="1" applyBorder="1" applyAlignment="1">
      <alignment horizontal="center" wrapText="1"/>
    </xf>
    <xf numFmtId="0" fontId="2" fillId="18" borderId="20" xfId="0" applyFont="1" applyFill="1" applyBorder="1" applyAlignment="1">
      <alignment horizontal="center" vertical="center"/>
    </xf>
    <xf numFmtId="165" fontId="4" fillId="9" borderId="1" xfId="1" applyNumberFormat="1" applyFont="1" applyFill="1" applyBorder="1" applyAlignment="1">
      <alignment horizontal="right" vertical="center"/>
    </xf>
    <xf numFmtId="165" fontId="4" fillId="8" borderId="1" xfId="1" applyNumberFormat="1" applyFont="1" applyFill="1" applyBorder="1" applyAlignment="1">
      <alignment horizontal="right" vertical="center"/>
    </xf>
    <xf numFmtId="165" fontId="4" fillId="9" borderId="2" xfId="0" applyNumberFormat="1" applyFont="1" applyFill="1" applyBorder="1" applyAlignment="1">
      <alignment vertical="center"/>
    </xf>
    <xf numFmtId="165" fontId="4" fillId="8" borderId="2" xfId="0" applyNumberFormat="1" applyFont="1" applyFill="1" applyBorder="1" applyAlignment="1">
      <alignment vertical="center"/>
    </xf>
    <xf numFmtId="0" fontId="2" fillId="0" borderId="0" xfId="0" applyFont="1"/>
    <xf numFmtId="165" fontId="4" fillId="8" borderId="18" xfId="0" applyNumberFormat="1" applyFont="1" applyFill="1" applyBorder="1" applyAlignment="1">
      <alignment vertical="center"/>
    </xf>
    <xf numFmtId="165" fontId="4" fillId="9" borderId="6" xfId="1" applyNumberFormat="1" applyFont="1" applyFill="1" applyBorder="1" applyAlignment="1">
      <alignment horizontal="right" vertical="center"/>
    </xf>
    <xf numFmtId="165" fontId="4" fillId="8" borderId="10" xfId="1" applyNumberFormat="1" applyFont="1" applyFill="1" applyBorder="1" applyAlignment="1">
      <alignment horizontal="right" vertical="center"/>
    </xf>
    <xf numFmtId="165" fontId="4" fillId="8" borderId="11" xfId="1" applyNumberFormat="1" applyFont="1" applyFill="1" applyBorder="1" applyAlignment="1">
      <alignment horizontal="right" vertical="center"/>
    </xf>
    <xf numFmtId="165" fontId="4" fillId="8" borderId="12" xfId="0" applyNumberFormat="1" applyFont="1" applyFill="1" applyBorder="1" applyAlignment="1">
      <alignment vertical="center"/>
    </xf>
    <xf numFmtId="165" fontId="4" fillId="8" borderId="13" xfId="1" applyNumberFormat="1" applyFont="1" applyFill="1" applyBorder="1" applyAlignment="1">
      <alignment horizontal="right" vertical="center"/>
    </xf>
    <xf numFmtId="165" fontId="4" fillId="8" borderId="14" xfId="0" applyNumberFormat="1" applyFont="1" applyFill="1" applyBorder="1" applyAlignment="1">
      <alignment vertical="center"/>
    </xf>
    <xf numFmtId="165" fontId="4" fillId="8" borderId="17" xfId="1" applyNumberFormat="1" applyFont="1" applyFill="1" applyBorder="1" applyAlignment="1">
      <alignment horizontal="right" vertical="center"/>
    </xf>
    <xf numFmtId="165" fontId="4" fillId="8" borderId="16" xfId="1" applyNumberFormat="1" applyFont="1" applyFill="1" applyBorder="1" applyAlignment="1">
      <alignment horizontal="right" vertical="center"/>
    </xf>
    <xf numFmtId="165" fontId="4" fillId="8" borderId="15" xfId="0" applyNumberFormat="1" applyFont="1" applyFill="1" applyBorder="1" applyAlignment="1">
      <alignment vertical="center"/>
    </xf>
    <xf numFmtId="3" fontId="2" fillId="19" borderId="20" xfId="1" applyNumberFormat="1" applyFont="1" applyFill="1" applyBorder="1" applyAlignment="1">
      <alignment horizontal="center" vertical="center"/>
    </xf>
    <xf numFmtId="3" fontId="2" fillId="5" borderId="20" xfId="1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6" fillId="6" borderId="26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4" borderId="20" xfId="0" applyFont="1" applyFill="1" applyBorder="1" applyAlignment="1">
      <alignment vertical="center" wrapText="1"/>
    </xf>
    <xf numFmtId="0" fontId="4" fillId="15" borderId="20" xfId="0" applyFont="1" applyFill="1" applyBorder="1" applyAlignment="1">
      <alignment vertical="center" wrapText="1"/>
    </xf>
    <xf numFmtId="0" fontId="0" fillId="4" borderId="20" xfId="0" applyFill="1" applyBorder="1" applyAlignment="1">
      <alignment horizontal="center" vertical="center"/>
    </xf>
    <xf numFmtId="0" fontId="0" fillId="0" borderId="0" xfId="0" applyFont="1"/>
    <xf numFmtId="0" fontId="12" fillId="26" borderId="1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vertical="center"/>
    </xf>
    <xf numFmtId="0" fontId="14" fillId="9" borderId="1" xfId="0" applyFont="1" applyFill="1" applyBorder="1" applyAlignment="1">
      <alignment horizontal="center" vertical="center"/>
    </xf>
    <xf numFmtId="0" fontId="14" fillId="8" borderId="27" xfId="0" applyFont="1" applyFill="1" applyBorder="1" applyAlignment="1">
      <alignment vertical="center"/>
    </xf>
    <xf numFmtId="0" fontId="14" fillId="8" borderId="1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3" fontId="13" fillId="6" borderId="1" xfId="0" applyNumberFormat="1" applyFont="1" applyFill="1" applyBorder="1" applyAlignment="1">
      <alignment horizontal="center" vertical="center"/>
    </xf>
    <xf numFmtId="0" fontId="12" fillId="26" borderId="20" xfId="0" applyFont="1" applyFill="1" applyBorder="1" applyAlignment="1">
      <alignment horizontal="center" vertical="center"/>
    </xf>
    <xf numFmtId="165" fontId="6" fillId="6" borderId="20" xfId="1" applyNumberFormat="1" applyFont="1" applyFill="1" applyBorder="1" applyAlignment="1">
      <alignment horizontal="right" vertical="center"/>
    </xf>
    <xf numFmtId="0" fontId="4" fillId="8" borderId="20" xfId="0" applyFont="1" applyFill="1" applyBorder="1" applyAlignment="1">
      <alignment vertical="center"/>
    </xf>
    <xf numFmtId="165" fontId="4" fillId="8" borderId="20" xfId="1" applyNumberFormat="1" applyFont="1" applyFill="1" applyBorder="1" applyAlignment="1">
      <alignment horizontal="right" vertical="center"/>
    </xf>
    <xf numFmtId="0" fontId="4" fillId="9" borderId="20" xfId="0" applyFont="1" applyFill="1" applyBorder="1" applyAlignment="1">
      <alignment vertical="center"/>
    </xf>
    <xf numFmtId="165" fontId="4" fillId="9" borderId="20" xfId="1" applyNumberFormat="1" applyFont="1" applyFill="1" applyBorder="1" applyAlignment="1">
      <alignment horizontal="right" vertical="center"/>
    </xf>
    <xf numFmtId="0" fontId="6" fillId="27" borderId="20" xfId="0" applyFont="1" applyFill="1" applyBorder="1" applyAlignment="1">
      <alignment horizontal="center" vertical="center"/>
    </xf>
    <xf numFmtId="165" fontId="6" fillId="27" borderId="20" xfId="1" applyNumberFormat="1" applyFont="1" applyFill="1" applyBorder="1" applyAlignment="1">
      <alignment horizontal="center" vertical="center"/>
    </xf>
    <xf numFmtId="165" fontId="6" fillId="27" borderId="20" xfId="0" applyNumberFormat="1" applyFont="1" applyFill="1" applyBorder="1" applyAlignment="1">
      <alignment horizontal="center" vertical="center"/>
    </xf>
    <xf numFmtId="165" fontId="4" fillId="8" borderId="20" xfId="0" applyNumberFormat="1" applyFont="1" applyFill="1" applyBorder="1" applyAlignment="1">
      <alignment vertical="center"/>
    </xf>
    <xf numFmtId="165" fontId="4" fillId="9" borderId="20" xfId="0" applyNumberFormat="1" applyFont="1" applyFill="1" applyBorder="1" applyAlignment="1">
      <alignment vertical="center"/>
    </xf>
    <xf numFmtId="165" fontId="6" fillId="27" borderId="20" xfId="1" applyNumberFormat="1" applyFont="1" applyFill="1" applyBorder="1" applyAlignment="1">
      <alignment horizontal="right" vertical="center"/>
    </xf>
    <xf numFmtId="165" fontId="6" fillId="27" borderId="20" xfId="0" applyNumberFormat="1" applyFont="1" applyFill="1" applyBorder="1" applyAlignment="1">
      <alignment vertical="center"/>
    </xf>
    <xf numFmtId="0" fontId="4" fillId="8" borderId="20" xfId="0" applyFont="1" applyFill="1" applyBorder="1" applyAlignment="1">
      <alignment vertical="center" wrapText="1"/>
    </xf>
    <xf numFmtId="0" fontId="4" fillId="9" borderId="20" xfId="0" applyFont="1" applyFill="1" applyBorder="1" applyAlignment="1">
      <alignment vertical="center" wrapText="1"/>
    </xf>
    <xf numFmtId="0" fontId="11" fillId="6" borderId="0" xfId="0" applyFont="1" applyFill="1" applyBorder="1" applyAlignment="1">
      <alignment horizontal="left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33" xfId="0" applyFont="1" applyFill="1" applyBorder="1" applyAlignment="1">
      <alignment vertical="center"/>
    </xf>
    <xf numFmtId="164" fontId="1" fillId="4" borderId="33" xfId="1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0" fontId="13" fillId="30" borderId="1" xfId="0" applyFont="1" applyFill="1" applyBorder="1" applyAlignment="1">
      <alignment horizontal="center" vertical="center"/>
    </xf>
    <xf numFmtId="0" fontId="13" fillId="31" borderId="1" xfId="0" applyFont="1" applyFill="1" applyBorder="1" applyAlignment="1">
      <alignment horizontal="center" vertical="center"/>
    </xf>
    <xf numFmtId="0" fontId="13" fillId="31" borderId="36" xfId="0" applyFont="1" applyFill="1" applyBorder="1" applyAlignment="1">
      <alignment horizontal="center" vertical="center"/>
    </xf>
    <xf numFmtId="0" fontId="3" fillId="19" borderId="20" xfId="0" applyFont="1" applyFill="1" applyBorder="1" applyAlignment="1">
      <alignment horizontal="left" vertical="center"/>
    </xf>
    <xf numFmtId="0" fontId="3" fillId="5" borderId="20" xfId="0" applyFont="1" applyFill="1" applyBorder="1" applyAlignment="1">
      <alignment horizontal="left" vertical="center"/>
    </xf>
    <xf numFmtId="0" fontId="10" fillId="32" borderId="0" xfId="0" applyFont="1" applyFill="1" applyBorder="1" applyAlignment="1">
      <alignment horizontal="left" vertical="center" wrapText="1"/>
    </xf>
    <xf numFmtId="0" fontId="10" fillId="32" borderId="0" xfId="0" applyFont="1" applyFill="1" applyAlignment="1">
      <alignment horizontal="left" vertical="center" wrapText="1"/>
    </xf>
    <xf numFmtId="164" fontId="6" fillId="15" borderId="20" xfId="1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wrapText="1"/>
    </xf>
    <xf numFmtId="3" fontId="5" fillId="19" borderId="20" xfId="0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/>
    </xf>
    <xf numFmtId="0" fontId="3" fillId="7" borderId="0" xfId="0" applyFont="1" applyFill="1" applyAlignment="1">
      <alignment horizontal="left" vertical="center"/>
    </xf>
    <xf numFmtId="0" fontId="7" fillId="6" borderId="0" xfId="0" applyFont="1" applyFill="1" applyBorder="1" applyAlignment="1">
      <alignment horizontal="center" vertical="center"/>
    </xf>
    <xf numFmtId="166" fontId="0" fillId="6" borderId="0" xfId="0" applyNumberFormat="1" applyFill="1" applyBorder="1"/>
    <xf numFmtId="0" fontId="10" fillId="2" borderId="20" xfId="0" applyFont="1" applyFill="1" applyBorder="1" applyAlignment="1">
      <alignment horizontal="left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9" fillId="10" borderId="24" xfId="0" applyFont="1" applyFill="1" applyBorder="1" applyAlignment="1">
      <alignment horizontal="center" vertical="center" wrapText="1"/>
    </xf>
    <xf numFmtId="0" fontId="9" fillId="10" borderId="25" xfId="0" applyFont="1" applyFill="1" applyBorder="1" applyAlignment="1">
      <alignment horizontal="center" vertical="center" wrapText="1"/>
    </xf>
    <xf numFmtId="0" fontId="9" fillId="11" borderId="21" xfId="0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 wrapText="1"/>
    </xf>
    <xf numFmtId="0" fontId="9" fillId="11" borderId="21" xfId="0" applyFont="1" applyFill="1" applyBorder="1" applyAlignment="1">
      <alignment horizontal="center" vertical="center"/>
    </xf>
    <xf numFmtId="0" fontId="9" fillId="11" borderId="22" xfId="0" applyFont="1" applyFill="1" applyBorder="1" applyAlignment="1">
      <alignment horizontal="center" vertical="center"/>
    </xf>
    <xf numFmtId="49" fontId="9" fillId="12" borderId="20" xfId="0" applyNumberFormat="1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/>
    </xf>
    <xf numFmtId="0" fontId="11" fillId="23" borderId="20" xfId="0" applyFont="1" applyFill="1" applyBorder="1" applyAlignment="1">
      <alignment horizontal="left" vertical="center" wrapText="1"/>
    </xf>
    <xf numFmtId="0" fontId="11" fillId="23" borderId="20" xfId="0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 horizontal="center" vertical="center" wrapText="1"/>
    </xf>
    <xf numFmtId="49" fontId="12" fillId="25" borderId="20" xfId="0" applyNumberFormat="1" applyFont="1" applyFill="1" applyBorder="1" applyAlignment="1">
      <alignment horizontal="center" vertical="center"/>
    </xf>
    <xf numFmtId="0" fontId="7" fillId="28" borderId="20" xfId="0" applyFont="1" applyFill="1" applyBorder="1" applyAlignment="1">
      <alignment horizontal="center" vertical="center"/>
    </xf>
    <xf numFmtId="0" fontId="12" fillId="24" borderId="20" xfId="0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/>
    </xf>
    <xf numFmtId="0" fontId="12" fillId="24" borderId="28" xfId="0" applyFont="1" applyFill="1" applyBorder="1" applyAlignment="1">
      <alignment horizontal="center" vertical="center"/>
    </xf>
    <xf numFmtId="0" fontId="12" fillId="24" borderId="22" xfId="0" applyFont="1" applyFill="1" applyBorder="1" applyAlignment="1">
      <alignment horizontal="center" vertical="center"/>
    </xf>
    <xf numFmtId="0" fontId="11" fillId="23" borderId="4" xfId="0" applyFont="1" applyFill="1" applyBorder="1" applyAlignment="1">
      <alignment horizontal="center" vertical="center" wrapText="1"/>
    </xf>
    <xf numFmtId="0" fontId="11" fillId="23" borderId="5" xfId="0" applyFont="1" applyFill="1" applyBorder="1" applyAlignment="1">
      <alignment horizontal="center" vertical="center" wrapText="1"/>
    </xf>
    <xf numFmtId="0" fontId="11" fillId="23" borderId="19" xfId="0" applyFont="1" applyFill="1" applyBorder="1" applyAlignment="1">
      <alignment horizontal="center" vertical="center" wrapText="1"/>
    </xf>
    <xf numFmtId="0" fontId="12" fillId="24" borderId="3" xfId="0" applyFont="1" applyFill="1" applyBorder="1" applyAlignment="1">
      <alignment horizontal="center" vertical="center"/>
    </xf>
    <xf numFmtId="0" fontId="12" fillId="24" borderId="27" xfId="0" applyFont="1" applyFill="1" applyBorder="1" applyAlignment="1">
      <alignment horizontal="center" vertical="center"/>
    </xf>
    <xf numFmtId="49" fontId="12" fillId="25" borderId="4" xfId="0" applyNumberFormat="1" applyFont="1" applyFill="1" applyBorder="1" applyAlignment="1">
      <alignment horizontal="center" vertical="center"/>
    </xf>
    <xf numFmtId="49" fontId="12" fillId="25" borderId="5" xfId="0" applyNumberFormat="1" applyFont="1" applyFill="1" applyBorder="1" applyAlignment="1">
      <alignment horizontal="center" vertical="center"/>
    </xf>
    <xf numFmtId="49" fontId="12" fillId="25" borderId="19" xfId="0" applyNumberFormat="1" applyFont="1" applyFill="1" applyBorder="1" applyAlignment="1">
      <alignment horizontal="center" vertical="center"/>
    </xf>
    <xf numFmtId="17" fontId="7" fillId="6" borderId="0" xfId="0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8" fillId="20" borderId="0" xfId="0" applyFont="1" applyFill="1" applyAlignment="1">
      <alignment horizontal="left" wrapText="1"/>
    </xf>
    <xf numFmtId="49" fontId="2" fillId="17" borderId="23" xfId="0" applyNumberFormat="1" applyFont="1" applyFill="1" applyBorder="1" applyAlignment="1">
      <alignment horizontal="center" vertical="center"/>
    </xf>
    <xf numFmtId="49" fontId="2" fillId="17" borderId="24" xfId="0" applyNumberFormat="1" applyFont="1" applyFill="1" applyBorder="1" applyAlignment="1">
      <alignment horizontal="center" vertical="center"/>
    </xf>
    <xf numFmtId="49" fontId="2" fillId="17" borderId="25" xfId="0" applyNumberFormat="1" applyFont="1" applyFill="1" applyBorder="1" applyAlignment="1">
      <alignment horizontal="center" vertical="center"/>
    </xf>
    <xf numFmtId="0" fontId="7" fillId="16" borderId="20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8" fillId="20" borderId="7" xfId="0" applyFont="1" applyFill="1" applyBorder="1" applyAlignment="1">
      <alignment horizontal="left" wrapText="1"/>
    </xf>
    <xf numFmtId="0" fontId="8" fillId="20" borderId="8" xfId="0" applyFont="1" applyFill="1" applyBorder="1" applyAlignment="1">
      <alignment horizontal="left" wrapText="1"/>
    </xf>
    <xf numFmtId="0" fontId="8" fillId="20" borderId="9" xfId="0" applyFont="1" applyFill="1" applyBorder="1" applyAlignment="1">
      <alignment horizontal="left" wrapText="1"/>
    </xf>
    <xf numFmtId="0" fontId="7" fillId="21" borderId="20" xfId="0" applyFont="1" applyFill="1" applyBorder="1" applyAlignment="1">
      <alignment horizontal="center" vertical="center" wrapText="1"/>
    </xf>
    <xf numFmtId="0" fontId="8" fillId="22" borderId="20" xfId="0" applyFont="1" applyFill="1" applyBorder="1" applyAlignment="1">
      <alignment horizontal="left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49" fontId="2" fillId="4" borderId="31" xfId="0" applyNumberFormat="1" applyFont="1" applyFill="1" applyBorder="1" applyAlignment="1">
      <alignment horizontal="center" vertical="center"/>
    </xf>
    <xf numFmtId="49" fontId="2" fillId="4" borderId="32" xfId="0" applyNumberFormat="1" applyFont="1" applyFill="1" applyBorder="1" applyAlignment="1">
      <alignment horizontal="center" vertical="center"/>
    </xf>
    <xf numFmtId="0" fontId="15" fillId="29" borderId="35" xfId="0" applyFont="1" applyFill="1" applyBorder="1" applyAlignment="1">
      <alignment horizontal="left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165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169CD8"/>
      <color rgb="FF26A6B4"/>
      <color rgb="FFB14527"/>
      <color rgb="FFD9CA05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33"/>
  <sheetViews>
    <sheetView workbookViewId="0"/>
  </sheetViews>
  <sheetFormatPr defaultRowHeight="15" x14ac:dyDescent="0.25"/>
  <cols>
    <col min="2" max="2" width="56.85546875" customWidth="1"/>
    <col min="5" max="5" width="10.140625" bestFit="1" customWidth="1"/>
    <col min="11" max="11" width="13.28515625" customWidth="1"/>
  </cols>
  <sheetData>
    <row r="3" spans="2:11" ht="34.5" customHeight="1" x14ac:dyDescent="0.25">
      <c r="B3" s="131" t="s">
        <v>205</v>
      </c>
      <c r="C3" s="131"/>
      <c r="D3" s="131"/>
      <c r="E3" s="131"/>
      <c r="F3" s="131"/>
      <c r="G3" s="131"/>
      <c r="H3" s="131"/>
      <c r="I3" s="131"/>
      <c r="J3" s="131"/>
      <c r="K3" s="131"/>
    </row>
    <row r="4" spans="2:11" ht="15.6" customHeight="1" x14ac:dyDescent="0.25">
      <c r="B4" s="132" t="s">
        <v>174</v>
      </c>
      <c r="C4" s="130" t="s">
        <v>217</v>
      </c>
      <c r="D4" s="130"/>
      <c r="E4" s="130" t="s">
        <v>163</v>
      </c>
      <c r="F4" s="130" t="s">
        <v>204</v>
      </c>
      <c r="G4" s="130"/>
      <c r="H4" s="130" t="s">
        <v>164</v>
      </c>
      <c r="I4" s="130" t="s">
        <v>218</v>
      </c>
      <c r="J4" s="130"/>
      <c r="K4" s="130" t="s">
        <v>164</v>
      </c>
    </row>
    <row r="5" spans="2:11" ht="16.5" thickBot="1" x14ac:dyDescent="0.3">
      <c r="B5" s="132"/>
      <c r="C5" s="108" t="s">
        <v>1</v>
      </c>
      <c r="D5" s="109" t="s">
        <v>6</v>
      </c>
      <c r="E5" s="110" t="s">
        <v>7</v>
      </c>
      <c r="F5" s="108" t="s">
        <v>1</v>
      </c>
      <c r="G5" s="109" t="s">
        <v>6</v>
      </c>
      <c r="H5" s="110" t="s">
        <v>7</v>
      </c>
      <c r="I5" s="108" t="s">
        <v>1</v>
      </c>
      <c r="J5" s="14" t="s">
        <v>6</v>
      </c>
      <c r="K5" s="14" t="s">
        <v>7</v>
      </c>
    </row>
    <row r="6" spans="2:11" ht="15.75" x14ac:dyDescent="0.25">
      <c r="B6" s="15" t="s">
        <v>1</v>
      </c>
      <c r="C6" s="16">
        <v>2610</v>
      </c>
      <c r="D6" s="16">
        <v>2315</v>
      </c>
      <c r="E6" s="16">
        <v>295</v>
      </c>
      <c r="F6" s="16">
        <v>3355</v>
      </c>
      <c r="G6" s="16">
        <v>2982</v>
      </c>
      <c r="H6" s="16">
        <v>373</v>
      </c>
      <c r="I6" s="16">
        <v>2144</v>
      </c>
      <c r="J6" s="16">
        <v>1951</v>
      </c>
      <c r="K6" s="16">
        <v>193</v>
      </c>
    </row>
    <row r="7" spans="2:11" ht="15.75" x14ac:dyDescent="0.25">
      <c r="B7" s="21" t="s">
        <v>128</v>
      </c>
      <c r="C7" s="18">
        <v>500</v>
      </c>
      <c r="D7" s="18">
        <v>390</v>
      </c>
      <c r="E7" s="18">
        <v>110</v>
      </c>
      <c r="F7" s="18">
        <v>621</v>
      </c>
      <c r="G7" s="18">
        <v>492</v>
      </c>
      <c r="H7" s="18">
        <v>129</v>
      </c>
      <c r="I7" s="18">
        <v>528</v>
      </c>
      <c r="J7" s="18">
        <v>441</v>
      </c>
      <c r="K7" s="18">
        <v>87</v>
      </c>
    </row>
    <row r="8" spans="2:11" ht="15.75" x14ac:dyDescent="0.25">
      <c r="B8" s="22" t="s">
        <v>129</v>
      </c>
      <c r="C8" s="20">
        <v>2110</v>
      </c>
      <c r="D8" s="20">
        <v>1925</v>
      </c>
      <c r="E8" s="20">
        <v>185</v>
      </c>
      <c r="F8" s="20">
        <v>2734</v>
      </c>
      <c r="G8" s="20">
        <v>2490</v>
      </c>
      <c r="H8" s="20">
        <v>244</v>
      </c>
      <c r="I8" s="20">
        <v>1616</v>
      </c>
      <c r="J8" s="20">
        <v>1510</v>
      </c>
      <c r="K8" s="20">
        <v>106</v>
      </c>
    </row>
    <row r="9" spans="2:11" x14ac:dyDescent="0.25">
      <c r="B9" s="122" t="s">
        <v>206</v>
      </c>
      <c r="C9" s="122"/>
      <c r="D9" s="122"/>
      <c r="E9" s="122"/>
      <c r="F9" s="122"/>
      <c r="G9" s="122"/>
      <c r="H9" s="122"/>
      <c r="I9" s="122"/>
      <c r="J9" s="122"/>
      <c r="K9" s="122"/>
    </row>
    <row r="13" spans="2:11" ht="40.5" customHeight="1" x14ac:dyDescent="0.25">
      <c r="B13" s="123" t="s">
        <v>207</v>
      </c>
      <c r="C13" s="124"/>
      <c r="D13" s="124"/>
      <c r="E13" s="124"/>
      <c r="F13" s="124"/>
      <c r="G13" s="124"/>
      <c r="H13" s="124"/>
      <c r="I13" s="124"/>
      <c r="J13" s="124"/>
      <c r="K13" s="125"/>
    </row>
    <row r="14" spans="2:11" ht="15.75" customHeight="1" x14ac:dyDescent="0.25">
      <c r="B14" s="132" t="s">
        <v>123</v>
      </c>
      <c r="C14" s="130" t="s">
        <v>217</v>
      </c>
      <c r="D14" s="130"/>
      <c r="E14" s="130" t="s">
        <v>163</v>
      </c>
      <c r="F14" s="130" t="s">
        <v>204</v>
      </c>
      <c r="G14" s="130"/>
      <c r="H14" s="130" t="s">
        <v>164</v>
      </c>
      <c r="I14" s="130" t="s">
        <v>218</v>
      </c>
      <c r="J14" s="130"/>
      <c r="K14" s="130" t="s">
        <v>164</v>
      </c>
    </row>
    <row r="15" spans="2:11" ht="16.5" thickBot="1" x14ac:dyDescent="0.3">
      <c r="B15" s="132"/>
      <c r="C15" s="108" t="s">
        <v>1</v>
      </c>
      <c r="D15" s="109" t="s">
        <v>6</v>
      </c>
      <c r="E15" s="110" t="s">
        <v>7</v>
      </c>
      <c r="F15" s="108" t="s">
        <v>1</v>
      </c>
      <c r="G15" s="109" t="s">
        <v>6</v>
      </c>
      <c r="H15" s="110" t="s">
        <v>7</v>
      </c>
      <c r="I15" s="108" t="s">
        <v>1</v>
      </c>
      <c r="J15" s="14" t="s">
        <v>6</v>
      </c>
      <c r="K15" s="14" t="s">
        <v>7</v>
      </c>
    </row>
    <row r="16" spans="2:11" ht="15.75" x14ac:dyDescent="0.25">
      <c r="B16" s="15" t="s">
        <v>1</v>
      </c>
      <c r="C16" s="16">
        <v>2610</v>
      </c>
      <c r="D16" s="16">
        <v>2315</v>
      </c>
      <c r="E16" s="16">
        <v>295</v>
      </c>
      <c r="F16" s="16">
        <v>3355</v>
      </c>
      <c r="G16" s="16">
        <v>2982</v>
      </c>
      <c r="H16" s="16">
        <v>373</v>
      </c>
      <c r="I16" s="16">
        <v>2144</v>
      </c>
      <c r="J16" s="16">
        <v>1951</v>
      </c>
      <c r="K16" s="16">
        <v>193</v>
      </c>
    </row>
    <row r="17" spans="2:11" ht="15.75" x14ac:dyDescent="0.25">
      <c r="B17" s="17" t="s">
        <v>165</v>
      </c>
      <c r="C17" s="18">
        <v>207</v>
      </c>
      <c r="D17" s="18">
        <v>172</v>
      </c>
      <c r="E17" s="18">
        <v>35</v>
      </c>
      <c r="F17" s="18">
        <v>264</v>
      </c>
      <c r="G17" s="18">
        <v>241</v>
      </c>
      <c r="H17" s="18">
        <v>23</v>
      </c>
      <c r="I17" s="18">
        <v>237</v>
      </c>
      <c r="J17" s="18">
        <v>211</v>
      </c>
      <c r="K17" s="18">
        <v>26</v>
      </c>
    </row>
    <row r="18" spans="2:11" ht="15.75" x14ac:dyDescent="0.25">
      <c r="B18" s="19" t="s">
        <v>61</v>
      </c>
      <c r="C18" s="20">
        <v>280</v>
      </c>
      <c r="D18" s="20">
        <v>271</v>
      </c>
      <c r="E18" s="20">
        <v>9</v>
      </c>
      <c r="F18" s="20">
        <v>360</v>
      </c>
      <c r="G18" s="20">
        <v>359</v>
      </c>
      <c r="H18" s="20">
        <v>1</v>
      </c>
      <c r="I18" s="20">
        <v>184</v>
      </c>
      <c r="J18" s="20">
        <v>183</v>
      </c>
      <c r="K18" s="20">
        <v>1</v>
      </c>
    </row>
    <row r="19" spans="2:11" ht="15.75" x14ac:dyDescent="0.25">
      <c r="B19" s="17" t="s">
        <v>124</v>
      </c>
      <c r="C19" s="18">
        <v>231</v>
      </c>
      <c r="D19" s="18">
        <v>225</v>
      </c>
      <c r="E19" s="18">
        <v>6</v>
      </c>
      <c r="F19" s="18">
        <v>267</v>
      </c>
      <c r="G19" s="18">
        <v>254</v>
      </c>
      <c r="H19" s="18">
        <v>13</v>
      </c>
      <c r="I19" s="18">
        <v>152</v>
      </c>
      <c r="J19" s="18">
        <v>137</v>
      </c>
      <c r="K19" s="18">
        <v>15</v>
      </c>
    </row>
    <row r="20" spans="2:11" ht="15.75" x14ac:dyDescent="0.25">
      <c r="B20" s="19" t="s">
        <v>57</v>
      </c>
      <c r="C20" s="20">
        <v>230</v>
      </c>
      <c r="D20" s="20">
        <v>214</v>
      </c>
      <c r="E20" s="20">
        <v>16</v>
      </c>
      <c r="F20" s="20">
        <v>282</v>
      </c>
      <c r="G20" s="20">
        <v>265</v>
      </c>
      <c r="H20" s="20">
        <v>17</v>
      </c>
      <c r="I20" s="20">
        <v>146</v>
      </c>
      <c r="J20" s="20">
        <v>128</v>
      </c>
      <c r="K20" s="20">
        <v>18</v>
      </c>
    </row>
    <row r="21" spans="2:11" ht="15.75" x14ac:dyDescent="0.25">
      <c r="B21" s="17" t="s">
        <v>63</v>
      </c>
      <c r="C21" s="18">
        <v>192</v>
      </c>
      <c r="D21" s="18">
        <v>148</v>
      </c>
      <c r="E21" s="18">
        <v>44</v>
      </c>
      <c r="F21" s="18">
        <v>257</v>
      </c>
      <c r="G21" s="18">
        <v>211</v>
      </c>
      <c r="H21" s="18">
        <v>46</v>
      </c>
      <c r="I21" s="18">
        <v>144</v>
      </c>
      <c r="J21" s="18">
        <v>127</v>
      </c>
      <c r="K21" s="18">
        <v>17</v>
      </c>
    </row>
    <row r="22" spans="2:11" ht="15.75" x14ac:dyDescent="0.25">
      <c r="B22" s="19" t="s">
        <v>64</v>
      </c>
      <c r="C22" s="20">
        <v>137</v>
      </c>
      <c r="D22" s="20">
        <v>133</v>
      </c>
      <c r="E22" s="20">
        <v>4</v>
      </c>
      <c r="F22" s="20">
        <v>170</v>
      </c>
      <c r="G22" s="20">
        <v>168</v>
      </c>
      <c r="H22" s="20">
        <v>2</v>
      </c>
      <c r="I22" s="20">
        <v>121</v>
      </c>
      <c r="J22" s="20">
        <v>118</v>
      </c>
      <c r="K22" s="20">
        <v>3</v>
      </c>
    </row>
    <row r="23" spans="2:11" ht="15.75" x14ac:dyDescent="0.25">
      <c r="B23" s="17" t="s">
        <v>70</v>
      </c>
      <c r="C23" s="18">
        <v>48</v>
      </c>
      <c r="D23" s="18">
        <v>42</v>
      </c>
      <c r="E23" s="18">
        <v>6</v>
      </c>
      <c r="F23" s="18">
        <v>142</v>
      </c>
      <c r="G23" s="18">
        <v>139</v>
      </c>
      <c r="H23" s="18">
        <v>3</v>
      </c>
      <c r="I23" s="18">
        <v>99</v>
      </c>
      <c r="J23" s="18">
        <v>98</v>
      </c>
      <c r="K23" s="18">
        <v>1</v>
      </c>
    </row>
    <row r="24" spans="2:11" ht="15.75" x14ac:dyDescent="0.25">
      <c r="B24" s="19" t="s">
        <v>126</v>
      </c>
      <c r="C24" s="20">
        <v>72</v>
      </c>
      <c r="D24" s="20">
        <v>67</v>
      </c>
      <c r="E24" s="20">
        <v>5</v>
      </c>
      <c r="F24" s="20">
        <v>92</v>
      </c>
      <c r="G24" s="20">
        <v>86</v>
      </c>
      <c r="H24" s="20">
        <v>6</v>
      </c>
      <c r="I24" s="20">
        <v>94</v>
      </c>
      <c r="J24" s="20">
        <v>92</v>
      </c>
      <c r="K24" s="20">
        <v>2</v>
      </c>
    </row>
    <row r="25" spans="2:11" ht="15.75" x14ac:dyDescent="0.25">
      <c r="B25" s="17" t="s">
        <v>53</v>
      </c>
      <c r="C25" s="18">
        <v>68</v>
      </c>
      <c r="D25" s="18">
        <v>62</v>
      </c>
      <c r="E25" s="18">
        <v>6</v>
      </c>
      <c r="F25" s="18">
        <v>146</v>
      </c>
      <c r="G25" s="18">
        <v>118</v>
      </c>
      <c r="H25" s="18">
        <v>28</v>
      </c>
      <c r="I25" s="18">
        <v>92</v>
      </c>
      <c r="J25" s="18">
        <v>81</v>
      </c>
      <c r="K25" s="18">
        <v>11</v>
      </c>
    </row>
    <row r="26" spans="2:11" ht="15.75" x14ac:dyDescent="0.25">
      <c r="B26" s="19" t="s">
        <v>125</v>
      </c>
      <c r="C26" s="20">
        <v>182</v>
      </c>
      <c r="D26" s="20">
        <v>177</v>
      </c>
      <c r="E26" s="20">
        <v>5</v>
      </c>
      <c r="F26" s="20">
        <v>60</v>
      </c>
      <c r="G26" s="20">
        <v>54</v>
      </c>
      <c r="H26" s="20">
        <v>6</v>
      </c>
      <c r="I26" s="20">
        <v>65</v>
      </c>
      <c r="J26" s="20">
        <v>50</v>
      </c>
      <c r="K26" s="20">
        <v>15</v>
      </c>
    </row>
    <row r="27" spans="2:11" ht="15.75" x14ac:dyDescent="0.25">
      <c r="B27" s="17" t="s">
        <v>62</v>
      </c>
      <c r="C27" s="18">
        <v>76</v>
      </c>
      <c r="D27" s="18">
        <v>67</v>
      </c>
      <c r="E27" s="18">
        <v>9</v>
      </c>
      <c r="F27" s="18">
        <v>89</v>
      </c>
      <c r="G27" s="18">
        <v>70</v>
      </c>
      <c r="H27" s="18">
        <v>19</v>
      </c>
      <c r="I27" s="18">
        <v>59</v>
      </c>
      <c r="J27" s="18">
        <v>51</v>
      </c>
      <c r="K27" s="18">
        <v>8</v>
      </c>
    </row>
    <row r="28" spans="2:11" ht="15.75" x14ac:dyDescent="0.25">
      <c r="B28" s="19" t="s">
        <v>65</v>
      </c>
      <c r="C28" s="20">
        <v>64</v>
      </c>
      <c r="D28" s="20">
        <v>49</v>
      </c>
      <c r="E28" s="20">
        <v>15</v>
      </c>
      <c r="F28" s="20">
        <v>69</v>
      </c>
      <c r="G28" s="20">
        <v>57</v>
      </c>
      <c r="H28" s="20">
        <v>12</v>
      </c>
      <c r="I28" s="20">
        <v>58</v>
      </c>
      <c r="J28" s="20">
        <v>46</v>
      </c>
      <c r="K28" s="20">
        <v>12</v>
      </c>
    </row>
    <row r="29" spans="2:11" ht="15.75" x14ac:dyDescent="0.25">
      <c r="B29" s="17" t="s">
        <v>166</v>
      </c>
      <c r="C29" s="18">
        <v>34</v>
      </c>
      <c r="D29" s="18">
        <v>34</v>
      </c>
      <c r="E29" s="18">
        <v>0</v>
      </c>
      <c r="F29" s="18">
        <v>74</v>
      </c>
      <c r="G29" s="18">
        <v>69</v>
      </c>
      <c r="H29" s="18">
        <v>5</v>
      </c>
      <c r="I29" s="18">
        <v>51</v>
      </c>
      <c r="J29" s="18">
        <v>51</v>
      </c>
      <c r="K29" s="18">
        <v>0</v>
      </c>
    </row>
    <row r="30" spans="2:11" ht="15.75" x14ac:dyDescent="0.25">
      <c r="B30" s="19" t="s">
        <v>59</v>
      </c>
      <c r="C30" s="20">
        <v>36</v>
      </c>
      <c r="D30" s="20">
        <v>29</v>
      </c>
      <c r="E30" s="20">
        <v>7</v>
      </c>
      <c r="F30" s="20">
        <v>76</v>
      </c>
      <c r="G30" s="20">
        <v>63</v>
      </c>
      <c r="H30" s="20">
        <v>13</v>
      </c>
      <c r="I30" s="20">
        <v>47</v>
      </c>
      <c r="J30" s="20">
        <v>40</v>
      </c>
      <c r="K30" s="20">
        <v>7</v>
      </c>
    </row>
    <row r="31" spans="2:11" ht="15.75" x14ac:dyDescent="0.25">
      <c r="B31" s="17" t="s">
        <v>69</v>
      </c>
      <c r="C31" s="18">
        <v>50</v>
      </c>
      <c r="D31" s="18">
        <v>34</v>
      </c>
      <c r="E31" s="18">
        <v>16</v>
      </c>
      <c r="F31" s="18">
        <v>81</v>
      </c>
      <c r="G31" s="18">
        <v>60</v>
      </c>
      <c r="H31" s="18">
        <v>21</v>
      </c>
      <c r="I31" s="18">
        <v>44</v>
      </c>
      <c r="J31" s="18">
        <v>41</v>
      </c>
      <c r="K31" s="18">
        <v>3</v>
      </c>
    </row>
    <row r="32" spans="2:11" ht="15.75" x14ac:dyDescent="0.25">
      <c r="B32" s="19" t="s">
        <v>243</v>
      </c>
      <c r="C32" s="20">
        <v>43</v>
      </c>
      <c r="D32" s="20">
        <v>35</v>
      </c>
      <c r="E32" s="20">
        <v>8</v>
      </c>
      <c r="F32" s="20">
        <v>56</v>
      </c>
      <c r="G32" s="20">
        <v>45</v>
      </c>
      <c r="H32" s="20">
        <v>11</v>
      </c>
      <c r="I32" s="20">
        <v>36</v>
      </c>
      <c r="J32" s="20">
        <v>33</v>
      </c>
      <c r="K32" s="20">
        <v>3</v>
      </c>
    </row>
    <row r="33" spans="2:11" ht="15.75" x14ac:dyDescent="0.25">
      <c r="B33" s="17" t="s">
        <v>170</v>
      </c>
      <c r="C33" s="18">
        <v>8</v>
      </c>
      <c r="D33" s="18">
        <v>8</v>
      </c>
      <c r="E33" s="18">
        <v>0</v>
      </c>
      <c r="F33" s="18">
        <v>32</v>
      </c>
      <c r="G33" s="18">
        <v>28</v>
      </c>
      <c r="H33" s="18">
        <v>4</v>
      </c>
      <c r="I33" s="18">
        <v>31</v>
      </c>
      <c r="J33" s="18">
        <v>29</v>
      </c>
      <c r="K33" s="18">
        <v>2</v>
      </c>
    </row>
    <row r="34" spans="2:11" ht="15.75" x14ac:dyDescent="0.25">
      <c r="B34" s="19" t="s">
        <v>168</v>
      </c>
      <c r="C34" s="20">
        <v>92</v>
      </c>
      <c r="D34" s="20">
        <v>79</v>
      </c>
      <c r="E34" s="20">
        <v>13</v>
      </c>
      <c r="F34" s="20">
        <v>46</v>
      </c>
      <c r="G34" s="20">
        <v>39</v>
      </c>
      <c r="H34" s="20">
        <v>7</v>
      </c>
      <c r="I34" s="20">
        <v>28</v>
      </c>
      <c r="J34" s="20">
        <v>25</v>
      </c>
      <c r="K34" s="20">
        <v>3</v>
      </c>
    </row>
    <row r="35" spans="2:11" ht="15.75" x14ac:dyDescent="0.25">
      <c r="B35" s="17" t="s">
        <v>169</v>
      </c>
      <c r="C35" s="18">
        <v>33</v>
      </c>
      <c r="D35" s="18">
        <v>29</v>
      </c>
      <c r="E35" s="18">
        <v>4</v>
      </c>
      <c r="F35" s="18">
        <v>57</v>
      </c>
      <c r="G35" s="18">
        <v>52</v>
      </c>
      <c r="H35" s="18">
        <v>5</v>
      </c>
      <c r="I35" s="18">
        <v>27</v>
      </c>
      <c r="J35" s="18">
        <v>27</v>
      </c>
      <c r="K35" s="18">
        <v>0</v>
      </c>
    </row>
    <row r="36" spans="2:11" ht="15.75" x14ac:dyDescent="0.25">
      <c r="B36" s="19" t="s">
        <v>72</v>
      </c>
      <c r="C36" s="20">
        <v>37</v>
      </c>
      <c r="D36" s="20">
        <v>33</v>
      </c>
      <c r="E36" s="20">
        <v>4</v>
      </c>
      <c r="F36" s="20">
        <v>27</v>
      </c>
      <c r="G36" s="20">
        <v>26</v>
      </c>
      <c r="H36" s="20">
        <v>1</v>
      </c>
      <c r="I36" s="20">
        <v>27</v>
      </c>
      <c r="J36" s="20">
        <v>26</v>
      </c>
      <c r="K36" s="20">
        <v>1</v>
      </c>
    </row>
    <row r="37" spans="2:11" ht="15.75" x14ac:dyDescent="0.25">
      <c r="B37" s="17" t="s">
        <v>171</v>
      </c>
      <c r="C37" s="18">
        <v>490</v>
      </c>
      <c r="D37" s="18">
        <v>407</v>
      </c>
      <c r="E37" s="18">
        <v>83</v>
      </c>
      <c r="F37" s="18">
        <v>708</v>
      </c>
      <c r="G37" s="18">
        <v>578</v>
      </c>
      <c r="H37" s="18">
        <v>130</v>
      </c>
      <c r="I37" s="18">
        <v>402</v>
      </c>
      <c r="J37" s="18">
        <v>357</v>
      </c>
      <c r="K37" s="18">
        <v>45</v>
      </c>
    </row>
    <row r="38" spans="2:11" ht="14.45" customHeight="1" x14ac:dyDescent="0.25">
      <c r="B38" s="122" t="s">
        <v>206</v>
      </c>
      <c r="C38" s="122"/>
      <c r="D38" s="122"/>
      <c r="E38" s="122"/>
      <c r="F38" s="122"/>
      <c r="G38" s="122"/>
      <c r="H38" s="122"/>
      <c r="I38" s="122"/>
      <c r="J38" s="122"/>
      <c r="K38" s="122"/>
    </row>
    <row r="39" spans="2:11" s="3" customFormat="1" x14ac:dyDescent="0.25"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2" spans="2:11" ht="47.25" customHeight="1" x14ac:dyDescent="0.25">
      <c r="B42" s="131" t="s">
        <v>208</v>
      </c>
      <c r="C42" s="131"/>
      <c r="D42" s="131"/>
      <c r="E42" s="131"/>
      <c r="F42" s="131"/>
      <c r="G42" s="131"/>
      <c r="H42" s="131"/>
      <c r="I42" s="131"/>
      <c r="J42" s="131"/>
      <c r="K42" s="131"/>
    </row>
    <row r="43" spans="2:11" ht="15.75" customHeight="1" x14ac:dyDescent="0.25">
      <c r="B43" s="132" t="s">
        <v>172</v>
      </c>
      <c r="C43" s="130" t="s">
        <v>217</v>
      </c>
      <c r="D43" s="130"/>
      <c r="E43" s="130" t="s">
        <v>163</v>
      </c>
      <c r="F43" s="130" t="s">
        <v>204</v>
      </c>
      <c r="G43" s="130"/>
      <c r="H43" s="130" t="s">
        <v>164</v>
      </c>
      <c r="I43" s="130" t="s">
        <v>218</v>
      </c>
      <c r="J43" s="130"/>
      <c r="K43" s="130" t="s">
        <v>164</v>
      </c>
    </row>
    <row r="44" spans="2:11" ht="16.5" thickBot="1" x14ac:dyDescent="0.3">
      <c r="B44" s="132"/>
      <c r="C44" s="108" t="s">
        <v>1</v>
      </c>
      <c r="D44" s="109" t="s">
        <v>6</v>
      </c>
      <c r="E44" s="110" t="s">
        <v>7</v>
      </c>
      <c r="F44" s="108" t="s">
        <v>1</v>
      </c>
      <c r="G44" s="109" t="s">
        <v>6</v>
      </c>
      <c r="H44" s="110" t="s">
        <v>7</v>
      </c>
      <c r="I44" s="108" t="s">
        <v>1</v>
      </c>
      <c r="J44" s="14" t="s">
        <v>6</v>
      </c>
      <c r="K44" s="14" t="s">
        <v>7</v>
      </c>
    </row>
    <row r="45" spans="2:11" ht="15.75" x14ac:dyDescent="0.25">
      <c r="B45" s="15" t="s">
        <v>1</v>
      </c>
      <c r="C45" s="16">
        <v>2610</v>
      </c>
      <c r="D45" s="16">
        <v>2315</v>
      </c>
      <c r="E45" s="16">
        <v>295</v>
      </c>
      <c r="F45" s="16">
        <v>3355</v>
      </c>
      <c r="G45" s="16">
        <v>2982</v>
      </c>
      <c r="H45" s="16">
        <v>373</v>
      </c>
      <c r="I45" s="16">
        <v>2144</v>
      </c>
      <c r="J45" s="16">
        <v>1951</v>
      </c>
      <c r="K45" s="16">
        <v>193</v>
      </c>
    </row>
    <row r="46" spans="2:11" ht="15.75" x14ac:dyDescent="0.25">
      <c r="B46" s="21" t="s">
        <v>109</v>
      </c>
      <c r="C46" s="18">
        <v>89</v>
      </c>
      <c r="D46" s="18">
        <v>74</v>
      </c>
      <c r="E46" s="18">
        <v>15</v>
      </c>
      <c r="F46" s="18">
        <v>47</v>
      </c>
      <c r="G46" s="18">
        <v>41</v>
      </c>
      <c r="H46" s="18">
        <v>6</v>
      </c>
      <c r="I46" s="18">
        <v>37</v>
      </c>
      <c r="J46" s="18">
        <v>31</v>
      </c>
      <c r="K46" s="18">
        <v>6</v>
      </c>
    </row>
    <row r="47" spans="2:11" ht="15.75" x14ac:dyDescent="0.25">
      <c r="B47" s="22" t="s">
        <v>110</v>
      </c>
      <c r="C47" s="20">
        <v>1069</v>
      </c>
      <c r="D47" s="20">
        <v>884</v>
      </c>
      <c r="E47" s="20">
        <v>185</v>
      </c>
      <c r="F47" s="20">
        <v>1271</v>
      </c>
      <c r="G47" s="20">
        <v>1052</v>
      </c>
      <c r="H47" s="20">
        <v>219</v>
      </c>
      <c r="I47" s="20">
        <v>757</v>
      </c>
      <c r="J47" s="20">
        <v>651</v>
      </c>
      <c r="K47" s="20">
        <v>106</v>
      </c>
    </row>
    <row r="48" spans="2:11" ht="15.75" x14ac:dyDescent="0.25">
      <c r="B48" s="21" t="s">
        <v>111</v>
      </c>
      <c r="C48" s="18">
        <v>1059</v>
      </c>
      <c r="D48" s="18">
        <v>982</v>
      </c>
      <c r="E48" s="18">
        <v>77</v>
      </c>
      <c r="F48" s="18">
        <v>1378</v>
      </c>
      <c r="G48" s="18">
        <v>1273</v>
      </c>
      <c r="H48" s="18">
        <v>105</v>
      </c>
      <c r="I48" s="18">
        <v>869</v>
      </c>
      <c r="J48" s="18">
        <v>814</v>
      </c>
      <c r="K48" s="18">
        <v>55</v>
      </c>
    </row>
    <row r="49" spans="2:11" ht="15.75" x14ac:dyDescent="0.25">
      <c r="B49" s="22" t="s">
        <v>112</v>
      </c>
      <c r="C49" s="20">
        <v>367</v>
      </c>
      <c r="D49" s="20">
        <v>351</v>
      </c>
      <c r="E49" s="20">
        <v>16</v>
      </c>
      <c r="F49" s="20">
        <v>619</v>
      </c>
      <c r="G49" s="20">
        <v>583</v>
      </c>
      <c r="H49" s="20">
        <v>36</v>
      </c>
      <c r="I49" s="20">
        <v>448</v>
      </c>
      <c r="J49" s="20">
        <v>426</v>
      </c>
      <c r="K49" s="20">
        <v>22</v>
      </c>
    </row>
    <row r="50" spans="2:11" ht="15.75" x14ac:dyDescent="0.25">
      <c r="B50" s="21" t="s">
        <v>113</v>
      </c>
      <c r="C50" s="18">
        <v>24</v>
      </c>
      <c r="D50" s="18">
        <v>22</v>
      </c>
      <c r="E50" s="18">
        <v>2</v>
      </c>
      <c r="F50" s="18">
        <v>37</v>
      </c>
      <c r="G50" s="18">
        <v>30</v>
      </c>
      <c r="H50" s="18">
        <v>7</v>
      </c>
      <c r="I50" s="18">
        <v>32</v>
      </c>
      <c r="J50" s="18">
        <v>28</v>
      </c>
      <c r="K50" s="18">
        <v>4</v>
      </c>
    </row>
    <row r="51" spans="2:11" ht="15.75" x14ac:dyDescent="0.25">
      <c r="B51" s="22" t="s">
        <v>14</v>
      </c>
      <c r="C51" s="20">
        <v>2</v>
      </c>
      <c r="D51" s="20">
        <v>2</v>
      </c>
      <c r="E51" s="20">
        <v>0</v>
      </c>
      <c r="F51" s="20">
        <v>3</v>
      </c>
      <c r="G51" s="20">
        <v>3</v>
      </c>
      <c r="H51" s="20">
        <v>0</v>
      </c>
      <c r="I51" s="20">
        <v>1</v>
      </c>
      <c r="J51" s="20">
        <v>1</v>
      </c>
      <c r="K51" s="20">
        <v>0</v>
      </c>
    </row>
    <row r="52" spans="2:11" ht="14.45" customHeight="1" x14ac:dyDescent="0.25">
      <c r="B52" s="122" t="s">
        <v>206</v>
      </c>
      <c r="C52" s="122"/>
      <c r="D52" s="122"/>
      <c r="E52" s="122"/>
      <c r="F52" s="122"/>
      <c r="G52" s="122"/>
      <c r="H52" s="122"/>
      <c r="I52" s="122"/>
      <c r="J52" s="122"/>
      <c r="K52" s="122"/>
    </row>
    <row r="56" spans="2:11" ht="45" customHeight="1" x14ac:dyDescent="0.25">
      <c r="B56" s="131" t="s">
        <v>209</v>
      </c>
      <c r="C56" s="131"/>
      <c r="D56" s="131"/>
      <c r="E56" s="131"/>
      <c r="F56" s="131"/>
      <c r="G56" s="131"/>
      <c r="H56" s="131"/>
      <c r="I56" s="131"/>
      <c r="J56" s="131"/>
      <c r="K56" s="131"/>
    </row>
    <row r="57" spans="2:11" ht="15.75" customHeight="1" x14ac:dyDescent="0.25">
      <c r="B57" s="132" t="s">
        <v>81</v>
      </c>
      <c r="C57" s="130" t="s">
        <v>217</v>
      </c>
      <c r="D57" s="130"/>
      <c r="E57" s="130" t="s">
        <v>163</v>
      </c>
      <c r="F57" s="130" t="s">
        <v>204</v>
      </c>
      <c r="G57" s="130"/>
      <c r="H57" s="130" t="s">
        <v>164</v>
      </c>
      <c r="I57" s="130" t="s">
        <v>218</v>
      </c>
      <c r="J57" s="130"/>
      <c r="K57" s="130" t="s">
        <v>164</v>
      </c>
    </row>
    <row r="58" spans="2:11" ht="16.5" thickBot="1" x14ac:dyDescent="0.3">
      <c r="B58" s="132"/>
      <c r="C58" s="108" t="s">
        <v>1</v>
      </c>
      <c r="D58" s="109" t="s">
        <v>6</v>
      </c>
      <c r="E58" s="110" t="s">
        <v>7</v>
      </c>
      <c r="F58" s="108" t="s">
        <v>1</v>
      </c>
      <c r="G58" s="109" t="s">
        <v>6</v>
      </c>
      <c r="H58" s="110" t="s">
        <v>7</v>
      </c>
      <c r="I58" s="108" t="s">
        <v>1</v>
      </c>
      <c r="J58" s="14" t="s">
        <v>6</v>
      </c>
      <c r="K58" s="14" t="s">
        <v>7</v>
      </c>
    </row>
    <row r="59" spans="2:11" ht="15.75" x14ac:dyDescent="0.25">
      <c r="B59" s="15" t="s">
        <v>1</v>
      </c>
      <c r="C59" s="16">
        <v>2610</v>
      </c>
      <c r="D59" s="16">
        <v>2315</v>
      </c>
      <c r="E59" s="16">
        <v>295</v>
      </c>
      <c r="F59" s="16">
        <v>3355</v>
      </c>
      <c r="G59" s="16">
        <v>2982</v>
      </c>
      <c r="H59" s="16">
        <v>373</v>
      </c>
      <c r="I59" s="16">
        <v>2144</v>
      </c>
      <c r="J59" s="16">
        <v>1951</v>
      </c>
      <c r="K59" s="16">
        <v>193</v>
      </c>
    </row>
    <row r="60" spans="2:11" ht="15.75" x14ac:dyDescent="0.25">
      <c r="B60" s="21" t="s">
        <v>135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1</v>
      </c>
      <c r="J60" s="18">
        <v>0</v>
      </c>
      <c r="K60" s="18">
        <v>1</v>
      </c>
    </row>
    <row r="61" spans="2:11" ht="15.75" x14ac:dyDescent="0.25">
      <c r="B61" s="22" t="s">
        <v>244</v>
      </c>
      <c r="C61" s="20">
        <v>8</v>
      </c>
      <c r="D61" s="20">
        <v>7</v>
      </c>
      <c r="E61" s="20">
        <v>1</v>
      </c>
      <c r="F61" s="20">
        <v>17</v>
      </c>
      <c r="G61" s="20">
        <v>13</v>
      </c>
      <c r="H61" s="20">
        <v>4</v>
      </c>
      <c r="I61" s="20">
        <v>6</v>
      </c>
      <c r="J61" s="20">
        <v>5</v>
      </c>
      <c r="K61" s="20">
        <v>1</v>
      </c>
    </row>
    <row r="62" spans="2:11" ht="15.75" x14ac:dyDescent="0.25">
      <c r="B62" s="21" t="s">
        <v>245</v>
      </c>
      <c r="C62" s="18">
        <v>945</v>
      </c>
      <c r="D62" s="18">
        <v>824</v>
      </c>
      <c r="E62" s="18">
        <v>121</v>
      </c>
      <c r="F62" s="18">
        <v>1161</v>
      </c>
      <c r="G62" s="18">
        <v>1025</v>
      </c>
      <c r="H62" s="18">
        <v>136</v>
      </c>
      <c r="I62" s="18">
        <v>683</v>
      </c>
      <c r="J62" s="18">
        <v>617</v>
      </c>
      <c r="K62" s="18">
        <v>66</v>
      </c>
    </row>
    <row r="63" spans="2:11" ht="15.75" x14ac:dyDescent="0.25">
      <c r="B63" s="22" t="s">
        <v>182</v>
      </c>
      <c r="C63" s="20">
        <v>1503</v>
      </c>
      <c r="D63" s="20">
        <v>1360</v>
      </c>
      <c r="E63" s="20">
        <v>143</v>
      </c>
      <c r="F63" s="20">
        <v>1908</v>
      </c>
      <c r="G63" s="20">
        <v>1730</v>
      </c>
      <c r="H63" s="20">
        <v>178</v>
      </c>
      <c r="I63" s="20">
        <v>1233</v>
      </c>
      <c r="J63" s="20">
        <v>1140</v>
      </c>
      <c r="K63" s="20">
        <v>93</v>
      </c>
    </row>
    <row r="64" spans="2:11" ht="15.75" x14ac:dyDescent="0.25">
      <c r="B64" s="21" t="s">
        <v>183</v>
      </c>
      <c r="C64" s="18">
        <v>23</v>
      </c>
      <c r="D64" s="18">
        <v>16</v>
      </c>
      <c r="E64" s="18">
        <v>7</v>
      </c>
      <c r="F64" s="18">
        <v>46</v>
      </c>
      <c r="G64" s="18">
        <v>31</v>
      </c>
      <c r="H64" s="18">
        <v>15</v>
      </c>
      <c r="I64" s="18">
        <v>54</v>
      </c>
      <c r="J64" s="18">
        <v>50</v>
      </c>
      <c r="K64" s="18">
        <v>4</v>
      </c>
    </row>
    <row r="65" spans="2:11" ht="15.75" x14ac:dyDescent="0.25">
      <c r="B65" s="22" t="s">
        <v>136</v>
      </c>
      <c r="C65" s="20">
        <v>100</v>
      </c>
      <c r="D65" s="20">
        <v>83</v>
      </c>
      <c r="E65" s="20">
        <v>17</v>
      </c>
      <c r="F65" s="20">
        <v>178</v>
      </c>
      <c r="G65" s="20">
        <v>143</v>
      </c>
      <c r="H65" s="20">
        <v>35</v>
      </c>
      <c r="I65" s="20">
        <v>123</v>
      </c>
      <c r="J65" s="20">
        <v>105</v>
      </c>
      <c r="K65" s="20">
        <v>18</v>
      </c>
    </row>
    <row r="66" spans="2:11" ht="15.75" x14ac:dyDescent="0.25">
      <c r="B66" s="21" t="s">
        <v>137</v>
      </c>
      <c r="C66" s="18">
        <v>31</v>
      </c>
      <c r="D66" s="18">
        <v>25</v>
      </c>
      <c r="E66" s="18">
        <v>6</v>
      </c>
      <c r="F66" s="18">
        <v>45</v>
      </c>
      <c r="G66" s="18">
        <v>40</v>
      </c>
      <c r="H66" s="18">
        <v>5</v>
      </c>
      <c r="I66" s="18">
        <v>44</v>
      </c>
      <c r="J66" s="18">
        <v>34</v>
      </c>
      <c r="K66" s="18">
        <v>10</v>
      </c>
    </row>
    <row r="67" spans="2:11" ht="14.45" customHeight="1" x14ac:dyDescent="0.25">
      <c r="B67" s="122" t="s">
        <v>206</v>
      </c>
      <c r="C67" s="122"/>
      <c r="D67" s="122"/>
      <c r="E67" s="122"/>
      <c r="F67" s="122"/>
      <c r="G67" s="122"/>
      <c r="H67" s="122"/>
      <c r="I67" s="122"/>
      <c r="J67" s="122"/>
      <c r="K67" s="122"/>
    </row>
    <row r="71" spans="2:11" ht="47.25" customHeight="1" x14ac:dyDescent="0.25">
      <c r="B71" s="131" t="s">
        <v>210</v>
      </c>
      <c r="C71" s="131"/>
      <c r="D71" s="131"/>
      <c r="E71" s="131"/>
      <c r="F71" s="131"/>
      <c r="G71" s="131"/>
      <c r="H71" s="131"/>
      <c r="I71" s="131"/>
      <c r="J71" s="131"/>
      <c r="K71" s="131"/>
    </row>
    <row r="72" spans="2:11" ht="15.75" customHeight="1" x14ac:dyDescent="0.25">
      <c r="B72" s="132" t="s">
        <v>173</v>
      </c>
      <c r="C72" s="130" t="s">
        <v>217</v>
      </c>
      <c r="D72" s="130"/>
      <c r="E72" s="130" t="s">
        <v>163</v>
      </c>
      <c r="F72" s="130" t="s">
        <v>204</v>
      </c>
      <c r="G72" s="130"/>
      <c r="H72" s="130" t="s">
        <v>164</v>
      </c>
      <c r="I72" s="130" t="s">
        <v>218</v>
      </c>
      <c r="J72" s="130"/>
      <c r="K72" s="130" t="s">
        <v>164</v>
      </c>
    </row>
    <row r="73" spans="2:11" ht="16.5" thickBot="1" x14ac:dyDescent="0.3">
      <c r="B73" s="132"/>
      <c r="C73" s="108" t="s">
        <v>1</v>
      </c>
      <c r="D73" s="109" t="s">
        <v>6</v>
      </c>
      <c r="E73" s="110" t="s">
        <v>7</v>
      </c>
      <c r="F73" s="108" t="s">
        <v>1</v>
      </c>
      <c r="G73" s="109" t="s">
        <v>6</v>
      </c>
      <c r="H73" s="110" t="s">
        <v>7</v>
      </c>
      <c r="I73" s="108" t="s">
        <v>1</v>
      </c>
      <c r="J73" s="14" t="s">
        <v>6</v>
      </c>
      <c r="K73" s="14" t="s">
        <v>7</v>
      </c>
    </row>
    <row r="74" spans="2:11" ht="15.75" x14ac:dyDescent="0.25">
      <c r="B74" s="15" t="s">
        <v>1</v>
      </c>
      <c r="C74" s="16">
        <v>2610</v>
      </c>
      <c r="D74" s="16">
        <v>2315</v>
      </c>
      <c r="E74" s="16">
        <v>295</v>
      </c>
      <c r="F74" s="16">
        <v>3355</v>
      </c>
      <c r="G74" s="16">
        <v>2982</v>
      </c>
      <c r="H74" s="16">
        <v>373</v>
      </c>
      <c r="I74" s="16">
        <v>2144</v>
      </c>
      <c r="J74" s="16">
        <v>1951</v>
      </c>
      <c r="K74" s="16">
        <v>193</v>
      </c>
    </row>
    <row r="75" spans="2:11" ht="15.75" x14ac:dyDescent="0.25">
      <c r="B75" s="21" t="s">
        <v>114</v>
      </c>
      <c r="C75" s="18">
        <v>758</v>
      </c>
      <c r="D75" s="18">
        <v>707</v>
      </c>
      <c r="E75" s="18">
        <v>51</v>
      </c>
      <c r="F75" s="18">
        <v>1118</v>
      </c>
      <c r="G75" s="18">
        <v>1046</v>
      </c>
      <c r="H75" s="18">
        <v>72</v>
      </c>
      <c r="I75" s="18">
        <v>894</v>
      </c>
      <c r="J75" s="18">
        <v>846</v>
      </c>
      <c r="K75" s="18">
        <v>48</v>
      </c>
    </row>
    <row r="76" spans="2:11" ht="15.75" x14ac:dyDescent="0.25">
      <c r="B76" s="22" t="s">
        <v>115</v>
      </c>
      <c r="C76" s="20">
        <v>910</v>
      </c>
      <c r="D76" s="20">
        <v>771</v>
      </c>
      <c r="E76" s="20">
        <v>139</v>
      </c>
      <c r="F76" s="20">
        <v>1054</v>
      </c>
      <c r="G76" s="20">
        <v>896</v>
      </c>
      <c r="H76" s="20">
        <v>158</v>
      </c>
      <c r="I76" s="20">
        <v>704</v>
      </c>
      <c r="J76" s="20">
        <v>607</v>
      </c>
      <c r="K76" s="20">
        <v>97</v>
      </c>
    </row>
    <row r="77" spans="2:11" ht="31.5" x14ac:dyDescent="0.25">
      <c r="B77" s="70" t="s">
        <v>116</v>
      </c>
      <c r="C77" s="18">
        <v>298</v>
      </c>
      <c r="D77" s="18">
        <v>297</v>
      </c>
      <c r="E77" s="18">
        <v>1</v>
      </c>
      <c r="F77" s="18">
        <v>413</v>
      </c>
      <c r="G77" s="18">
        <v>409</v>
      </c>
      <c r="H77" s="18">
        <v>4</v>
      </c>
      <c r="I77" s="18">
        <v>214</v>
      </c>
      <c r="J77" s="18">
        <v>214</v>
      </c>
      <c r="K77" s="18">
        <v>0</v>
      </c>
    </row>
    <row r="78" spans="2:11" ht="47.25" x14ac:dyDescent="0.25">
      <c r="B78" s="71" t="s">
        <v>117</v>
      </c>
      <c r="C78" s="20">
        <v>239</v>
      </c>
      <c r="D78" s="20">
        <v>210</v>
      </c>
      <c r="E78" s="20">
        <v>29</v>
      </c>
      <c r="F78" s="20">
        <v>320</v>
      </c>
      <c r="G78" s="20">
        <v>278</v>
      </c>
      <c r="H78" s="20">
        <v>42</v>
      </c>
      <c r="I78" s="20">
        <v>165</v>
      </c>
      <c r="J78" s="20">
        <v>141</v>
      </c>
      <c r="K78" s="20">
        <v>24</v>
      </c>
    </row>
    <row r="79" spans="2:11" ht="31.5" x14ac:dyDescent="0.25">
      <c r="B79" s="70" t="s">
        <v>118</v>
      </c>
      <c r="C79" s="18">
        <v>106</v>
      </c>
      <c r="D79" s="18">
        <v>106</v>
      </c>
      <c r="E79" s="18">
        <v>0</v>
      </c>
      <c r="F79" s="18">
        <v>155</v>
      </c>
      <c r="G79" s="18">
        <v>151</v>
      </c>
      <c r="H79" s="18">
        <v>4</v>
      </c>
      <c r="I79" s="18">
        <v>81</v>
      </c>
      <c r="J79" s="18">
        <v>78</v>
      </c>
      <c r="K79" s="18">
        <v>3</v>
      </c>
    </row>
    <row r="80" spans="2:11" ht="31.5" x14ac:dyDescent="0.25">
      <c r="B80" s="71" t="s">
        <v>119</v>
      </c>
      <c r="C80" s="20">
        <v>234</v>
      </c>
      <c r="D80" s="20">
        <v>187</v>
      </c>
      <c r="E80" s="20">
        <v>47</v>
      </c>
      <c r="F80" s="20">
        <v>224</v>
      </c>
      <c r="G80" s="20">
        <v>167</v>
      </c>
      <c r="H80" s="20">
        <v>57</v>
      </c>
      <c r="I80" s="20">
        <v>61</v>
      </c>
      <c r="J80" s="20">
        <v>52</v>
      </c>
      <c r="K80" s="20">
        <v>9</v>
      </c>
    </row>
    <row r="81" spans="2:11" ht="15.75" x14ac:dyDescent="0.25">
      <c r="B81" s="21" t="s">
        <v>120</v>
      </c>
      <c r="C81" s="18">
        <v>59</v>
      </c>
      <c r="D81" s="18">
        <v>33</v>
      </c>
      <c r="E81" s="18">
        <v>26</v>
      </c>
      <c r="F81" s="18">
        <v>63</v>
      </c>
      <c r="G81" s="18">
        <v>30</v>
      </c>
      <c r="H81" s="18">
        <v>33</v>
      </c>
      <c r="I81" s="18">
        <v>18</v>
      </c>
      <c r="J81" s="18">
        <v>10</v>
      </c>
      <c r="K81" s="18">
        <v>8</v>
      </c>
    </row>
    <row r="82" spans="2:11" ht="31.5" x14ac:dyDescent="0.25">
      <c r="B82" s="71" t="s">
        <v>122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5</v>
      </c>
      <c r="J82" s="20">
        <v>1</v>
      </c>
      <c r="K82" s="20">
        <v>4</v>
      </c>
    </row>
    <row r="83" spans="2:11" ht="15.75" x14ac:dyDescent="0.25">
      <c r="B83" s="21" t="s">
        <v>121</v>
      </c>
      <c r="C83" s="18">
        <v>6</v>
      </c>
      <c r="D83" s="18">
        <v>4</v>
      </c>
      <c r="E83" s="18">
        <v>2</v>
      </c>
      <c r="F83" s="18">
        <v>8</v>
      </c>
      <c r="G83" s="18">
        <v>5</v>
      </c>
      <c r="H83" s="18">
        <v>3</v>
      </c>
      <c r="I83" s="18">
        <v>2</v>
      </c>
      <c r="J83" s="18">
        <v>2</v>
      </c>
      <c r="K83" s="18">
        <v>0</v>
      </c>
    </row>
    <row r="84" spans="2:11" x14ac:dyDescent="0.25">
      <c r="B84" s="122" t="s">
        <v>206</v>
      </c>
      <c r="C84" s="122"/>
      <c r="D84" s="122"/>
      <c r="E84" s="122"/>
      <c r="F84" s="122"/>
      <c r="G84" s="122"/>
      <c r="H84" s="122"/>
      <c r="I84" s="122"/>
      <c r="J84" s="122"/>
      <c r="K84" s="122"/>
    </row>
    <row r="85" spans="2:11" s="3" customFormat="1" x14ac:dyDescent="0.25">
      <c r="B85" s="113"/>
      <c r="C85" s="113"/>
      <c r="D85" s="113"/>
      <c r="E85" s="113"/>
      <c r="F85" s="113"/>
      <c r="G85" s="113"/>
      <c r="H85" s="113"/>
      <c r="I85" s="113"/>
      <c r="J85" s="113"/>
      <c r="K85" s="113"/>
    </row>
    <row r="86" spans="2:11" s="3" customFormat="1" x14ac:dyDescent="0.25">
      <c r="B86" s="113"/>
      <c r="C86" s="113"/>
      <c r="D86" s="113"/>
      <c r="E86" s="113"/>
      <c r="F86" s="113"/>
      <c r="G86" s="113"/>
      <c r="H86" s="113"/>
      <c r="I86" s="113"/>
      <c r="J86" s="113"/>
      <c r="K86" s="113"/>
    </row>
    <row r="88" spans="2:11" ht="51" customHeight="1" x14ac:dyDescent="0.25">
      <c r="B88" s="123" t="s">
        <v>216</v>
      </c>
      <c r="C88" s="124"/>
      <c r="D88" s="124"/>
      <c r="E88" s="124"/>
      <c r="F88" s="124"/>
      <c r="G88" s="124"/>
      <c r="H88" s="124"/>
      <c r="I88" s="124"/>
      <c r="J88" s="124"/>
      <c r="K88" s="125"/>
    </row>
    <row r="89" spans="2:11" ht="15.75" customHeight="1" x14ac:dyDescent="0.25">
      <c r="B89" s="126" t="s">
        <v>157</v>
      </c>
      <c r="C89" s="130" t="s">
        <v>217</v>
      </c>
      <c r="D89" s="130"/>
      <c r="E89" s="130" t="s">
        <v>163</v>
      </c>
      <c r="F89" s="130" t="s">
        <v>204</v>
      </c>
      <c r="G89" s="130"/>
      <c r="H89" s="130" t="s">
        <v>164</v>
      </c>
      <c r="I89" s="130" t="s">
        <v>218</v>
      </c>
      <c r="J89" s="130"/>
      <c r="K89" s="130" t="s">
        <v>164</v>
      </c>
    </row>
    <row r="90" spans="2:11" ht="16.5" thickBot="1" x14ac:dyDescent="0.3">
      <c r="B90" s="127"/>
      <c r="C90" s="108" t="s">
        <v>1</v>
      </c>
      <c r="D90" s="109" t="s">
        <v>6</v>
      </c>
      <c r="E90" s="110" t="s">
        <v>7</v>
      </c>
      <c r="F90" s="108" t="s">
        <v>1</v>
      </c>
      <c r="G90" s="109" t="s">
        <v>6</v>
      </c>
      <c r="H90" s="110" t="s">
        <v>7</v>
      </c>
      <c r="I90" s="108" t="s">
        <v>1</v>
      </c>
      <c r="J90" s="14" t="s">
        <v>6</v>
      </c>
      <c r="K90" s="14" t="s">
        <v>7</v>
      </c>
    </row>
    <row r="91" spans="2:11" ht="15.75" x14ac:dyDescent="0.25">
      <c r="B91" s="15" t="s">
        <v>80</v>
      </c>
      <c r="C91" s="16">
        <v>202</v>
      </c>
      <c r="D91" s="16">
        <v>167</v>
      </c>
      <c r="E91" s="16">
        <v>35</v>
      </c>
      <c r="F91" s="16">
        <v>292</v>
      </c>
      <c r="G91" s="16">
        <v>220</v>
      </c>
      <c r="H91" s="16">
        <v>72</v>
      </c>
      <c r="I91" s="16">
        <v>197</v>
      </c>
      <c r="J91" s="16">
        <v>149</v>
      </c>
      <c r="K91" s="16">
        <v>48</v>
      </c>
    </row>
    <row r="92" spans="2:11" ht="15.75" x14ac:dyDescent="0.25">
      <c r="B92" s="23" t="s">
        <v>16</v>
      </c>
      <c r="C92" s="24">
        <v>6</v>
      </c>
      <c r="D92" s="24">
        <v>6</v>
      </c>
      <c r="E92" s="24">
        <v>0</v>
      </c>
      <c r="F92" s="24">
        <v>6</v>
      </c>
      <c r="G92" s="24">
        <v>5</v>
      </c>
      <c r="H92" s="24">
        <v>1</v>
      </c>
      <c r="I92" s="24">
        <v>5</v>
      </c>
      <c r="J92" s="24">
        <v>5</v>
      </c>
      <c r="K92" s="24">
        <v>0</v>
      </c>
    </row>
    <row r="93" spans="2:11" ht="15.75" x14ac:dyDescent="0.25">
      <c r="B93" s="22" t="s">
        <v>17</v>
      </c>
      <c r="C93" s="20">
        <v>1</v>
      </c>
      <c r="D93" s="20">
        <v>1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</row>
    <row r="94" spans="2:11" ht="15.75" x14ac:dyDescent="0.25">
      <c r="B94" s="21" t="s">
        <v>19</v>
      </c>
      <c r="C94" s="18">
        <v>5</v>
      </c>
      <c r="D94" s="18">
        <v>5</v>
      </c>
      <c r="E94" s="18">
        <v>0</v>
      </c>
      <c r="F94" s="18">
        <v>5</v>
      </c>
      <c r="G94" s="18">
        <v>5</v>
      </c>
      <c r="H94" s="18">
        <v>0</v>
      </c>
      <c r="I94" s="18">
        <v>5</v>
      </c>
      <c r="J94" s="18">
        <v>5</v>
      </c>
      <c r="K94" s="18">
        <v>0</v>
      </c>
    </row>
    <row r="95" spans="2:11" ht="15.75" x14ac:dyDescent="0.25">
      <c r="B95" s="22" t="s">
        <v>21</v>
      </c>
      <c r="C95" s="20">
        <v>0</v>
      </c>
      <c r="D95" s="20">
        <v>0</v>
      </c>
      <c r="E95" s="20">
        <v>0</v>
      </c>
      <c r="F95" s="20">
        <v>1</v>
      </c>
      <c r="G95" s="20">
        <v>0</v>
      </c>
      <c r="H95" s="20">
        <v>1</v>
      </c>
      <c r="I95" s="20">
        <v>0</v>
      </c>
      <c r="J95" s="20">
        <v>0</v>
      </c>
      <c r="K95" s="20">
        <v>0</v>
      </c>
    </row>
    <row r="96" spans="2:11" ht="15.75" x14ac:dyDescent="0.25">
      <c r="B96" s="21" t="s">
        <v>20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</row>
    <row r="97" spans="2:11" ht="15.75" x14ac:dyDescent="0.25">
      <c r="B97" s="25" t="s">
        <v>24</v>
      </c>
      <c r="C97" s="115">
        <v>12</v>
      </c>
      <c r="D97" s="115">
        <v>11</v>
      </c>
      <c r="E97" s="115">
        <v>1</v>
      </c>
      <c r="F97" s="115">
        <v>17</v>
      </c>
      <c r="G97" s="115">
        <v>14</v>
      </c>
      <c r="H97" s="115">
        <v>3</v>
      </c>
      <c r="I97" s="115">
        <v>10</v>
      </c>
      <c r="J97" s="115">
        <v>7</v>
      </c>
      <c r="K97" s="115">
        <v>3</v>
      </c>
    </row>
    <row r="98" spans="2:11" ht="15.75" x14ac:dyDescent="0.25">
      <c r="B98" s="21" t="s">
        <v>27</v>
      </c>
      <c r="C98" s="18">
        <v>1</v>
      </c>
      <c r="D98" s="18">
        <v>1</v>
      </c>
      <c r="E98" s="18">
        <v>0</v>
      </c>
      <c r="F98" s="18">
        <v>7</v>
      </c>
      <c r="G98" s="18">
        <v>7</v>
      </c>
      <c r="H98" s="18">
        <v>0</v>
      </c>
      <c r="I98" s="18">
        <v>3</v>
      </c>
      <c r="J98" s="18">
        <v>2</v>
      </c>
      <c r="K98" s="18">
        <v>1</v>
      </c>
    </row>
    <row r="99" spans="2:11" ht="15.75" x14ac:dyDescent="0.25">
      <c r="B99" s="22" t="s">
        <v>28</v>
      </c>
      <c r="C99" s="20">
        <v>2</v>
      </c>
      <c r="D99" s="20">
        <v>2</v>
      </c>
      <c r="E99" s="20">
        <v>0</v>
      </c>
      <c r="F99" s="20">
        <v>0</v>
      </c>
      <c r="G99" s="20">
        <v>0</v>
      </c>
      <c r="H99" s="20">
        <v>0</v>
      </c>
      <c r="I99" s="20">
        <v>1</v>
      </c>
      <c r="J99" s="20">
        <v>1</v>
      </c>
      <c r="K99" s="20">
        <v>0</v>
      </c>
    </row>
    <row r="100" spans="2:11" ht="15.75" x14ac:dyDescent="0.25">
      <c r="B100" s="21" t="s">
        <v>29</v>
      </c>
      <c r="C100" s="18">
        <v>1</v>
      </c>
      <c r="D100" s="18">
        <v>1</v>
      </c>
      <c r="E100" s="18">
        <v>0</v>
      </c>
      <c r="F100" s="18">
        <v>1</v>
      </c>
      <c r="G100" s="18">
        <v>0</v>
      </c>
      <c r="H100" s="18">
        <v>1</v>
      </c>
      <c r="I100" s="18">
        <v>1</v>
      </c>
      <c r="J100" s="18">
        <v>1</v>
      </c>
      <c r="K100" s="18">
        <v>0</v>
      </c>
    </row>
    <row r="101" spans="2:11" ht="15.75" x14ac:dyDescent="0.25">
      <c r="B101" s="22" t="s">
        <v>30</v>
      </c>
      <c r="C101" s="20">
        <v>1</v>
      </c>
      <c r="D101" s="20">
        <v>1</v>
      </c>
      <c r="E101" s="20">
        <v>0</v>
      </c>
      <c r="F101" s="20">
        <v>4</v>
      </c>
      <c r="G101" s="20">
        <v>2</v>
      </c>
      <c r="H101" s="20">
        <v>2</v>
      </c>
      <c r="I101" s="20">
        <v>3</v>
      </c>
      <c r="J101" s="20">
        <v>2</v>
      </c>
      <c r="K101" s="20">
        <v>1</v>
      </c>
    </row>
    <row r="102" spans="2:11" ht="15.75" x14ac:dyDescent="0.25">
      <c r="B102" s="21" t="s">
        <v>31</v>
      </c>
      <c r="C102" s="18">
        <v>0</v>
      </c>
      <c r="D102" s="18">
        <v>0</v>
      </c>
      <c r="E102" s="18">
        <v>0</v>
      </c>
      <c r="F102" s="18">
        <v>2</v>
      </c>
      <c r="G102" s="18">
        <v>2</v>
      </c>
      <c r="H102" s="18">
        <v>0</v>
      </c>
      <c r="I102" s="18">
        <v>0</v>
      </c>
      <c r="J102" s="18">
        <v>0</v>
      </c>
      <c r="K102" s="18">
        <v>0</v>
      </c>
    </row>
    <row r="103" spans="2:11" ht="15.75" x14ac:dyDescent="0.25">
      <c r="B103" s="22" t="s">
        <v>32</v>
      </c>
      <c r="C103" s="20">
        <v>3</v>
      </c>
      <c r="D103" s="20">
        <v>3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2:11" ht="15.75" x14ac:dyDescent="0.25">
      <c r="B104" s="21" t="s">
        <v>33</v>
      </c>
      <c r="C104" s="18">
        <v>4</v>
      </c>
      <c r="D104" s="18">
        <v>3</v>
      </c>
      <c r="E104" s="18">
        <v>1</v>
      </c>
      <c r="F104" s="18">
        <v>3</v>
      </c>
      <c r="G104" s="18">
        <v>3</v>
      </c>
      <c r="H104" s="18">
        <v>0</v>
      </c>
      <c r="I104" s="18">
        <v>2</v>
      </c>
      <c r="J104" s="18">
        <v>1</v>
      </c>
      <c r="K104" s="18">
        <v>1</v>
      </c>
    </row>
    <row r="105" spans="2:11" ht="15.75" x14ac:dyDescent="0.25">
      <c r="B105" s="25" t="s">
        <v>34</v>
      </c>
      <c r="C105" s="115">
        <v>156</v>
      </c>
      <c r="D105" s="115">
        <v>126</v>
      </c>
      <c r="E105" s="115">
        <v>30</v>
      </c>
      <c r="F105" s="115">
        <v>236</v>
      </c>
      <c r="G105" s="115">
        <v>175</v>
      </c>
      <c r="H105" s="115">
        <v>61</v>
      </c>
      <c r="I105" s="115">
        <v>157</v>
      </c>
      <c r="J105" s="115">
        <v>120</v>
      </c>
      <c r="K105" s="115">
        <v>37</v>
      </c>
    </row>
    <row r="106" spans="2:11" ht="15.75" x14ac:dyDescent="0.25">
      <c r="B106" s="21" t="s">
        <v>35</v>
      </c>
      <c r="C106" s="18">
        <v>11</v>
      </c>
      <c r="D106" s="18">
        <v>11</v>
      </c>
      <c r="E106" s="18">
        <v>0</v>
      </c>
      <c r="F106" s="18">
        <v>8</v>
      </c>
      <c r="G106" s="18">
        <v>4</v>
      </c>
      <c r="H106" s="18">
        <v>4</v>
      </c>
      <c r="I106" s="18">
        <v>4</v>
      </c>
      <c r="J106" s="18">
        <v>3</v>
      </c>
      <c r="K106" s="18">
        <v>1</v>
      </c>
    </row>
    <row r="107" spans="2:11" ht="15.75" x14ac:dyDescent="0.25">
      <c r="B107" s="22" t="s">
        <v>36</v>
      </c>
      <c r="C107" s="20">
        <v>2</v>
      </c>
      <c r="D107" s="20">
        <v>2</v>
      </c>
      <c r="E107" s="20">
        <v>0</v>
      </c>
      <c r="F107" s="20">
        <v>8</v>
      </c>
      <c r="G107" s="20">
        <v>7</v>
      </c>
      <c r="H107" s="20">
        <v>1</v>
      </c>
      <c r="I107" s="20">
        <v>0</v>
      </c>
      <c r="J107" s="20">
        <v>0</v>
      </c>
      <c r="K107" s="20">
        <v>0</v>
      </c>
    </row>
    <row r="108" spans="2:11" ht="15.75" x14ac:dyDescent="0.25">
      <c r="B108" s="21" t="s">
        <v>37</v>
      </c>
      <c r="C108" s="18">
        <v>36</v>
      </c>
      <c r="D108" s="18">
        <v>29</v>
      </c>
      <c r="E108" s="18">
        <v>7</v>
      </c>
      <c r="F108" s="18">
        <v>58</v>
      </c>
      <c r="G108" s="18">
        <v>44</v>
      </c>
      <c r="H108" s="18">
        <v>14</v>
      </c>
      <c r="I108" s="18">
        <v>47</v>
      </c>
      <c r="J108" s="18">
        <v>34</v>
      </c>
      <c r="K108" s="18">
        <v>13</v>
      </c>
    </row>
    <row r="109" spans="2:11" ht="15.75" x14ac:dyDescent="0.25">
      <c r="B109" s="22" t="s">
        <v>38</v>
      </c>
      <c r="C109" s="20">
        <v>107</v>
      </c>
      <c r="D109" s="20">
        <v>84</v>
      </c>
      <c r="E109" s="20">
        <v>23</v>
      </c>
      <c r="F109" s="20">
        <v>162</v>
      </c>
      <c r="G109" s="20">
        <v>120</v>
      </c>
      <c r="H109" s="20">
        <v>42</v>
      </c>
      <c r="I109" s="20">
        <v>106</v>
      </c>
      <c r="J109" s="20">
        <v>83</v>
      </c>
      <c r="K109" s="20">
        <v>23</v>
      </c>
    </row>
    <row r="110" spans="2:11" ht="15.75" x14ac:dyDescent="0.25">
      <c r="B110" s="23" t="s">
        <v>39</v>
      </c>
      <c r="C110" s="24">
        <v>18</v>
      </c>
      <c r="D110" s="24">
        <v>14</v>
      </c>
      <c r="E110" s="24">
        <v>4</v>
      </c>
      <c r="F110" s="24">
        <v>22</v>
      </c>
      <c r="G110" s="24">
        <v>17</v>
      </c>
      <c r="H110" s="24">
        <v>5</v>
      </c>
      <c r="I110" s="24">
        <v>17</v>
      </c>
      <c r="J110" s="24">
        <v>10</v>
      </c>
      <c r="K110" s="24">
        <v>7</v>
      </c>
    </row>
    <row r="111" spans="2:11" ht="15.75" x14ac:dyDescent="0.25">
      <c r="B111" s="22" t="s">
        <v>40</v>
      </c>
      <c r="C111" s="20">
        <v>8</v>
      </c>
      <c r="D111" s="20">
        <v>7</v>
      </c>
      <c r="E111" s="20">
        <v>1</v>
      </c>
      <c r="F111" s="20">
        <v>11</v>
      </c>
      <c r="G111" s="20">
        <v>9</v>
      </c>
      <c r="H111" s="20">
        <v>2</v>
      </c>
      <c r="I111" s="20">
        <v>6</v>
      </c>
      <c r="J111" s="20">
        <v>4</v>
      </c>
      <c r="K111" s="20">
        <v>2</v>
      </c>
    </row>
    <row r="112" spans="2:11" ht="15.75" x14ac:dyDescent="0.25">
      <c r="B112" s="21" t="s">
        <v>41</v>
      </c>
      <c r="C112" s="18">
        <v>4</v>
      </c>
      <c r="D112" s="18">
        <v>2</v>
      </c>
      <c r="E112" s="18">
        <v>2</v>
      </c>
      <c r="F112" s="18">
        <v>7</v>
      </c>
      <c r="G112" s="18">
        <v>5</v>
      </c>
      <c r="H112" s="18">
        <v>2</v>
      </c>
      <c r="I112" s="18">
        <v>4</v>
      </c>
      <c r="J112" s="18">
        <v>3</v>
      </c>
      <c r="K112" s="18">
        <v>1</v>
      </c>
    </row>
    <row r="113" spans="2:11" ht="15.75" x14ac:dyDescent="0.25">
      <c r="B113" s="22" t="s">
        <v>42</v>
      </c>
      <c r="C113" s="20">
        <v>6</v>
      </c>
      <c r="D113" s="20">
        <v>5</v>
      </c>
      <c r="E113" s="20">
        <v>1</v>
      </c>
      <c r="F113" s="20">
        <v>4</v>
      </c>
      <c r="G113" s="20">
        <v>3</v>
      </c>
      <c r="H113" s="20">
        <v>1</v>
      </c>
      <c r="I113" s="20">
        <v>7</v>
      </c>
      <c r="J113" s="20">
        <v>3</v>
      </c>
      <c r="K113" s="20">
        <v>4</v>
      </c>
    </row>
    <row r="114" spans="2:11" ht="15.75" x14ac:dyDescent="0.25">
      <c r="B114" s="23" t="s">
        <v>43</v>
      </c>
      <c r="C114" s="24">
        <v>10</v>
      </c>
      <c r="D114" s="24">
        <v>10</v>
      </c>
      <c r="E114" s="24">
        <v>0</v>
      </c>
      <c r="F114" s="24">
        <v>11</v>
      </c>
      <c r="G114" s="24">
        <v>9</v>
      </c>
      <c r="H114" s="24">
        <v>2</v>
      </c>
      <c r="I114" s="24">
        <v>8</v>
      </c>
      <c r="J114" s="24">
        <v>7</v>
      </c>
      <c r="K114" s="24">
        <v>1</v>
      </c>
    </row>
    <row r="115" spans="2:11" ht="15.75" x14ac:dyDescent="0.25">
      <c r="B115" s="22" t="s">
        <v>44</v>
      </c>
      <c r="C115" s="20">
        <v>7</v>
      </c>
      <c r="D115" s="20">
        <v>7</v>
      </c>
      <c r="E115" s="20">
        <v>0</v>
      </c>
      <c r="F115" s="20">
        <v>3</v>
      </c>
      <c r="G115" s="20">
        <v>2</v>
      </c>
      <c r="H115" s="20">
        <v>1</v>
      </c>
      <c r="I115" s="20">
        <v>1</v>
      </c>
      <c r="J115" s="20">
        <v>1</v>
      </c>
      <c r="K115" s="20">
        <v>0</v>
      </c>
    </row>
    <row r="116" spans="2:11" ht="15.75" x14ac:dyDescent="0.25">
      <c r="B116" s="21" t="s">
        <v>127</v>
      </c>
      <c r="C116" s="18">
        <v>0</v>
      </c>
      <c r="D116" s="18">
        <v>0</v>
      </c>
      <c r="E116" s="18">
        <v>0</v>
      </c>
      <c r="F116" s="18">
        <v>1</v>
      </c>
      <c r="G116" s="18">
        <v>1</v>
      </c>
      <c r="H116" s="18">
        <v>0</v>
      </c>
      <c r="I116" s="18">
        <v>2</v>
      </c>
      <c r="J116" s="18">
        <v>2</v>
      </c>
      <c r="K116" s="18">
        <v>0</v>
      </c>
    </row>
    <row r="117" spans="2:11" ht="15.75" x14ac:dyDescent="0.25">
      <c r="B117" s="22" t="s">
        <v>46</v>
      </c>
      <c r="C117" s="20">
        <v>1</v>
      </c>
      <c r="D117" s="20">
        <v>1</v>
      </c>
      <c r="E117" s="20">
        <v>0</v>
      </c>
      <c r="F117" s="20">
        <v>1</v>
      </c>
      <c r="G117" s="20">
        <v>1</v>
      </c>
      <c r="H117" s="20">
        <v>0</v>
      </c>
      <c r="I117" s="20">
        <v>1</v>
      </c>
      <c r="J117" s="20">
        <v>1</v>
      </c>
      <c r="K117" s="20">
        <v>0</v>
      </c>
    </row>
    <row r="118" spans="2:11" ht="15.75" x14ac:dyDescent="0.25">
      <c r="B118" s="21" t="s">
        <v>47</v>
      </c>
      <c r="C118" s="18">
        <v>2</v>
      </c>
      <c r="D118" s="18">
        <v>2</v>
      </c>
      <c r="E118" s="18">
        <v>0</v>
      </c>
      <c r="F118" s="18">
        <v>6</v>
      </c>
      <c r="G118" s="18">
        <v>5</v>
      </c>
      <c r="H118" s="18">
        <v>1</v>
      </c>
      <c r="I118" s="18">
        <v>4</v>
      </c>
      <c r="J118" s="18">
        <v>3</v>
      </c>
      <c r="K118" s="18">
        <v>1</v>
      </c>
    </row>
    <row r="119" spans="2:11" x14ac:dyDescent="0.25">
      <c r="B119" s="122" t="s">
        <v>206</v>
      </c>
      <c r="C119" s="122"/>
      <c r="D119" s="122"/>
      <c r="E119" s="122"/>
      <c r="F119" s="122"/>
      <c r="G119" s="122"/>
      <c r="H119" s="122"/>
      <c r="I119" s="122"/>
      <c r="J119" s="122"/>
      <c r="K119" s="122"/>
    </row>
    <row r="123" spans="2:11" ht="15.6" customHeight="1" x14ac:dyDescent="0.25">
      <c r="B123" s="131" t="s">
        <v>211</v>
      </c>
      <c r="C123" s="131"/>
      <c r="D123" s="131"/>
      <c r="E123" s="131"/>
      <c r="F123" s="131"/>
      <c r="G123" s="131"/>
      <c r="H123" s="131"/>
      <c r="I123" s="131"/>
      <c r="J123" s="131"/>
      <c r="K123" s="131"/>
    </row>
    <row r="124" spans="2:11" ht="15.75" customHeight="1" x14ac:dyDescent="0.25">
      <c r="B124" s="126" t="s">
        <v>177</v>
      </c>
      <c r="C124" s="130" t="s">
        <v>217</v>
      </c>
      <c r="D124" s="130"/>
      <c r="E124" s="130" t="s">
        <v>163</v>
      </c>
      <c r="F124" s="130" t="s">
        <v>204</v>
      </c>
      <c r="G124" s="130"/>
      <c r="H124" s="130" t="s">
        <v>164</v>
      </c>
      <c r="I124" s="130" t="s">
        <v>218</v>
      </c>
      <c r="J124" s="130"/>
      <c r="K124" s="130" t="s">
        <v>164</v>
      </c>
    </row>
    <row r="125" spans="2:11" ht="16.5" thickBot="1" x14ac:dyDescent="0.3">
      <c r="B125" s="127"/>
      <c r="C125" s="108" t="s">
        <v>1</v>
      </c>
      <c r="D125" s="109" t="s">
        <v>6</v>
      </c>
      <c r="E125" s="110" t="s">
        <v>7</v>
      </c>
      <c r="F125" s="108" t="s">
        <v>1</v>
      </c>
      <c r="G125" s="109" t="s">
        <v>6</v>
      </c>
      <c r="H125" s="110" t="s">
        <v>7</v>
      </c>
      <c r="I125" s="108" t="s">
        <v>1</v>
      </c>
      <c r="J125" s="14" t="s">
        <v>6</v>
      </c>
      <c r="K125" s="14" t="s">
        <v>7</v>
      </c>
    </row>
    <row r="126" spans="2:11" ht="16.5" thickBot="1" x14ac:dyDescent="0.3">
      <c r="B126" s="68" t="s">
        <v>1</v>
      </c>
      <c r="C126" s="69">
        <v>202</v>
      </c>
      <c r="D126" s="69">
        <v>167</v>
      </c>
      <c r="E126" s="69">
        <v>35</v>
      </c>
      <c r="F126" s="69">
        <v>292</v>
      </c>
      <c r="G126" s="69">
        <v>220</v>
      </c>
      <c r="H126" s="69">
        <v>72</v>
      </c>
      <c r="I126" s="69">
        <v>197</v>
      </c>
      <c r="J126" s="69">
        <v>149</v>
      </c>
      <c r="K126" s="69">
        <v>48</v>
      </c>
    </row>
    <row r="127" spans="2:11" ht="15.75" x14ac:dyDescent="0.25">
      <c r="B127" s="21" t="s">
        <v>178</v>
      </c>
      <c r="C127" s="18">
        <v>190</v>
      </c>
      <c r="D127" s="18">
        <v>157</v>
      </c>
      <c r="E127" s="18">
        <v>33</v>
      </c>
      <c r="F127" s="18">
        <v>275</v>
      </c>
      <c r="G127" s="18">
        <v>206</v>
      </c>
      <c r="H127" s="18">
        <v>69</v>
      </c>
      <c r="I127" s="18">
        <v>174</v>
      </c>
      <c r="J127" s="18">
        <v>133</v>
      </c>
      <c r="K127" s="18">
        <v>41</v>
      </c>
    </row>
    <row r="128" spans="2:11" ht="15.75" x14ac:dyDescent="0.25">
      <c r="B128" s="22" t="s">
        <v>179</v>
      </c>
      <c r="C128" s="20">
        <v>3</v>
      </c>
      <c r="D128" s="20">
        <v>3</v>
      </c>
      <c r="E128" s="20">
        <v>0</v>
      </c>
      <c r="F128" s="20">
        <v>5</v>
      </c>
      <c r="G128" s="20">
        <v>4</v>
      </c>
      <c r="H128" s="20">
        <v>1</v>
      </c>
      <c r="I128" s="20">
        <v>8</v>
      </c>
      <c r="J128" s="20">
        <v>7</v>
      </c>
      <c r="K128" s="20">
        <v>1</v>
      </c>
    </row>
    <row r="129" spans="2:11" ht="15.75" x14ac:dyDescent="0.25">
      <c r="B129" s="21" t="s">
        <v>180</v>
      </c>
      <c r="C129" s="18">
        <v>9</v>
      </c>
      <c r="D129" s="18">
        <v>7</v>
      </c>
      <c r="E129" s="18">
        <v>2</v>
      </c>
      <c r="F129" s="18">
        <v>12</v>
      </c>
      <c r="G129" s="18">
        <v>10</v>
      </c>
      <c r="H129" s="18">
        <v>2</v>
      </c>
      <c r="I129" s="18">
        <v>15</v>
      </c>
      <c r="J129" s="18">
        <v>9</v>
      </c>
      <c r="K129" s="18">
        <v>6</v>
      </c>
    </row>
    <row r="130" spans="2:11" ht="15" customHeight="1" x14ac:dyDescent="0.25">
      <c r="B130" s="122" t="s">
        <v>206</v>
      </c>
      <c r="C130" s="122"/>
      <c r="D130" s="122"/>
      <c r="E130" s="122"/>
      <c r="F130" s="122"/>
      <c r="G130" s="122"/>
      <c r="H130" s="122"/>
      <c r="I130" s="122"/>
      <c r="J130" s="122"/>
      <c r="K130" s="122"/>
    </row>
    <row r="131" spans="2:11" s="3" customFormat="1" ht="15" customHeight="1" x14ac:dyDescent="0.25"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</row>
    <row r="134" spans="2:11" ht="15.6" customHeight="1" x14ac:dyDescent="0.25">
      <c r="B134" s="131" t="s">
        <v>212</v>
      </c>
      <c r="C134" s="131"/>
      <c r="D134" s="131"/>
      <c r="E134" s="131"/>
      <c r="F134" s="131"/>
      <c r="G134" s="131"/>
      <c r="H134" s="131"/>
      <c r="I134" s="131"/>
      <c r="J134" s="131"/>
      <c r="K134" s="131"/>
    </row>
    <row r="135" spans="2:11" ht="15.75" customHeight="1" x14ac:dyDescent="0.25">
      <c r="B135" s="132" t="s">
        <v>123</v>
      </c>
      <c r="C135" s="130" t="s">
        <v>217</v>
      </c>
      <c r="D135" s="130"/>
      <c r="E135" s="130" t="s">
        <v>163</v>
      </c>
      <c r="F135" s="130" t="s">
        <v>204</v>
      </c>
      <c r="G135" s="130"/>
      <c r="H135" s="130" t="s">
        <v>164</v>
      </c>
      <c r="I135" s="130" t="s">
        <v>218</v>
      </c>
      <c r="J135" s="130"/>
      <c r="K135" s="130" t="s">
        <v>164</v>
      </c>
    </row>
    <row r="136" spans="2:11" ht="16.5" thickBot="1" x14ac:dyDescent="0.3">
      <c r="B136" s="132"/>
      <c r="C136" s="108" t="s">
        <v>1</v>
      </c>
      <c r="D136" s="109" t="s">
        <v>6</v>
      </c>
      <c r="E136" s="110" t="s">
        <v>7</v>
      </c>
      <c r="F136" s="108" t="s">
        <v>1</v>
      </c>
      <c r="G136" s="109" t="s">
        <v>6</v>
      </c>
      <c r="H136" s="110" t="s">
        <v>7</v>
      </c>
      <c r="I136" s="108" t="s">
        <v>1</v>
      </c>
      <c r="J136" s="14" t="s">
        <v>6</v>
      </c>
      <c r="K136" s="14" t="s">
        <v>7</v>
      </c>
    </row>
    <row r="137" spans="2:11" ht="15.75" x14ac:dyDescent="0.25">
      <c r="B137" s="15" t="s">
        <v>1</v>
      </c>
      <c r="C137" s="16">
        <v>202</v>
      </c>
      <c r="D137" s="16">
        <v>167</v>
      </c>
      <c r="E137" s="16">
        <v>35</v>
      </c>
      <c r="F137" s="16">
        <v>292</v>
      </c>
      <c r="G137" s="16">
        <v>220</v>
      </c>
      <c r="H137" s="16">
        <v>72</v>
      </c>
      <c r="I137" s="16">
        <v>197</v>
      </c>
      <c r="J137" s="16">
        <v>149</v>
      </c>
      <c r="K137" s="16">
        <v>48</v>
      </c>
    </row>
    <row r="138" spans="2:11" ht="15.75" x14ac:dyDescent="0.25">
      <c r="B138" s="21" t="s">
        <v>57</v>
      </c>
      <c r="C138" s="18">
        <v>33</v>
      </c>
      <c r="D138" s="18">
        <v>29</v>
      </c>
      <c r="E138" s="18">
        <v>4</v>
      </c>
      <c r="F138" s="18">
        <v>33</v>
      </c>
      <c r="G138" s="18">
        <v>25</v>
      </c>
      <c r="H138" s="18">
        <v>8</v>
      </c>
      <c r="I138" s="18">
        <v>29</v>
      </c>
      <c r="J138" s="18">
        <v>25</v>
      </c>
      <c r="K138" s="18">
        <v>4</v>
      </c>
    </row>
    <row r="139" spans="2:11" ht="15.75" x14ac:dyDescent="0.25">
      <c r="B139" s="22" t="s">
        <v>62</v>
      </c>
      <c r="C139" s="20">
        <v>10</v>
      </c>
      <c r="D139" s="20">
        <v>8</v>
      </c>
      <c r="E139" s="20">
        <v>2</v>
      </c>
      <c r="F139" s="20">
        <v>20</v>
      </c>
      <c r="G139" s="20">
        <v>12</v>
      </c>
      <c r="H139" s="20">
        <v>8</v>
      </c>
      <c r="I139" s="20">
        <v>17</v>
      </c>
      <c r="J139" s="20">
        <v>13</v>
      </c>
      <c r="K139" s="20">
        <v>4</v>
      </c>
    </row>
    <row r="140" spans="2:11" ht="15.75" x14ac:dyDescent="0.25">
      <c r="B140" s="21" t="s">
        <v>63</v>
      </c>
      <c r="C140" s="18">
        <v>3</v>
      </c>
      <c r="D140" s="18">
        <v>3</v>
      </c>
      <c r="E140" s="18">
        <v>0</v>
      </c>
      <c r="F140" s="18">
        <v>13</v>
      </c>
      <c r="G140" s="18">
        <v>12</v>
      </c>
      <c r="H140" s="18">
        <v>1</v>
      </c>
      <c r="I140" s="18">
        <v>12</v>
      </c>
      <c r="J140" s="18">
        <v>11</v>
      </c>
      <c r="K140" s="18">
        <v>1</v>
      </c>
    </row>
    <row r="141" spans="2:11" ht="15.75" x14ac:dyDescent="0.25">
      <c r="B141" s="22" t="s">
        <v>65</v>
      </c>
      <c r="C141" s="20">
        <v>14</v>
      </c>
      <c r="D141" s="20">
        <v>11</v>
      </c>
      <c r="E141" s="20">
        <v>3</v>
      </c>
      <c r="F141" s="20">
        <v>17</v>
      </c>
      <c r="G141" s="20">
        <v>13</v>
      </c>
      <c r="H141" s="20">
        <v>4</v>
      </c>
      <c r="I141" s="20">
        <v>12</v>
      </c>
      <c r="J141" s="20">
        <v>8</v>
      </c>
      <c r="K141" s="20">
        <v>4</v>
      </c>
    </row>
    <row r="142" spans="2:11" ht="15.75" x14ac:dyDescent="0.25">
      <c r="B142" s="21" t="s">
        <v>69</v>
      </c>
      <c r="C142" s="18">
        <v>15</v>
      </c>
      <c r="D142" s="18">
        <v>9</v>
      </c>
      <c r="E142" s="18">
        <v>6</v>
      </c>
      <c r="F142" s="18">
        <v>16</v>
      </c>
      <c r="G142" s="18">
        <v>12</v>
      </c>
      <c r="H142" s="18">
        <v>4</v>
      </c>
      <c r="I142" s="18">
        <v>12</v>
      </c>
      <c r="J142" s="18">
        <v>10</v>
      </c>
      <c r="K142" s="18">
        <v>2</v>
      </c>
    </row>
    <row r="143" spans="2:11" ht="15.75" x14ac:dyDescent="0.25">
      <c r="B143" s="22" t="s">
        <v>59</v>
      </c>
      <c r="C143" s="20">
        <v>9</v>
      </c>
      <c r="D143" s="20">
        <v>8</v>
      </c>
      <c r="E143" s="20">
        <v>1</v>
      </c>
      <c r="F143" s="20">
        <v>27</v>
      </c>
      <c r="G143" s="20">
        <v>18</v>
      </c>
      <c r="H143" s="20">
        <v>9</v>
      </c>
      <c r="I143" s="20">
        <v>11</v>
      </c>
      <c r="J143" s="20">
        <v>6</v>
      </c>
      <c r="K143" s="20">
        <v>5</v>
      </c>
    </row>
    <row r="144" spans="2:11" ht="15.75" x14ac:dyDescent="0.25">
      <c r="B144" s="21" t="s">
        <v>165</v>
      </c>
      <c r="C144" s="18">
        <v>18</v>
      </c>
      <c r="D144" s="18">
        <v>15</v>
      </c>
      <c r="E144" s="18">
        <v>3</v>
      </c>
      <c r="F144" s="18">
        <v>12</v>
      </c>
      <c r="G144" s="18">
        <v>10</v>
      </c>
      <c r="H144" s="18">
        <v>2</v>
      </c>
      <c r="I144" s="18">
        <v>11</v>
      </c>
      <c r="J144" s="18">
        <v>9</v>
      </c>
      <c r="K144" s="18">
        <v>2</v>
      </c>
    </row>
    <row r="145" spans="2:11" ht="15.75" x14ac:dyDescent="0.25">
      <c r="B145" s="22" t="s">
        <v>124</v>
      </c>
      <c r="C145" s="20">
        <v>11</v>
      </c>
      <c r="D145" s="20">
        <v>10</v>
      </c>
      <c r="E145" s="20">
        <v>1</v>
      </c>
      <c r="F145" s="20">
        <v>20</v>
      </c>
      <c r="G145" s="20">
        <v>17</v>
      </c>
      <c r="H145" s="20">
        <v>3</v>
      </c>
      <c r="I145" s="20">
        <v>11</v>
      </c>
      <c r="J145" s="20">
        <v>11</v>
      </c>
      <c r="K145" s="20">
        <v>0</v>
      </c>
    </row>
    <row r="146" spans="2:11" ht="15.75" x14ac:dyDescent="0.25">
      <c r="B146" s="21" t="s">
        <v>64</v>
      </c>
      <c r="C146" s="18">
        <v>32</v>
      </c>
      <c r="D146" s="18">
        <v>30</v>
      </c>
      <c r="E146" s="18">
        <v>2</v>
      </c>
      <c r="F146" s="18">
        <v>30</v>
      </c>
      <c r="G146" s="18">
        <v>29</v>
      </c>
      <c r="H146" s="18">
        <v>1</v>
      </c>
      <c r="I146" s="18">
        <v>11</v>
      </c>
      <c r="J146" s="18">
        <v>11</v>
      </c>
      <c r="K146" s="18">
        <v>0</v>
      </c>
    </row>
    <row r="147" spans="2:11" ht="15.75" x14ac:dyDescent="0.25">
      <c r="B147" s="22" t="s">
        <v>53</v>
      </c>
      <c r="C147" s="20">
        <v>7</v>
      </c>
      <c r="D147" s="20">
        <v>6</v>
      </c>
      <c r="E147" s="20">
        <v>1</v>
      </c>
      <c r="F147" s="20">
        <v>12</v>
      </c>
      <c r="G147" s="20">
        <v>7</v>
      </c>
      <c r="H147" s="20">
        <v>5</v>
      </c>
      <c r="I147" s="20">
        <v>8</v>
      </c>
      <c r="J147" s="20">
        <v>4</v>
      </c>
      <c r="K147" s="20">
        <v>4</v>
      </c>
    </row>
    <row r="148" spans="2:11" ht="15.75" x14ac:dyDescent="0.25">
      <c r="B148" s="21" t="s">
        <v>167</v>
      </c>
      <c r="C148" s="18">
        <v>2</v>
      </c>
      <c r="D148" s="18">
        <v>1</v>
      </c>
      <c r="E148" s="18">
        <v>1</v>
      </c>
      <c r="F148" s="18">
        <v>6</v>
      </c>
      <c r="G148" s="18">
        <v>1</v>
      </c>
      <c r="H148" s="18">
        <v>5</v>
      </c>
      <c r="I148" s="18">
        <v>5</v>
      </c>
      <c r="J148" s="18">
        <v>3</v>
      </c>
      <c r="K148" s="18">
        <v>2</v>
      </c>
    </row>
    <row r="149" spans="2:11" ht="15.75" x14ac:dyDescent="0.25">
      <c r="B149" s="22" t="s">
        <v>125</v>
      </c>
      <c r="C149" s="20">
        <v>5</v>
      </c>
      <c r="D149" s="20">
        <v>3</v>
      </c>
      <c r="E149" s="20">
        <v>2</v>
      </c>
      <c r="F149" s="20">
        <v>5</v>
      </c>
      <c r="G149" s="20">
        <v>5</v>
      </c>
      <c r="H149" s="20">
        <v>0</v>
      </c>
      <c r="I149" s="20">
        <v>5</v>
      </c>
      <c r="J149" s="20">
        <v>4</v>
      </c>
      <c r="K149" s="20">
        <v>1</v>
      </c>
    </row>
    <row r="150" spans="2:11" ht="15.75" x14ac:dyDescent="0.25">
      <c r="B150" s="21" t="s">
        <v>72</v>
      </c>
      <c r="C150" s="18">
        <v>5</v>
      </c>
      <c r="D150" s="18">
        <v>3</v>
      </c>
      <c r="E150" s="18">
        <v>2</v>
      </c>
      <c r="F150" s="18">
        <v>3</v>
      </c>
      <c r="G150" s="18">
        <v>3</v>
      </c>
      <c r="H150" s="18">
        <v>0</v>
      </c>
      <c r="I150" s="18">
        <v>5</v>
      </c>
      <c r="J150" s="18">
        <v>4</v>
      </c>
      <c r="K150" s="18">
        <v>1</v>
      </c>
    </row>
    <row r="151" spans="2:11" ht="15.75" x14ac:dyDescent="0.25">
      <c r="B151" s="22" t="s">
        <v>145</v>
      </c>
      <c r="C151" s="20">
        <v>2</v>
      </c>
      <c r="D151" s="20">
        <v>0</v>
      </c>
      <c r="E151" s="20">
        <v>2</v>
      </c>
      <c r="F151" s="20">
        <v>5</v>
      </c>
      <c r="G151" s="20">
        <v>5</v>
      </c>
      <c r="H151" s="20">
        <v>0</v>
      </c>
      <c r="I151" s="20">
        <v>4</v>
      </c>
      <c r="J151" s="20">
        <v>4</v>
      </c>
      <c r="K151" s="20">
        <v>0</v>
      </c>
    </row>
    <row r="152" spans="2:11" ht="14.45" customHeight="1" x14ac:dyDescent="0.25">
      <c r="B152" s="21" t="s">
        <v>54</v>
      </c>
      <c r="C152" s="18">
        <v>0</v>
      </c>
      <c r="D152" s="18">
        <v>0</v>
      </c>
      <c r="E152" s="18">
        <v>0</v>
      </c>
      <c r="F152" s="18">
        <v>3</v>
      </c>
      <c r="G152" s="18">
        <v>3</v>
      </c>
      <c r="H152" s="18">
        <v>0</v>
      </c>
      <c r="I152" s="18">
        <v>3</v>
      </c>
      <c r="J152" s="18">
        <v>1</v>
      </c>
      <c r="K152" s="18">
        <v>2</v>
      </c>
    </row>
    <row r="153" spans="2:11" ht="15.75" x14ac:dyDescent="0.25">
      <c r="B153" s="22" t="s">
        <v>246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3</v>
      </c>
      <c r="J153" s="20">
        <v>0</v>
      </c>
      <c r="K153" s="20">
        <v>3</v>
      </c>
    </row>
    <row r="154" spans="2:11" ht="15.75" x14ac:dyDescent="0.25">
      <c r="B154" s="21" t="s">
        <v>70</v>
      </c>
      <c r="C154" s="18">
        <v>4</v>
      </c>
      <c r="D154" s="18">
        <v>4</v>
      </c>
      <c r="E154" s="18">
        <v>0</v>
      </c>
      <c r="F154" s="18">
        <v>9</v>
      </c>
      <c r="G154" s="18">
        <v>8</v>
      </c>
      <c r="H154" s="18">
        <v>1</v>
      </c>
      <c r="I154" s="18">
        <v>3</v>
      </c>
      <c r="J154" s="18">
        <v>3</v>
      </c>
      <c r="K154" s="18">
        <v>0</v>
      </c>
    </row>
    <row r="155" spans="2:11" ht="15.75" x14ac:dyDescent="0.25">
      <c r="B155" s="22" t="s">
        <v>148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2</v>
      </c>
      <c r="J155" s="20">
        <v>1</v>
      </c>
      <c r="K155" s="20">
        <v>1</v>
      </c>
    </row>
    <row r="156" spans="2:11" ht="15.75" x14ac:dyDescent="0.25">
      <c r="B156" s="21" t="s">
        <v>169</v>
      </c>
      <c r="C156" s="18">
        <v>5</v>
      </c>
      <c r="D156" s="18">
        <v>5</v>
      </c>
      <c r="E156" s="18">
        <v>0</v>
      </c>
      <c r="F156" s="18">
        <v>5</v>
      </c>
      <c r="G156" s="18">
        <v>3</v>
      </c>
      <c r="H156" s="18">
        <v>2</v>
      </c>
      <c r="I156" s="18">
        <v>2</v>
      </c>
      <c r="J156" s="18">
        <v>2</v>
      </c>
      <c r="K156" s="18">
        <v>0</v>
      </c>
    </row>
    <row r="157" spans="2:11" ht="15.75" x14ac:dyDescent="0.25">
      <c r="B157" s="22" t="s">
        <v>68</v>
      </c>
      <c r="C157" s="20">
        <v>0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2</v>
      </c>
      <c r="J157" s="20">
        <v>2</v>
      </c>
      <c r="K157" s="20">
        <v>0</v>
      </c>
    </row>
    <row r="158" spans="2:11" ht="15.75" x14ac:dyDescent="0.25">
      <c r="B158" s="21" t="s">
        <v>171</v>
      </c>
      <c r="C158" s="18">
        <v>27</v>
      </c>
      <c r="D158" s="18">
        <v>22</v>
      </c>
      <c r="E158" s="18">
        <v>5</v>
      </c>
      <c r="F158" s="18">
        <v>56</v>
      </c>
      <c r="G158" s="18">
        <v>37</v>
      </c>
      <c r="H158" s="18">
        <v>19</v>
      </c>
      <c r="I158" s="18">
        <v>29</v>
      </c>
      <c r="J158" s="18">
        <v>17</v>
      </c>
      <c r="K158" s="18">
        <v>12</v>
      </c>
    </row>
    <row r="159" spans="2:11" ht="15" customHeight="1" x14ac:dyDescent="0.25">
      <c r="B159" s="122" t="s">
        <v>206</v>
      </c>
      <c r="C159" s="122"/>
      <c r="D159" s="122"/>
      <c r="E159" s="122"/>
      <c r="F159" s="122"/>
      <c r="G159" s="122"/>
      <c r="H159" s="122"/>
      <c r="I159" s="122"/>
      <c r="J159" s="122"/>
      <c r="K159" s="122"/>
    </row>
    <row r="160" spans="2:11" s="3" customFormat="1" ht="15" customHeight="1" x14ac:dyDescent="0.25"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</row>
    <row r="161" spans="2:11" s="3" customFormat="1" ht="15" customHeight="1" x14ac:dyDescent="0.25"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</row>
    <row r="163" spans="2:11" ht="15.6" customHeight="1" x14ac:dyDescent="0.25">
      <c r="B163" s="131" t="s">
        <v>213</v>
      </c>
      <c r="C163" s="131"/>
      <c r="D163" s="131"/>
      <c r="E163" s="131"/>
      <c r="F163" s="131"/>
      <c r="G163" s="131"/>
      <c r="H163" s="131"/>
      <c r="I163" s="131"/>
      <c r="J163" s="131"/>
      <c r="K163" s="131"/>
    </row>
    <row r="164" spans="2:11" ht="15.75" customHeight="1" x14ac:dyDescent="0.25">
      <c r="B164" s="132" t="s">
        <v>181</v>
      </c>
      <c r="C164" s="130" t="s">
        <v>217</v>
      </c>
      <c r="D164" s="130"/>
      <c r="E164" s="130" t="s">
        <v>163</v>
      </c>
      <c r="F164" s="130" t="s">
        <v>204</v>
      </c>
      <c r="G164" s="130"/>
      <c r="H164" s="130" t="s">
        <v>164</v>
      </c>
      <c r="I164" s="130" t="s">
        <v>218</v>
      </c>
      <c r="J164" s="130"/>
      <c r="K164" s="130" t="s">
        <v>164</v>
      </c>
    </row>
    <row r="165" spans="2:11" ht="16.5" thickBot="1" x14ac:dyDescent="0.3">
      <c r="B165" s="132" t="s">
        <v>172</v>
      </c>
      <c r="C165" s="108" t="s">
        <v>1</v>
      </c>
      <c r="D165" s="109" t="s">
        <v>6</v>
      </c>
      <c r="E165" s="110" t="s">
        <v>7</v>
      </c>
      <c r="F165" s="108" t="s">
        <v>1</v>
      </c>
      <c r="G165" s="109" t="s">
        <v>6</v>
      </c>
      <c r="H165" s="110" t="s">
        <v>7</v>
      </c>
      <c r="I165" s="108" t="s">
        <v>1</v>
      </c>
      <c r="J165" s="14" t="s">
        <v>6</v>
      </c>
      <c r="K165" s="14" t="s">
        <v>7</v>
      </c>
    </row>
    <row r="166" spans="2:11" ht="15.75" x14ac:dyDescent="0.25">
      <c r="B166" s="15" t="s">
        <v>1</v>
      </c>
      <c r="C166" s="16">
        <v>202</v>
      </c>
      <c r="D166" s="16">
        <v>167</v>
      </c>
      <c r="E166" s="16">
        <v>35</v>
      </c>
      <c r="F166" s="16">
        <v>292</v>
      </c>
      <c r="G166" s="16">
        <v>220</v>
      </c>
      <c r="H166" s="16">
        <v>72</v>
      </c>
      <c r="I166" s="16">
        <v>197</v>
      </c>
      <c r="J166" s="16">
        <v>149</v>
      </c>
      <c r="K166" s="16">
        <v>48</v>
      </c>
    </row>
    <row r="167" spans="2:11" ht="15.75" x14ac:dyDescent="0.25">
      <c r="B167" s="22" t="s">
        <v>110</v>
      </c>
      <c r="C167" s="20">
        <v>96</v>
      </c>
      <c r="D167" s="20">
        <v>74</v>
      </c>
      <c r="E167" s="20">
        <v>22</v>
      </c>
      <c r="F167" s="20">
        <v>138</v>
      </c>
      <c r="G167" s="20">
        <v>92</v>
      </c>
      <c r="H167" s="20">
        <v>46</v>
      </c>
      <c r="I167" s="20">
        <v>93</v>
      </c>
      <c r="J167" s="20">
        <v>68</v>
      </c>
      <c r="K167" s="20">
        <v>25</v>
      </c>
    </row>
    <row r="168" spans="2:11" ht="15.75" x14ac:dyDescent="0.25">
      <c r="B168" s="21" t="s">
        <v>111</v>
      </c>
      <c r="C168" s="18">
        <v>85</v>
      </c>
      <c r="D168" s="18">
        <v>73</v>
      </c>
      <c r="E168" s="18">
        <v>12</v>
      </c>
      <c r="F168" s="18">
        <v>117</v>
      </c>
      <c r="G168" s="18">
        <v>97</v>
      </c>
      <c r="H168" s="18">
        <v>20</v>
      </c>
      <c r="I168" s="18">
        <v>78</v>
      </c>
      <c r="J168" s="18">
        <v>61</v>
      </c>
      <c r="K168" s="18">
        <v>17</v>
      </c>
    </row>
    <row r="169" spans="2:11" ht="15.75" x14ac:dyDescent="0.25">
      <c r="B169" s="22" t="s">
        <v>112</v>
      </c>
      <c r="C169" s="20">
        <v>20</v>
      </c>
      <c r="D169" s="20">
        <v>19</v>
      </c>
      <c r="E169" s="20">
        <v>1</v>
      </c>
      <c r="F169" s="20">
        <v>34</v>
      </c>
      <c r="G169" s="20">
        <v>29</v>
      </c>
      <c r="H169" s="20">
        <v>5</v>
      </c>
      <c r="I169" s="20">
        <v>23</v>
      </c>
      <c r="J169" s="20">
        <v>18</v>
      </c>
      <c r="K169" s="20">
        <v>5</v>
      </c>
    </row>
    <row r="170" spans="2:11" ht="15.75" x14ac:dyDescent="0.25">
      <c r="B170" s="21" t="s">
        <v>113</v>
      </c>
      <c r="C170" s="18">
        <v>1</v>
      </c>
      <c r="D170" s="18">
        <v>1</v>
      </c>
      <c r="E170" s="18">
        <v>0</v>
      </c>
      <c r="F170" s="18">
        <v>3</v>
      </c>
      <c r="G170" s="18">
        <v>2</v>
      </c>
      <c r="H170" s="18">
        <v>1</v>
      </c>
      <c r="I170" s="18">
        <v>3</v>
      </c>
      <c r="J170" s="18">
        <v>2</v>
      </c>
      <c r="K170" s="18">
        <v>1</v>
      </c>
    </row>
    <row r="171" spans="2:11" ht="14.45" customHeight="1" x14ac:dyDescent="0.25">
      <c r="B171" s="122" t="s">
        <v>206</v>
      </c>
      <c r="C171" s="122"/>
      <c r="D171" s="122"/>
      <c r="E171" s="122"/>
      <c r="F171" s="122"/>
      <c r="G171" s="122"/>
      <c r="H171" s="122"/>
      <c r="I171" s="122"/>
      <c r="J171" s="122"/>
      <c r="K171" s="122"/>
    </row>
    <row r="175" spans="2:11" ht="15.75" customHeight="1" x14ac:dyDescent="0.25">
      <c r="B175" s="123" t="s">
        <v>214</v>
      </c>
      <c r="C175" s="124"/>
      <c r="D175" s="124"/>
      <c r="E175" s="124"/>
      <c r="F175" s="124"/>
      <c r="G175" s="124"/>
      <c r="H175" s="124"/>
      <c r="I175" s="124"/>
      <c r="J175" s="124"/>
      <c r="K175" s="125"/>
    </row>
    <row r="176" spans="2:11" ht="15.75" customHeight="1" x14ac:dyDescent="0.25">
      <c r="B176" s="128" t="s">
        <v>81</v>
      </c>
      <c r="C176" s="130" t="s">
        <v>217</v>
      </c>
      <c r="D176" s="130"/>
      <c r="E176" s="130" t="s">
        <v>163</v>
      </c>
      <c r="F176" s="130" t="s">
        <v>204</v>
      </c>
      <c r="G176" s="130"/>
      <c r="H176" s="130" t="s">
        <v>164</v>
      </c>
      <c r="I176" s="130" t="s">
        <v>218</v>
      </c>
      <c r="J176" s="130"/>
      <c r="K176" s="130" t="s">
        <v>164</v>
      </c>
    </row>
    <row r="177" spans="2:11" ht="16.5" thickBot="1" x14ac:dyDescent="0.3">
      <c r="B177" s="129"/>
      <c r="C177" s="108" t="s">
        <v>1</v>
      </c>
      <c r="D177" s="109" t="s">
        <v>6</v>
      </c>
      <c r="E177" s="110" t="s">
        <v>7</v>
      </c>
      <c r="F177" s="108" t="s">
        <v>1</v>
      </c>
      <c r="G177" s="109" t="s">
        <v>6</v>
      </c>
      <c r="H177" s="110" t="s">
        <v>7</v>
      </c>
      <c r="I177" s="108" t="s">
        <v>1</v>
      </c>
      <c r="J177" s="14" t="s">
        <v>6</v>
      </c>
      <c r="K177" s="14" t="s">
        <v>7</v>
      </c>
    </row>
    <row r="178" spans="2:11" ht="15.75" x14ac:dyDescent="0.25">
      <c r="B178" s="15" t="s">
        <v>1</v>
      </c>
      <c r="C178" s="16">
        <v>202</v>
      </c>
      <c r="D178" s="16">
        <v>167</v>
      </c>
      <c r="E178" s="16">
        <v>35</v>
      </c>
      <c r="F178" s="16">
        <v>292</v>
      </c>
      <c r="G178" s="16">
        <v>220</v>
      </c>
      <c r="H178" s="16">
        <v>72</v>
      </c>
      <c r="I178" s="16">
        <v>197</v>
      </c>
      <c r="J178" s="16">
        <v>149</v>
      </c>
      <c r="K178" s="16">
        <v>48</v>
      </c>
    </row>
    <row r="179" spans="2:11" ht="15.75" x14ac:dyDescent="0.25">
      <c r="B179" s="21" t="s">
        <v>182</v>
      </c>
      <c r="C179" s="18">
        <v>130</v>
      </c>
      <c r="D179" s="18">
        <v>109</v>
      </c>
      <c r="E179" s="18">
        <v>21</v>
      </c>
      <c r="F179" s="18">
        <v>178</v>
      </c>
      <c r="G179" s="18">
        <v>138</v>
      </c>
      <c r="H179" s="18">
        <v>40</v>
      </c>
      <c r="I179" s="18">
        <v>121</v>
      </c>
      <c r="J179" s="18">
        <v>95</v>
      </c>
      <c r="K179" s="18">
        <v>26</v>
      </c>
    </row>
    <row r="180" spans="2:11" ht="15.75" x14ac:dyDescent="0.25">
      <c r="B180" s="22" t="s">
        <v>183</v>
      </c>
      <c r="C180" s="20">
        <v>6</v>
      </c>
      <c r="D180" s="20">
        <v>3</v>
      </c>
      <c r="E180" s="20">
        <v>3</v>
      </c>
      <c r="F180" s="20">
        <v>18</v>
      </c>
      <c r="G180" s="20">
        <v>9</v>
      </c>
      <c r="H180" s="20">
        <v>9</v>
      </c>
      <c r="I180" s="20">
        <v>5</v>
      </c>
      <c r="J180" s="20">
        <v>4</v>
      </c>
      <c r="K180" s="20">
        <v>1</v>
      </c>
    </row>
    <row r="181" spans="2:11" ht="15.75" x14ac:dyDescent="0.25">
      <c r="B181" s="21" t="s">
        <v>136</v>
      </c>
      <c r="C181" s="18">
        <v>53</v>
      </c>
      <c r="D181" s="18">
        <v>44</v>
      </c>
      <c r="E181" s="18">
        <v>9</v>
      </c>
      <c r="F181" s="18">
        <v>78</v>
      </c>
      <c r="G181" s="18">
        <v>57</v>
      </c>
      <c r="H181" s="18">
        <v>21</v>
      </c>
      <c r="I181" s="18">
        <v>50</v>
      </c>
      <c r="J181" s="18">
        <v>37</v>
      </c>
      <c r="K181" s="18">
        <v>13</v>
      </c>
    </row>
    <row r="182" spans="2:11" ht="15.75" x14ac:dyDescent="0.25">
      <c r="B182" s="22" t="s">
        <v>137</v>
      </c>
      <c r="C182" s="20">
        <v>13</v>
      </c>
      <c r="D182" s="20">
        <v>11</v>
      </c>
      <c r="E182" s="20">
        <v>2</v>
      </c>
      <c r="F182" s="20">
        <v>18</v>
      </c>
      <c r="G182" s="20">
        <v>16</v>
      </c>
      <c r="H182" s="20">
        <v>2</v>
      </c>
      <c r="I182" s="20">
        <v>21</v>
      </c>
      <c r="J182" s="20">
        <v>13</v>
      </c>
      <c r="K182" s="20">
        <v>8</v>
      </c>
    </row>
    <row r="183" spans="2:11" ht="14.45" customHeight="1" x14ac:dyDescent="0.25">
      <c r="B183" s="122" t="s">
        <v>206</v>
      </c>
      <c r="C183" s="122"/>
      <c r="D183" s="122"/>
      <c r="E183" s="122"/>
      <c r="F183" s="122"/>
      <c r="G183" s="122"/>
      <c r="H183" s="122"/>
      <c r="I183" s="122"/>
      <c r="J183" s="122"/>
      <c r="K183" s="122"/>
    </row>
    <row r="187" spans="2:11" ht="36" customHeight="1" x14ac:dyDescent="0.25">
      <c r="B187" s="123" t="s">
        <v>215</v>
      </c>
      <c r="C187" s="124"/>
      <c r="D187" s="124"/>
      <c r="E187" s="124"/>
      <c r="F187" s="124"/>
      <c r="G187" s="124"/>
      <c r="H187" s="124"/>
      <c r="I187" s="124"/>
      <c r="J187" s="124"/>
      <c r="K187" s="125"/>
    </row>
    <row r="188" spans="2:11" ht="15.75" customHeight="1" x14ac:dyDescent="0.25">
      <c r="B188" s="128" t="s">
        <v>173</v>
      </c>
      <c r="C188" s="130" t="s">
        <v>217</v>
      </c>
      <c r="D188" s="130"/>
      <c r="E188" s="130" t="s">
        <v>163</v>
      </c>
      <c r="F188" s="130" t="s">
        <v>204</v>
      </c>
      <c r="G188" s="130"/>
      <c r="H188" s="130" t="s">
        <v>164</v>
      </c>
      <c r="I188" s="130" t="s">
        <v>218</v>
      </c>
      <c r="J188" s="130"/>
      <c r="K188" s="130" t="s">
        <v>164</v>
      </c>
    </row>
    <row r="189" spans="2:11" ht="16.5" thickBot="1" x14ac:dyDescent="0.3">
      <c r="B189" s="129"/>
      <c r="C189" s="108" t="s">
        <v>1</v>
      </c>
      <c r="D189" s="109" t="s">
        <v>6</v>
      </c>
      <c r="E189" s="110" t="s">
        <v>7</v>
      </c>
      <c r="F189" s="108" t="s">
        <v>1</v>
      </c>
      <c r="G189" s="109" t="s">
        <v>6</v>
      </c>
      <c r="H189" s="110" t="s">
        <v>7</v>
      </c>
      <c r="I189" s="108" t="s">
        <v>1</v>
      </c>
      <c r="J189" s="14" t="s">
        <v>6</v>
      </c>
      <c r="K189" s="14" t="s">
        <v>7</v>
      </c>
    </row>
    <row r="190" spans="2:11" ht="15.75" x14ac:dyDescent="0.25">
      <c r="B190" s="15" t="s">
        <v>1</v>
      </c>
      <c r="C190" s="16">
        <v>202</v>
      </c>
      <c r="D190" s="16">
        <v>167</v>
      </c>
      <c r="E190" s="16">
        <v>35</v>
      </c>
      <c r="F190" s="16">
        <v>292</v>
      </c>
      <c r="G190" s="16">
        <v>220</v>
      </c>
      <c r="H190" s="16">
        <v>72</v>
      </c>
      <c r="I190" s="16">
        <v>197</v>
      </c>
      <c r="J190" s="16">
        <v>149</v>
      </c>
      <c r="K190" s="16">
        <v>48</v>
      </c>
    </row>
    <row r="191" spans="2:11" ht="15.75" x14ac:dyDescent="0.25">
      <c r="B191" s="70" t="s">
        <v>115</v>
      </c>
      <c r="C191" s="18">
        <v>65</v>
      </c>
      <c r="D191" s="18">
        <v>46</v>
      </c>
      <c r="E191" s="18">
        <v>19</v>
      </c>
      <c r="F191" s="18">
        <v>103</v>
      </c>
      <c r="G191" s="18">
        <v>75</v>
      </c>
      <c r="H191" s="18">
        <v>28</v>
      </c>
      <c r="I191" s="18">
        <v>84</v>
      </c>
      <c r="J191" s="18">
        <v>56</v>
      </c>
      <c r="K191" s="18">
        <v>28</v>
      </c>
    </row>
    <row r="192" spans="2:11" ht="47.25" x14ac:dyDescent="0.25">
      <c r="B192" s="71" t="s">
        <v>117</v>
      </c>
      <c r="C192" s="20">
        <v>109</v>
      </c>
      <c r="D192" s="20">
        <v>98</v>
      </c>
      <c r="E192" s="20">
        <v>11</v>
      </c>
      <c r="F192" s="20">
        <v>141</v>
      </c>
      <c r="G192" s="20">
        <v>113</v>
      </c>
      <c r="H192" s="20">
        <v>28</v>
      </c>
      <c r="I192" s="20">
        <v>76</v>
      </c>
      <c r="J192" s="20">
        <v>65</v>
      </c>
      <c r="K192" s="20">
        <v>11</v>
      </c>
    </row>
    <row r="193" spans="2:11" ht="15.75" x14ac:dyDescent="0.25">
      <c r="B193" s="70" t="s">
        <v>114</v>
      </c>
      <c r="C193" s="18">
        <v>14</v>
      </c>
      <c r="D193" s="18">
        <v>12</v>
      </c>
      <c r="E193" s="18">
        <v>2</v>
      </c>
      <c r="F193" s="18">
        <v>36</v>
      </c>
      <c r="G193" s="18">
        <v>23</v>
      </c>
      <c r="H193" s="18">
        <v>13</v>
      </c>
      <c r="I193" s="18">
        <v>26</v>
      </c>
      <c r="J193" s="18">
        <v>21</v>
      </c>
      <c r="K193" s="18">
        <v>5</v>
      </c>
    </row>
    <row r="194" spans="2:11" ht="15.75" x14ac:dyDescent="0.25">
      <c r="B194" s="71" t="s">
        <v>120</v>
      </c>
      <c r="C194" s="20">
        <v>6</v>
      </c>
      <c r="D194" s="20">
        <v>3</v>
      </c>
      <c r="E194" s="20">
        <v>3</v>
      </c>
      <c r="F194" s="20">
        <v>9</v>
      </c>
      <c r="G194" s="20">
        <v>6</v>
      </c>
      <c r="H194" s="20">
        <v>3</v>
      </c>
      <c r="I194" s="20">
        <v>5</v>
      </c>
      <c r="J194" s="20">
        <v>2</v>
      </c>
      <c r="K194" s="20">
        <v>3</v>
      </c>
    </row>
    <row r="195" spans="2:11" ht="31.5" x14ac:dyDescent="0.25">
      <c r="B195" s="70" t="s">
        <v>116</v>
      </c>
      <c r="C195" s="18">
        <v>2</v>
      </c>
      <c r="D195" s="18">
        <v>2</v>
      </c>
      <c r="E195" s="18">
        <v>0</v>
      </c>
      <c r="F195" s="18">
        <v>1</v>
      </c>
      <c r="G195" s="18">
        <v>1</v>
      </c>
      <c r="H195" s="18">
        <v>0</v>
      </c>
      <c r="I195" s="18">
        <v>4</v>
      </c>
      <c r="J195" s="18">
        <v>4</v>
      </c>
      <c r="K195" s="18">
        <v>0</v>
      </c>
    </row>
    <row r="196" spans="2:11" ht="31.5" x14ac:dyDescent="0.25">
      <c r="B196" s="71" t="s">
        <v>119</v>
      </c>
      <c r="C196" s="20">
        <v>4</v>
      </c>
      <c r="D196" s="20">
        <v>4</v>
      </c>
      <c r="E196" s="20">
        <v>0</v>
      </c>
      <c r="F196" s="20">
        <v>1</v>
      </c>
      <c r="G196" s="20">
        <v>1</v>
      </c>
      <c r="H196" s="20">
        <v>0</v>
      </c>
      <c r="I196" s="20">
        <v>1</v>
      </c>
      <c r="J196" s="20">
        <v>0</v>
      </c>
      <c r="K196" s="20">
        <v>1</v>
      </c>
    </row>
    <row r="197" spans="2:11" ht="31.5" x14ac:dyDescent="0.25">
      <c r="B197" s="70" t="s">
        <v>118</v>
      </c>
      <c r="C197" s="18">
        <v>2</v>
      </c>
      <c r="D197" s="18">
        <v>2</v>
      </c>
      <c r="E197" s="18">
        <v>0</v>
      </c>
      <c r="F197" s="18">
        <v>1</v>
      </c>
      <c r="G197" s="18">
        <v>1</v>
      </c>
      <c r="H197" s="18">
        <v>0</v>
      </c>
      <c r="I197" s="18">
        <v>1</v>
      </c>
      <c r="J197" s="18">
        <v>1</v>
      </c>
      <c r="K197" s="18">
        <v>0</v>
      </c>
    </row>
    <row r="198" spans="2:11" ht="14.45" customHeight="1" x14ac:dyDescent="0.25">
      <c r="B198" s="122" t="s">
        <v>206</v>
      </c>
      <c r="C198" s="122"/>
      <c r="D198" s="122"/>
      <c r="E198" s="122"/>
      <c r="F198" s="122"/>
      <c r="G198" s="122"/>
      <c r="H198" s="122"/>
      <c r="I198" s="122"/>
      <c r="J198" s="122"/>
      <c r="K198" s="122"/>
    </row>
    <row r="202" spans="2:11" ht="31.5" customHeight="1" x14ac:dyDescent="0.25">
      <c r="B202" s="123" t="s">
        <v>216</v>
      </c>
      <c r="C202" s="124"/>
      <c r="D202" s="124"/>
      <c r="E202" s="124"/>
      <c r="F202" s="124"/>
      <c r="G202" s="124"/>
      <c r="H202" s="124"/>
      <c r="I202" s="124"/>
      <c r="J202" s="124"/>
      <c r="K202" s="125"/>
    </row>
    <row r="203" spans="2:11" ht="15.75" customHeight="1" x14ac:dyDescent="0.25">
      <c r="B203" s="126" t="s">
        <v>157</v>
      </c>
      <c r="C203" s="130" t="s">
        <v>217</v>
      </c>
      <c r="D203" s="130"/>
      <c r="E203" s="130" t="s">
        <v>163</v>
      </c>
      <c r="F203" s="130" t="s">
        <v>204</v>
      </c>
      <c r="G203" s="130"/>
      <c r="H203" s="130" t="s">
        <v>164</v>
      </c>
      <c r="I203" s="130" t="s">
        <v>218</v>
      </c>
      <c r="J203" s="130"/>
      <c r="K203" s="130" t="s">
        <v>164</v>
      </c>
    </row>
    <row r="204" spans="2:11" ht="16.5" thickBot="1" x14ac:dyDescent="0.3">
      <c r="B204" s="127"/>
      <c r="C204" s="108" t="s">
        <v>1</v>
      </c>
      <c r="D204" s="109" t="s">
        <v>6</v>
      </c>
      <c r="E204" s="110" t="s">
        <v>7</v>
      </c>
      <c r="F204" s="108" t="s">
        <v>1</v>
      </c>
      <c r="G204" s="109" t="s">
        <v>6</v>
      </c>
      <c r="H204" s="110" t="s">
        <v>7</v>
      </c>
      <c r="I204" s="108" t="s">
        <v>1</v>
      </c>
      <c r="J204" s="14" t="s">
        <v>6</v>
      </c>
      <c r="K204" s="14" t="s">
        <v>7</v>
      </c>
    </row>
    <row r="205" spans="2:11" ht="15.75" x14ac:dyDescent="0.25">
      <c r="B205" s="15" t="s">
        <v>80</v>
      </c>
      <c r="C205" s="16">
        <v>202</v>
      </c>
      <c r="D205" s="16">
        <v>167</v>
      </c>
      <c r="E205" s="16">
        <v>35</v>
      </c>
      <c r="F205" s="16">
        <v>292</v>
      </c>
      <c r="G205" s="16">
        <v>220</v>
      </c>
      <c r="H205" s="16">
        <v>72</v>
      </c>
      <c r="I205" s="16">
        <v>197</v>
      </c>
      <c r="J205" s="16">
        <v>149</v>
      </c>
      <c r="K205" s="16">
        <v>48</v>
      </c>
    </row>
    <row r="206" spans="2:11" ht="15.75" x14ac:dyDescent="0.25">
      <c r="B206" s="23" t="s">
        <v>16</v>
      </c>
      <c r="C206" s="24">
        <v>6</v>
      </c>
      <c r="D206" s="24">
        <v>6</v>
      </c>
      <c r="E206" s="24">
        <v>0</v>
      </c>
      <c r="F206" s="24">
        <v>6</v>
      </c>
      <c r="G206" s="24">
        <v>5</v>
      </c>
      <c r="H206" s="24">
        <v>1</v>
      </c>
      <c r="I206" s="24">
        <v>5</v>
      </c>
      <c r="J206" s="24">
        <v>5</v>
      </c>
      <c r="K206" s="24">
        <v>0</v>
      </c>
    </row>
    <row r="207" spans="2:11" ht="15.75" x14ac:dyDescent="0.25">
      <c r="B207" s="22" t="s">
        <v>17</v>
      </c>
      <c r="C207" s="20">
        <v>1</v>
      </c>
      <c r="D207" s="20">
        <v>1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</row>
    <row r="208" spans="2:11" ht="15.75" x14ac:dyDescent="0.25">
      <c r="B208" s="21" t="s">
        <v>19</v>
      </c>
      <c r="C208" s="18">
        <v>5</v>
      </c>
      <c r="D208" s="18">
        <v>5</v>
      </c>
      <c r="E208" s="18">
        <v>0</v>
      </c>
      <c r="F208" s="18">
        <v>5</v>
      </c>
      <c r="G208" s="18">
        <v>5</v>
      </c>
      <c r="H208" s="18">
        <v>0</v>
      </c>
      <c r="I208" s="18">
        <v>5</v>
      </c>
      <c r="J208" s="18">
        <v>5</v>
      </c>
      <c r="K208" s="18">
        <v>0</v>
      </c>
    </row>
    <row r="209" spans="2:11" ht="15.75" x14ac:dyDescent="0.25">
      <c r="B209" s="22" t="s">
        <v>21</v>
      </c>
      <c r="C209" s="20">
        <v>0</v>
      </c>
      <c r="D209" s="20">
        <v>0</v>
      </c>
      <c r="E209" s="20">
        <v>0</v>
      </c>
      <c r="F209" s="20">
        <v>1</v>
      </c>
      <c r="G209" s="20">
        <v>0</v>
      </c>
      <c r="H209" s="20">
        <v>1</v>
      </c>
      <c r="I209" s="20">
        <v>0</v>
      </c>
      <c r="J209" s="20">
        <v>0</v>
      </c>
      <c r="K209" s="20">
        <v>0</v>
      </c>
    </row>
    <row r="210" spans="2:11" ht="15.75" x14ac:dyDescent="0.25">
      <c r="B210" s="21" t="s">
        <v>20</v>
      </c>
      <c r="C210" s="18"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</row>
    <row r="211" spans="2:11" ht="15.75" x14ac:dyDescent="0.25">
      <c r="B211" s="25" t="s">
        <v>24</v>
      </c>
      <c r="C211" s="115">
        <v>12</v>
      </c>
      <c r="D211" s="115">
        <v>11</v>
      </c>
      <c r="E211" s="115">
        <v>1</v>
      </c>
      <c r="F211" s="115">
        <v>17</v>
      </c>
      <c r="G211" s="115">
        <v>14</v>
      </c>
      <c r="H211" s="115">
        <v>3</v>
      </c>
      <c r="I211" s="115">
        <v>10</v>
      </c>
      <c r="J211" s="115">
        <v>7</v>
      </c>
      <c r="K211" s="115">
        <v>3</v>
      </c>
    </row>
    <row r="212" spans="2:11" ht="15.75" x14ac:dyDescent="0.25">
      <c r="B212" s="21" t="s">
        <v>27</v>
      </c>
      <c r="C212" s="18">
        <v>1</v>
      </c>
      <c r="D212" s="18">
        <v>1</v>
      </c>
      <c r="E212" s="18">
        <v>0</v>
      </c>
      <c r="F212" s="18">
        <v>7</v>
      </c>
      <c r="G212" s="18">
        <v>7</v>
      </c>
      <c r="H212" s="18">
        <v>0</v>
      </c>
      <c r="I212" s="18">
        <v>3</v>
      </c>
      <c r="J212" s="18">
        <v>2</v>
      </c>
      <c r="K212" s="18">
        <v>1</v>
      </c>
    </row>
    <row r="213" spans="2:11" ht="15.75" x14ac:dyDescent="0.25">
      <c r="B213" s="22" t="s">
        <v>28</v>
      </c>
      <c r="C213" s="20">
        <v>2</v>
      </c>
      <c r="D213" s="20">
        <v>2</v>
      </c>
      <c r="E213" s="20">
        <v>0</v>
      </c>
      <c r="F213" s="20">
        <v>0</v>
      </c>
      <c r="G213" s="20">
        <v>0</v>
      </c>
      <c r="H213" s="20">
        <v>0</v>
      </c>
      <c r="I213" s="20">
        <v>1</v>
      </c>
      <c r="J213" s="20">
        <v>1</v>
      </c>
      <c r="K213" s="20">
        <v>0</v>
      </c>
    </row>
    <row r="214" spans="2:11" ht="15.75" x14ac:dyDescent="0.25">
      <c r="B214" s="21" t="s">
        <v>29</v>
      </c>
      <c r="C214" s="18">
        <v>1</v>
      </c>
      <c r="D214" s="18">
        <v>1</v>
      </c>
      <c r="E214" s="18">
        <v>0</v>
      </c>
      <c r="F214" s="18">
        <v>1</v>
      </c>
      <c r="G214" s="18">
        <v>0</v>
      </c>
      <c r="H214" s="18">
        <v>1</v>
      </c>
      <c r="I214" s="18">
        <v>1</v>
      </c>
      <c r="J214" s="18">
        <v>1</v>
      </c>
      <c r="K214" s="18">
        <v>0</v>
      </c>
    </row>
    <row r="215" spans="2:11" ht="15.75" x14ac:dyDescent="0.25">
      <c r="B215" s="22" t="s">
        <v>30</v>
      </c>
      <c r="C215" s="20">
        <v>1</v>
      </c>
      <c r="D215" s="20">
        <v>1</v>
      </c>
      <c r="E215" s="20">
        <v>0</v>
      </c>
      <c r="F215" s="20">
        <v>4</v>
      </c>
      <c r="G215" s="20">
        <v>2</v>
      </c>
      <c r="H215" s="20">
        <v>2</v>
      </c>
      <c r="I215" s="20">
        <v>3</v>
      </c>
      <c r="J215" s="20">
        <v>2</v>
      </c>
      <c r="K215" s="20">
        <v>1</v>
      </c>
    </row>
    <row r="216" spans="2:11" ht="15.75" x14ac:dyDescent="0.25">
      <c r="B216" s="21" t="s">
        <v>31</v>
      </c>
      <c r="C216" s="18">
        <v>0</v>
      </c>
      <c r="D216" s="18">
        <v>0</v>
      </c>
      <c r="E216" s="18">
        <v>0</v>
      </c>
      <c r="F216" s="18">
        <v>2</v>
      </c>
      <c r="G216" s="18">
        <v>2</v>
      </c>
      <c r="H216" s="18">
        <v>0</v>
      </c>
      <c r="I216" s="18">
        <v>0</v>
      </c>
      <c r="J216" s="18">
        <v>0</v>
      </c>
      <c r="K216" s="18">
        <v>0</v>
      </c>
    </row>
    <row r="217" spans="2:11" ht="15.75" x14ac:dyDescent="0.25">
      <c r="B217" s="22" t="s">
        <v>32</v>
      </c>
      <c r="C217" s="20">
        <v>3</v>
      </c>
      <c r="D217" s="20">
        <v>3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</row>
    <row r="218" spans="2:11" ht="15.75" x14ac:dyDescent="0.25">
      <c r="B218" s="21" t="s">
        <v>33</v>
      </c>
      <c r="C218" s="18">
        <v>4</v>
      </c>
      <c r="D218" s="18">
        <v>3</v>
      </c>
      <c r="E218" s="18">
        <v>1</v>
      </c>
      <c r="F218" s="18">
        <v>3</v>
      </c>
      <c r="G218" s="18">
        <v>3</v>
      </c>
      <c r="H218" s="18">
        <v>0</v>
      </c>
      <c r="I218" s="18">
        <v>2</v>
      </c>
      <c r="J218" s="18">
        <v>1</v>
      </c>
      <c r="K218" s="18">
        <v>1</v>
      </c>
    </row>
    <row r="219" spans="2:11" ht="15.75" x14ac:dyDescent="0.25">
      <c r="B219" s="25" t="s">
        <v>34</v>
      </c>
      <c r="C219" s="115">
        <v>156</v>
      </c>
      <c r="D219" s="115">
        <v>126</v>
      </c>
      <c r="E219" s="115">
        <v>30</v>
      </c>
      <c r="F219" s="115">
        <v>236</v>
      </c>
      <c r="G219" s="115">
        <v>175</v>
      </c>
      <c r="H219" s="115">
        <v>61</v>
      </c>
      <c r="I219" s="115">
        <v>157</v>
      </c>
      <c r="J219" s="115">
        <v>120</v>
      </c>
      <c r="K219" s="115">
        <v>37</v>
      </c>
    </row>
    <row r="220" spans="2:11" ht="15.75" x14ac:dyDescent="0.25">
      <c r="B220" s="21" t="s">
        <v>35</v>
      </c>
      <c r="C220" s="18">
        <v>11</v>
      </c>
      <c r="D220" s="18">
        <v>11</v>
      </c>
      <c r="E220" s="18">
        <v>0</v>
      </c>
      <c r="F220" s="18">
        <v>8</v>
      </c>
      <c r="G220" s="18">
        <v>4</v>
      </c>
      <c r="H220" s="18">
        <v>4</v>
      </c>
      <c r="I220" s="18">
        <v>4</v>
      </c>
      <c r="J220" s="18">
        <v>3</v>
      </c>
      <c r="K220" s="18">
        <v>1</v>
      </c>
    </row>
    <row r="221" spans="2:11" ht="15.75" x14ac:dyDescent="0.25">
      <c r="B221" s="22" t="s">
        <v>36</v>
      </c>
      <c r="C221" s="20">
        <v>2</v>
      </c>
      <c r="D221" s="20">
        <v>2</v>
      </c>
      <c r="E221" s="20">
        <v>0</v>
      </c>
      <c r="F221" s="20">
        <v>8</v>
      </c>
      <c r="G221" s="20">
        <v>7</v>
      </c>
      <c r="H221" s="20">
        <v>1</v>
      </c>
      <c r="I221" s="20">
        <v>0</v>
      </c>
      <c r="J221" s="20">
        <v>0</v>
      </c>
      <c r="K221" s="20">
        <v>0</v>
      </c>
    </row>
    <row r="222" spans="2:11" ht="15.75" x14ac:dyDescent="0.25">
      <c r="B222" s="21" t="s">
        <v>37</v>
      </c>
      <c r="C222" s="18">
        <v>36</v>
      </c>
      <c r="D222" s="18">
        <v>29</v>
      </c>
      <c r="E222" s="18">
        <v>7</v>
      </c>
      <c r="F222" s="18">
        <v>58</v>
      </c>
      <c r="G222" s="18">
        <v>44</v>
      </c>
      <c r="H222" s="18">
        <v>14</v>
      </c>
      <c r="I222" s="18">
        <v>47</v>
      </c>
      <c r="J222" s="18">
        <v>34</v>
      </c>
      <c r="K222" s="18">
        <v>13</v>
      </c>
    </row>
    <row r="223" spans="2:11" ht="15.75" x14ac:dyDescent="0.25">
      <c r="B223" s="22" t="s">
        <v>38</v>
      </c>
      <c r="C223" s="20">
        <v>107</v>
      </c>
      <c r="D223" s="20">
        <v>84</v>
      </c>
      <c r="E223" s="20">
        <v>23</v>
      </c>
      <c r="F223" s="20">
        <v>162</v>
      </c>
      <c r="G223" s="20">
        <v>120</v>
      </c>
      <c r="H223" s="20">
        <v>42</v>
      </c>
      <c r="I223" s="20">
        <v>106</v>
      </c>
      <c r="J223" s="20">
        <v>83</v>
      </c>
      <c r="K223" s="20">
        <v>23</v>
      </c>
    </row>
    <row r="224" spans="2:11" ht="15.75" x14ac:dyDescent="0.25">
      <c r="B224" s="23" t="s">
        <v>39</v>
      </c>
      <c r="C224" s="24">
        <v>18</v>
      </c>
      <c r="D224" s="24">
        <v>14</v>
      </c>
      <c r="E224" s="24">
        <v>4</v>
      </c>
      <c r="F224" s="24">
        <v>22</v>
      </c>
      <c r="G224" s="24">
        <v>17</v>
      </c>
      <c r="H224" s="24">
        <v>5</v>
      </c>
      <c r="I224" s="24">
        <v>17</v>
      </c>
      <c r="J224" s="24">
        <v>10</v>
      </c>
      <c r="K224" s="24">
        <v>7</v>
      </c>
    </row>
    <row r="225" spans="2:11" ht="15.75" x14ac:dyDescent="0.25">
      <c r="B225" s="22" t="s">
        <v>40</v>
      </c>
      <c r="C225" s="20">
        <v>8</v>
      </c>
      <c r="D225" s="20">
        <v>7</v>
      </c>
      <c r="E225" s="20">
        <v>1</v>
      </c>
      <c r="F225" s="20">
        <v>11</v>
      </c>
      <c r="G225" s="20">
        <v>9</v>
      </c>
      <c r="H225" s="20">
        <v>2</v>
      </c>
      <c r="I225" s="20">
        <v>6</v>
      </c>
      <c r="J225" s="20">
        <v>4</v>
      </c>
      <c r="K225" s="20">
        <v>2</v>
      </c>
    </row>
    <row r="226" spans="2:11" ht="15.75" x14ac:dyDescent="0.25">
      <c r="B226" s="21" t="s">
        <v>41</v>
      </c>
      <c r="C226" s="18">
        <v>4</v>
      </c>
      <c r="D226" s="18">
        <v>2</v>
      </c>
      <c r="E226" s="18">
        <v>2</v>
      </c>
      <c r="F226" s="18">
        <v>7</v>
      </c>
      <c r="G226" s="18">
        <v>5</v>
      </c>
      <c r="H226" s="18">
        <v>2</v>
      </c>
      <c r="I226" s="18">
        <v>4</v>
      </c>
      <c r="J226" s="18">
        <v>3</v>
      </c>
      <c r="K226" s="18">
        <v>1</v>
      </c>
    </row>
    <row r="227" spans="2:11" ht="15.75" x14ac:dyDescent="0.25">
      <c r="B227" s="22" t="s">
        <v>42</v>
      </c>
      <c r="C227" s="20">
        <v>6</v>
      </c>
      <c r="D227" s="20">
        <v>5</v>
      </c>
      <c r="E227" s="20">
        <v>1</v>
      </c>
      <c r="F227" s="20">
        <v>4</v>
      </c>
      <c r="G227" s="20">
        <v>3</v>
      </c>
      <c r="H227" s="20">
        <v>1</v>
      </c>
      <c r="I227" s="20">
        <v>7</v>
      </c>
      <c r="J227" s="20">
        <v>3</v>
      </c>
      <c r="K227" s="20">
        <v>4</v>
      </c>
    </row>
    <row r="228" spans="2:11" ht="15.75" x14ac:dyDescent="0.25">
      <c r="B228" s="23" t="s">
        <v>43</v>
      </c>
      <c r="C228" s="24">
        <v>10</v>
      </c>
      <c r="D228" s="24">
        <v>10</v>
      </c>
      <c r="E228" s="24">
        <v>0</v>
      </c>
      <c r="F228" s="24">
        <v>11</v>
      </c>
      <c r="G228" s="24">
        <v>9</v>
      </c>
      <c r="H228" s="24">
        <v>2</v>
      </c>
      <c r="I228" s="24">
        <v>8</v>
      </c>
      <c r="J228" s="24">
        <v>7</v>
      </c>
      <c r="K228" s="24">
        <v>1</v>
      </c>
    </row>
    <row r="229" spans="2:11" ht="15.75" x14ac:dyDescent="0.25">
      <c r="B229" s="22" t="s">
        <v>44</v>
      </c>
      <c r="C229" s="20">
        <v>7</v>
      </c>
      <c r="D229" s="20">
        <v>7</v>
      </c>
      <c r="E229" s="20">
        <v>0</v>
      </c>
      <c r="F229" s="20">
        <v>3</v>
      </c>
      <c r="G229" s="20">
        <v>2</v>
      </c>
      <c r="H229" s="20">
        <v>1</v>
      </c>
      <c r="I229" s="20">
        <v>1</v>
      </c>
      <c r="J229" s="20">
        <v>1</v>
      </c>
      <c r="K229" s="20">
        <v>0</v>
      </c>
    </row>
    <row r="230" spans="2:11" ht="15.75" x14ac:dyDescent="0.25">
      <c r="B230" s="21" t="s">
        <v>127</v>
      </c>
      <c r="C230" s="18">
        <v>0</v>
      </c>
      <c r="D230" s="18">
        <v>0</v>
      </c>
      <c r="E230" s="18">
        <v>0</v>
      </c>
      <c r="F230" s="18">
        <v>1</v>
      </c>
      <c r="G230" s="18">
        <v>1</v>
      </c>
      <c r="H230" s="18">
        <v>0</v>
      </c>
      <c r="I230" s="18">
        <v>2</v>
      </c>
      <c r="J230" s="18">
        <v>2</v>
      </c>
      <c r="K230" s="18">
        <v>0</v>
      </c>
    </row>
    <row r="231" spans="2:11" ht="15.75" x14ac:dyDescent="0.25">
      <c r="B231" s="22" t="s">
        <v>46</v>
      </c>
      <c r="C231" s="20">
        <v>1</v>
      </c>
      <c r="D231" s="20">
        <v>1</v>
      </c>
      <c r="E231" s="20">
        <v>0</v>
      </c>
      <c r="F231" s="20">
        <v>1</v>
      </c>
      <c r="G231" s="20">
        <v>1</v>
      </c>
      <c r="H231" s="20">
        <v>0</v>
      </c>
      <c r="I231" s="20">
        <v>1</v>
      </c>
      <c r="J231" s="20">
        <v>1</v>
      </c>
      <c r="K231" s="20">
        <v>0</v>
      </c>
    </row>
    <row r="232" spans="2:11" ht="15.75" x14ac:dyDescent="0.25">
      <c r="B232" s="21" t="s">
        <v>47</v>
      </c>
      <c r="C232" s="18">
        <v>2</v>
      </c>
      <c r="D232" s="18">
        <v>2</v>
      </c>
      <c r="E232" s="18">
        <v>0</v>
      </c>
      <c r="F232" s="18">
        <v>6</v>
      </c>
      <c r="G232" s="18">
        <v>5</v>
      </c>
      <c r="H232" s="18">
        <v>1</v>
      </c>
      <c r="I232" s="18">
        <v>4</v>
      </c>
      <c r="J232" s="18">
        <v>3</v>
      </c>
      <c r="K232" s="18">
        <v>1</v>
      </c>
    </row>
    <row r="233" spans="2:11" x14ac:dyDescent="0.25">
      <c r="B233" s="122" t="s">
        <v>206</v>
      </c>
      <c r="C233" s="122"/>
      <c r="D233" s="122"/>
      <c r="E233" s="122"/>
      <c r="F233" s="122"/>
      <c r="G233" s="122"/>
      <c r="H233" s="122"/>
      <c r="I233" s="122"/>
      <c r="J233" s="122"/>
      <c r="K233" s="122"/>
    </row>
  </sheetData>
  <mergeCells count="72">
    <mergeCell ref="B71:K71"/>
    <mergeCell ref="B38:K38"/>
    <mergeCell ref="B42:K42"/>
    <mergeCell ref="B56:K56"/>
    <mergeCell ref="B43:B44"/>
    <mergeCell ref="C43:E43"/>
    <mergeCell ref="F43:H43"/>
    <mergeCell ref="I43:K43"/>
    <mergeCell ref="B52:K52"/>
    <mergeCell ref="B57:B58"/>
    <mergeCell ref="C57:E57"/>
    <mergeCell ref="F57:H57"/>
    <mergeCell ref="I57:K57"/>
    <mergeCell ref="B67:K67"/>
    <mergeCell ref="B3:K3"/>
    <mergeCell ref="B4:B5"/>
    <mergeCell ref="C4:E4"/>
    <mergeCell ref="F4:H4"/>
    <mergeCell ref="I4:K4"/>
    <mergeCell ref="B13:K13"/>
    <mergeCell ref="B14:B15"/>
    <mergeCell ref="C14:E14"/>
    <mergeCell ref="F14:H14"/>
    <mergeCell ref="I14:K14"/>
    <mergeCell ref="C72:E72"/>
    <mergeCell ref="F72:H72"/>
    <mergeCell ref="I72:K72"/>
    <mergeCell ref="B88:K88"/>
    <mergeCell ref="B89:B90"/>
    <mergeCell ref="C89:E89"/>
    <mergeCell ref="F89:H89"/>
    <mergeCell ref="I89:K89"/>
    <mergeCell ref="B72:B73"/>
    <mergeCell ref="B123:K123"/>
    <mergeCell ref="B124:B125"/>
    <mergeCell ref="C124:E124"/>
    <mergeCell ref="F124:H124"/>
    <mergeCell ref="I124:K124"/>
    <mergeCell ref="B130:K130"/>
    <mergeCell ref="B134:K134"/>
    <mergeCell ref="B135:B136"/>
    <mergeCell ref="C135:E135"/>
    <mergeCell ref="F135:H135"/>
    <mergeCell ref="I135:K135"/>
    <mergeCell ref="B159:K159"/>
    <mergeCell ref="B163:K163"/>
    <mergeCell ref="B164:B165"/>
    <mergeCell ref="C164:E164"/>
    <mergeCell ref="F164:H164"/>
    <mergeCell ref="I164:K164"/>
    <mergeCell ref="B175:K175"/>
    <mergeCell ref="B176:B177"/>
    <mergeCell ref="I176:K176"/>
    <mergeCell ref="B183:K183"/>
    <mergeCell ref="C176:E176"/>
    <mergeCell ref="F176:H176"/>
    <mergeCell ref="B119:K119"/>
    <mergeCell ref="B9:K9"/>
    <mergeCell ref="B84:K84"/>
    <mergeCell ref="B233:K233"/>
    <mergeCell ref="B202:K202"/>
    <mergeCell ref="B203:B204"/>
    <mergeCell ref="B187:K187"/>
    <mergeCell ref="B188:B189"/>
    <mergeCell ref="F188:H188"/>
    <mergeCell ref="I188:K188"/>
    <mergeCell ref="B198:K198"/>
    <mergeCell ref="C188:E188"/>
    <mergeCell ref="C203:E203"/>
    <mergeCell ref="F203:H203"/>
    <mergeCell ref="I203:K203"/>
    <mergeCell ref="B171:K17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8"/>
  <sheetViews>
    <sheetView tabSelected="1" topLeftCell="A109" zoomScale="70" zoomScaleNormal="70" workbookViewId="0">
      <selection activeCell="C116" sqref="C116:C146"/>
    </sheetView>
  </sheetViews>
  <sheetFormatPr defaultRowHeight="15" x14ac:dyDescent="0.25"/>
  <cols>
    <col min="3" max="3" width="20.140625" customWidth="1"/>
    <col min="4" max="5" width="10.5703125" customWidth="1"/>
    <col min="9" max="9" width="9.5703125" bestFit="1" customWidth="1"/>
    <col min="12" max="12" width="9.5703125" bestFit="1" customWidth="1"/>
    <col min="14" max="14" width="10.42578125" customWidth="1"/>
  </cols>
  <sheetData>
    <row r="1" spans="3:19" ht="15.75" thickBot="1" x14ac:dyDescent="0.3"/>
    <row r="2" spans="3:19" ht="33" customHeight="1" thickBot="1" x14ac:dyDescent="0.3">
      <c r="C2" s="142" t="s">
        <v>219</v>
      </c>
      <c r="D2" s="143"/>
      <c r="E2" s="143"/>
      <c r="F2" s="143"/>
      <c r="G2" s="143"/>
      <c r="H2" s="143"/>
      <c r="I2" s="143"/>
      <c r="J2" s="143"/>
      <c r="K2" s="143"/>
      <c r="L2" s="144"/>
    </row>
    <row r="3" spans="3:19" ht="22.5" customHeight="1" thickBot="1" x14ac:dyDescent="0.3">
      <c r="C3" s="145" t="s">
        <v>8</v>
      </c>
      <c r="D3" s="147" t="s">
        <v>217</v>
      </c>
      <c r="E3" s="148"/>
      <c r="F3" s="149"/>
      <c r="G3" s="147" t="s">
        <v>204</v>
      </c>
      <c r="H3" s="148"/>
      <c r="I3" s="149"/>
      <c r="J3" s="147" t="s">
        <v>218</v>
      </c>
      <c r="K3" s="148"/>
      <c r="L3" s="149"/>
      <c r="N3" s="150"/>
      <c r="O3" s="151"/>
      <c r="P3" s="151"/>
      <c r="Q3" s="150"/>
      <c r="R3" s="151"/>
      <c r="S3" s="151"/>
    </row>
    <row r="4" spans="3:19" ht="16.5" thickBot="1" x14ac:dyDescent="0.3">
      <c r="C4" s="146"/>
      <c r="D4" s="74" t="s">
        <v>1</v>
      </c>
      <c r="E4" s="74" t="s">
        <v>6</v>
      </c>
      <c r="F4" s="74" t="s">
        <v>7</v>
      </c>
      <c r="G4" s="74" t="s">
        <v>1</v>
      </c>
      <c r="H4" s="74" t="s">
        <v>6</v>
      </c>
      <c r="I4" s="74" t="s">
        <v>7</v>
      </c>
      <c r="J4" s="74" t="s">
        <v>1</v>
      </c>
      <c r="K4" s="74" t="s">
        <v>6</v>
      </c>
      <c r="L4" s="74" t="s">
        <v>7</v>
      </c>
      <c r="N4" s="120"/>
      <c r="O4" s="120"/>
      <c r="P4" s="120"/>
      <c r="Q4" s="120"/>
      <c r="R4" s="120"/>
      <c r="S4" s="120"/>
    </row>
    <row r="5" spans="3:19" ht="16.5" thickBot="1" x14ac:dyDescent="0.3">
      <c r="C5" s="79" t="s">
        <v>1</v>
      </c>
      <c r="D5" s="80">
        <v>7324</v>
      </c>
      <c r="E5" s="80">
        <v>4185</v>
      </c>
      <c r="F5" s="80">
        <v>3139</v>
      </c>
      <c r="G5" s="80">
        <v>7924</v>
      </c>
      <c r="H5" s="80">
        <v>4380</v>
      </c>
      <c r="I5" s="80">
        <v>3544</v>
      </c>
      <c r="J5" s="80">
        <v>7987</v>
      </c>
      <c r="K5" s="80">
        <v>4418</v>
      </c>
      <c r="L5" s="80">
        <v>3569</v>
      </c>
      <c r="N5" s="121"/>
      <c r="O5" s="121"/>
      <c r="P5" s="121"/>
      <c r="Q5" s="121"/>
      <c r="R5" s="121"/>
      <c r="S5" s="121"/>
    </row>
    <row r="6" spans="3:19" ht="14.45" customHeight="1" thickBot="1" x14ac:dyDescent="0.3">
      <c r="C6" s="77" t="s">
        <v>74</v>
      </c>
      <c r="D6" s="78">
        <v>4610</v>
      </c>
      <c r="E6" s="78">
        <v>2589</v>
      </c>
      <c r="F6" s="78">
        <v>2021</v>
      </c>
      <c r="G6" s="78">
        <v>5061</v>
      </c>
      <c r="H6" s="78">
        <v>2647</v>
      </c>
      <c r="I6" s="78">
        <v>2414</v>
      </c>
      <c r="J6" s="78">
        <v>5226</v>
      </c>
      <c r="K6" s="78">
        <v>2790</v>
      </c>
      <c r="L6" s="78">
        <v>2436</v>
      </c>
      <c r="N6" s="121"/>
      <c r="O6" s="121"/>
      <c r="P6" s="121"/>
      <c r="Q6" s="121"/>
      <c r="R6" s="121"/>
      <c r="S6" s="121"/>
    </row>
    <row r="7" spans="3:19" ht="14.45" customHeight="1" thickBot="1" x14ac:dyDescent="0.3">
      <c r="C7" s="75" t="s">
        <v>262</v>
      </c>
      <c r="D7" s="76">
        <v>1102</v>
      </c>
      <c r="E7" s="76">
        <v>587</v>
      </c>
      <c r="F7" s="76">
        <v>515</v>
      </c>
      <c r="G7" s="76">
        <v>1519</v>
      </c>
      <c r="H7" s="76">
        <v>896</v>
      </c>
      <c r="I7" s="76">
        <v>623</v>
      </c>
      <c r="J7" s="76">
        <v>1744</v>
      </c>
      <c r="K7" s="76">
        <v>997</v>
      </c>
      <c r="L7" s="76">
        <v>747</v>
      </c>
      <c r="N7" s="121"/>
      <c r="O7" s="121"/>
      <c r="P7" s="121"/>
      <c r="Q7" s="121"/>
      <c r="R7" s="121"/>
      <c r="S7" s="121"/>
    </row>
    <row r="8" spans="3:19" ht="14.45" customHeight="1" thickBot="1" x14ac:dyDescent="0.3">
      <c r="C8" s="77" t="s">
        <v>75</v>
      </c>
      <c r="D8" s="78">
        <v>402</v>
      </c>
      <c r="E8" s="78">
        <v>211</v>
      </c>
      <c r="F8" s="78">
        <v>191</v>
      </c>
      <c r="G8" s="78">
        <v>254</v>
      </c>
      <c r="H8" s="78">
        <v>135</v>
      </c>
      <c r="I8" s="78">
        <v>119</v>
      </c>
      <c r="J8" s="78">
        <v>207</v>
      </c>
      <c r="K8" s="78">
        <v>124</v>
      </c>
      <c r="L8" s="78">
        <v>83</v>
      </c>
      <c r="N8" s="121"/>
      <c r="O8" s="121"/>
      <c r="P8" s="121"/>
      <c r="Q8" s="121"/>
      <c r="R8" s="121"/>
      <c r="S8" s="121"/>
    </row>
    <row r="9" spans="3:19" ht="14.45" customHeight="1" thickBot="1" x14ac:dyDescent="0.3">
      <c r="C9" s="75" t="s">
        <v>10</v>
      </c>
      <c r="D9" s="76">
        <v>117</v>
      </c>
      <c r="E9" s="76">
        <v>71</v>
      </c>
      <c r="F9" s="76">
        <v>46</v>
      </c>
      <c r="G9" s="76">
        <v>100</v>
      </c>
      <c r="H9" s="76">
        <v>61</v>
      </c>
      <c r="I9" s="76">
        <v>39</v>
      </c>
      <c r="J9" s="76">
        <v>93</v>
      </c>
      <c r="K9" s="76">
        <v>61</v>
      </c>
      <c r="L9" s="76">
        <v>32</v>
      </c>
      <c r="N9" s="121"/>
      <c r="O9" s="121"/>
      <c r="P9" s="121"/>
      <c r="Q9" s="121"/>
      <c r="R9" s="121"/>
      <c r="S9" s="121"/>
    </row>
    <row r="10" spans="3:19" ht="14.45" customHeight="1" thickBot="1" x14ac:dyDescent="0.3">
      <c r="C10" s="77" t="s">
        <v>77</v>
      </c>
      <c r="D10" s="78">
        <v>73</v>
      </c>
      <c r="E10" s="78">
        <v>42</v>
      </c>
      <c r="F10" s="78">
        <v>31</v>
      </c>
      <c r="G10" s="78">
        <v>66</v>
      </c>
      <c r="H10" s="78">
        <v>31</v>
      </c>
      <c r="I10" s="78">
        <v>35</v>
      </c>
      <c r="J10" s="78">
        <v>79</v>
      </c>
      <c r="K10" s="78">
        <v>45</v>
      </c>
      <c r="L10" s="78">
        <v>34</v>
      </c>
      <c r="N10" s="121"/>
      <c r="O10" s="121"/>
      <c r="P10" s="121"/>
      <c r="Q10" s="121"/>
      <c r="R10" s="121"/>
      <c r="S10" s="121"/>
    </row>
    <row r="11" spans="3:19" ht="16.5" thickBot="1" x14ac:dyDescent="0.3">
      <c r="C11" s="75" t="s">
        <v>76</v>
      </c>
      <c r="D11" s="76">
        <v>169</v>
      </c>
      <c r="E11" s="76">
        <v>98</v>
      </c>
      <c r="F11" s="76">
        <v>71</v>
      </c>
      <c r="G11" s="76">
        <v>93</v>
      </c>
      <c r="H11" s="76">
        <v>56</v>
      </c>
      <c r="I11" s="76">
        <v>37</v>
      </c>
      <c r="J11" s="76">
        <v>76</v>
      </c>
      <c r="K11" s="76">
        <v>42</v>
      </c>
      <c r="L11" s="76">
        <v>34</v>
      </c>
      <c r="N11" s="121"/>
      <c r="O11" s="121"/>
      <c r="P11" s="121"/>
      <c r="Q11" s="121"/>
      <c r="R11" s="121"/>
      <c r="S11" s="121"/>
    </row>
    <row r="12" spans="3:19" ht="16.5" thickBot="1" x14ac:dyDescent="0.3">
      <c r="C12" s="77" t="s">
        <v>12</v>
      </c>
      <c r="D12" s="78">
        <v>99</v>
      </c>
      <c r="E12" s="78">
        <v>56</v>
      </c>
      <c r="F12" s="78">
        <v>43</v>
      </c>
      <c r="G12" s="78">
        <v>92</v>
      </c>
      <c r="H12" s="78">
        <v>48</v>
      </c>
      <c r="I12" s="78">
        <v>44</v>
      </c>
      <c r="J12" s="78">
        <v>75</v>
      </c>
      <c r="K12" s="78">
        <v>37</v>
      </c>
      <c r="L12" s="78">
        <v>38</v>
      </c>
      <c r="N12" s="121"/>
      <c r="O12" s="121"/>
      <c r="P12" s="121"/>
      <c r="Q12" s="121"/>
      <c r="R12" s="121"/>
      <c r="S12" s="121"/>
    </row>
    <row r="13" spans="3:19" ht="16.5" thickBot="1" x14ac:dyDescent="0.3">
      <c r="C13" s="75" t="s">
        <v>9</v>
      </c>
      <c r="D13" s="76">
        <v>65</v>
      </c>
      <c r="E13" s="76">
        <v>27</v>
      </c>
      <c r="F13" s="76">
        <v>38</v>
      </c>
      <c r="G13" s="76">
        <v>130</v>
      </c>
      <c r="H13" s="76">
        <v>72</v>
      </c>
      <c r="I13" s="76">
        <v>58</v>
      </c>
      <c r="J13" s="76">
        <v>64</v>
      </c>
      <c r="K13" s="76">
        <v>33</v>
      </c>
      <c r="L13" s="76">
        <v>31</v>
      </c>
      <c r="N13" s="121"/>
      <c r="O13" s="121"/>
      <c r="P13" s="121"/>
      <c r="Q13" s="121"/>
      <c r="R13" s="121"/>
      <c r="S13" s="121"/>
    </row>
    <row r="14" spans="3:19" ht="16.5" thickBot="1" x14ac:dyDescent="0.3">
      <c r="C14" s="77" t="s">
        <v>11</v>
      </c>
      <c r="D14" s="78">
        <v>52</v>
      </c>
      <c r="E14" s="78">
        <v>32</v>
      </c>
      <c r="F14" s="78">
        <v>20</v>
      </c>
      <c r="G14" s="78">
        <v>64</v>
      </c>
      <c r="H14" s="78">
        <v>33</v>
      </c>
      <c r="I14" s="78">
        <v>31</v>
      </c>
      <c r="J14" s="78">
        <v>42</v>
      </c>
      <c r="K14" s="78">
        <v>22</v>
      </c>
      <c r="L14" s="78">
        <v>20</v>
      </c>
      <c r="N14" s="121"/>
      <c r="O14" s="121"/>
      <c r="P14" s="121"/>
      <c r="Q14" s="121"/>
      <c r="R14" s="121"/>
      <c r="S14" s="121"/>
    </row>
    <row r="15" spans="3:19" ht="16.5" thickBot="1" x14ac:dyDescent="0.3">
      <c r="C15" s="75" t="s">
        <v>78</v>
      </c>
      <c r="D15" s="76">
        <v>43</v>
      </c>
      <c r="E15" s="76">
        <v>27</v>
      </c>
      <c r="F15" s="76">
        <v>16</v>
      </c>
      <c r="G15" s="76">
        <v>38</v>
      </c>
      <c r="H15" s="76">
        <v>27</v>
      </c>
      <c r="I15" s="76">
        <v>11</v>
      </c>
      <c r="J15" s="76">
        <v>37</v>
      </c>
      <c r="K15" s="76">
        <v>17</v>
      </c>
      <c r="L15" s="76">
        <v>20</v>
      </c>
      <c r="N15" s="121"/>
      <c r="O15" s="121"/>
      <c r="P15" s="121"/>
      <c r="Q15" s="121"/>
      <c r="R15" s="121"/>
      <c r="S15" s="121"/>
    </row>
    <row r="16" spans="3:19" ht="16.5" thickBot="1" x14ac:dyDescent="0.3">
      <c r="C16" s="77" t="s">
        <v>4</v>
      </c>
      <c r="D16" s="78">
        <v>592</v>
      </c>
      <c r="E16" s="78">
        <v>445</v>
      </c>
      <c r="F16" s="78">
        <v>147</v>
      </c>
      <c r="G16" s="78">
        <v>507</v>
      </c>
      <c r="H16" s="78">
        <v>374</v>
      </c>
      <c r="I16" s="78">
        <v>133</v>
      </c>
      <c r="J16" s="78">
        <v>344</v>
      </c>
      <c r="K16" s="78">
        <v>250</v>
      </c>
      <c r="L16" s="78">
        <v>94</v>
      </c>
      <c r="N16" s="121"/>
      <c r="O16" s="121"/>
      <c r="P16" s="121"/>
      <c r="Q16" s="121"/>
      <c r="R16" s="121"/>
      <c r="S16" s="121"/>
    </row>
    <row r="17" spans="3:21" ht="15" customHeight="1" x14ac:dyDescent="0.25">
      <c r="C17" s="133" t="s">
        <v>220</v>
      </c>
      <c r="D17" s="133"/>
      <c r="E17" s="133"/>
      <c r="F17" s="133"/>
      <c r="G17" s="133"/>
      <c r="H17" s="133"/>
      <c r="I17" s="133"/>
      <c r="J17" s="133"/>
      <c r="K17" s="133"/>
      <c r="L17" s="133"/>
    </row>
    <row r="18" spans="3:21" s="3" customFormat="1" ht="15" customHeight="1" x14ac:dyDescent="0.25"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3:21" s="3" customFormat="1" ht="15" customHeight="1" x14ac:dyDescent="0.25"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1" spans="3:21" ht="53.25" customHeight="1" x14ac:dyDescent="0.25">
      <c r="C21" s="134" t="s">
        <v>221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</row>
    <row r="22" spans="3:21" ht="20.25" customHeight="1" x14ac:dyDescent="0.25">
      <c r="C22" s="139" t="s">
        <v>8</v>
      </c>
      <c r="D22" s="136" t="s">
        <v>217</v>
      </c>
      <c r="E22" s="136"/>
      <c r="F22" s="136"/>
      <c r="G22" s="136"/>
      <c r="H22" s="136"/>
      <c r="I22" s="136"/>
      <c r="J22" s="136" t="s">
        <v>204</v>
      </c>
      <c r="K22" s="136"/>
      <c r="L22" s="136"/>
      <c r="M22" s="136"/>
      <c r="N22" s="136"/>
      <c r="O22" s="136"/>
      <c r="P22" s="136" t="s">
        <v>218</v>
      </c>
      <c r="Q22" s="136"/>
      <c r="R22" s="136"/>
      <c r="S22" s="136"/>
      <c r="T22" s="136"/>
      <c r="U22" s="136"/>
    </row>
    <row r="23" spans="3:21" ht="15" customHeight="1" x14ac:dyDescent="0.25">
      <c r="C23" s="140"/>
      <c r="D23" s="137" t="s">
        <v>130</v>
      </c>
      <c r="E23" s="137"/>
      <c r="F23" s="137" t="s">
        <v>131</v>
      </c>
      <c r="G23" s="137"/>
      <c r="H23" s="137" t="s">
        <v>132</v>
      </c>
      <c r="I23" s="137"/>
      <c r="J23" s="137" t="s">
        <v>130</v>
      </c>
      <c r="K23" s="137"/>
      <c r="L23" s="137" t="s">
        <v>131</v>
      </c>
      <c r="M23" s="137"/>
      <c r="N23" s="137" t="s">
        <v>132</v>
      </c>
      <c r="O23" s="137"/>
      <c r="P23" s="137" t="s">
        <v>130</v>
      </c>
      <c r="Q23" s="137"/>
      <c r="R23" s="137" t="s">
        <v>131</v>
      </c>
      <c r="S23" s="137"/>
      <c r="T23" s="137" t="s">
        <v>132</v>
      </c>
      <c r="U23" s="137"/>
    </row>
    <row r="24" spans="3:21" ht="15.75" x14ac:dyDescent="0.25">
      <c r="C24" s="141"/>
      <c r="D24" s="81" t="s">
        <v>6</v>
      </c>
      <c r="E24" s="81" t="s">
        <v>7</v>
      </c>
      <c r="F24" s="81" t="s">
        <v>6</v>
      </c>
      <c r="G24" s="81" t="s">
        <v>7</v>
      </c>
      <c r="H24" s="81" t="s">
        <v>6</v>
      </c>
      <c r="I24" s="81" t="s">
        <v>7</v>
      </c>
      <c r="J24" s="81" t="s">
        <v>6</v>
      </c>
      <c r="K24" s="81" t="s">
        <v>7</v>
      </c>
      <c r="L24" s="81" t="s">
        <v>6</v>
      </c>
      <c r="M24" s="81" t="s">
        <v>7</v>
      </c>
      <c r="N24" s="81" t="s">
        <v>6</v>
      </c>
      <c r="O24" s="81" t="s">
        <v>7</v>
      </c>
      <c r="P24" s="81" t="s">
        <v>6</v>
      </c>
      <c r="Q24" s="81" t="s">
        <v>7</v>
      </c>
      <c r="R24" s="81" t="s">
        <v>6</v>
      </c>
      <c r="S24" s="81" t="s">
        <v>7</v>
      </c>
      <c r="T24" s="81" t="s">
        <v>6</v>
      </c>
      <c r="U24" s="81" t="s">
        <v>7</v>
      </c>
    </row>
    <row r="25" spans="3:21" ht="15.75" x14ac:dyDescent="0.25">
      <c r="C25" s="15" t="s">
        <v>1</v>
      </c>
      <c r="D25" s="82">
        <v>4858</v>
      </c>
      <c r="E25" s="82">
        <v>1991</v>
      </c>
      <c r="F25" s="82">
        <v>3744</v>
      </c>
      <c r="G25" s="82">
        <v>1424</v>
      </c>
      <c r="H25" s="82">
        <v>1114</v>
      </c>
      <c r="I25" s="82">
        <v>567</v>
      </c>
      <c r="J25" s="82">
        <v>6298</v>
      </c>
      <c r="K25" s="82">
        <v>2482</v>
      </c>
      <c r="L25" s="82">
        <v>4596</v>
      </c>
      <c r="M25" s="82">
        <v>1683</v>
      </c>
      <c r="N25" s="82">
        <v>1702</v>
      </c>
      <c r="O25" s="82">
        <v>799</v>
      </c>
      <c r="P25" s="82">
        <v>5669</v>
      </c>
      <c r="Q25" s="82">
        <v>2523</v>
      </c>
      <c r="R25" s="82">
        <v>4182</v>
      </c>
      <c r="S25" s="82">
        <v>1644</v>
      </c>
      <c r="T25" s="82">
        <v>1487</v>
      </c>
      <c r="U25" s="82">
        <v>879</v>
      </c>
    </row>
    <row r="26" spans="3:21" ht="15.75" x14ac:dyDescent="0.25">
      <c r="C26" s="83" t="s">
        <v>262</v>
      </c>
      <c r="D26" s="84">
        <v>1888</v>
      </c>
      <c r="E26" s="84">
        <v>653</v>
      </c>
      <c r="F26" s="84">
        <v>1193</v>
      </c>
      <c r="G26" s="84">
        <v>309</v>
      </c>
      <c r="H26" s="84">
        <v>695</v>
      </c>
      <c r="I26" s="84">
        <v>344</v>
      </c>
      <c r="J26" s="84">
        <v>2344</v>
      </c>
      <c r="K26" s="84">
        <v>690</v>
      </c>
      <c r="L26" s="84">
        <v>1615</v>
      </c>
      <c r="M26" s="84">
        <v>407</v>
      </c>
      <c r="N26" s="84">
        <v>729</v>
      </c>
      <c r="O26" s="84">
        <v>283</v>
      </c>
      <c r="P26" s="84">
        <v>2016</v>
      </c>
      <c r="Q26" s="84">
        <v>684</v>
      </c>
      <c r="R26" s="84">
        <v>1414</v>
      </c>
      <c r="S26" s="84">
        <v>389</v>
      </c>
      <c r="T26" s="84">
        <v>602</v>
      </c>
      <c r="U26" s="84">
        <v>295</v>
      </c>
    </row>
    <row r="27" spans="3:21" ht="15.75" x14ac:dyDescent="0.25">
      <c r="C27" s="85" t="s">
        <v>74</v>
      </c>
      <c r="D27" s="86">
        <v>744</v>
      </c>
      <c r="E27" s="86">
        <v>274</v>
      </c>
      <c r="F27" s="86">
        <v>296</v>
      </c>
      <c r="G27" s="86">
        <v>114</v>
      </c>
      <c r="H27" s="86">
        <v>448</v>
      </c>
      <c r="I27" s="86">
        <v>160</v>
      </c>
      <c r="J27" s="86">
        <v>1658</v>
      </c>
      <c r="K27" s="86">
        <v>674</v>
      </c>
      <c r="L27" s="86">
        <v>703</v>
      </c>
      <c r="M27" s="86">
        <v>284</v>
      </c>
      <c r="N27" s="86">
        <v>955</v>
      </c>
      <c r="O27" s="86">
        <v>390</v>
      </c>
      <c r="P27" s="86">
        <v>1557</v>
      </c>
      <c r="Q27" s="86">
        <v>810</v>
      </c>
      <c r="R27" s="86">
        <v>684</v>
      </c>
      <c r="S27" s="86">
        <v>286</v>
      </c>
      <c r="T27" s="86">
        <v>873</v>
      </c>
      <c r="U27" s="86">
        <v>524</v>
      </c>
    </row>
    <row r="28" spans="3:21" ht="15.75" x14ac:dyDescent="0.25">
      <c r="C28" s="83" t="s">
        <v>12</v>
      </c>
      <c r="D28" s="84">
        <v>267</v>
      </c>
      <c r="E28" s="84">
        <v>188</v>
      </c>
      <c r="F28" s="84">
        <v>269</v>
      </c>
      <c r="G28" s="84">
        <v>177</v>
      </c>
      <c r="H28" s="84">
        <v>-2</v>
      </c>
      <c r="I28" s="84">
        <v>11</v>
      </c>
      <c r="J28" s="84">
        <v>300</v>
      </c>
      <c r="K28" s="84">
        <v>192</v>
      </c>
      <c r="L28" s="84">
        <v>303</v>
      </c>
      <c r="M28" s="84">
        <v>183</v>
      </c>
      <c r="N28" s="84">
        <v>-3</v>
      </c>
      <c r="O28" s="84">
        <v>9</v>
      </c>
      <c r="P28" s="84">
        <v>245</v>
      </c>
      <c r="Q28" s="84">
        <v>168</v>
      </c>
      <c r="R28" s="84">
        <v>234</v>
      </c>
      <c r="S28" s="84">
        <v>159</v>
      </c>
      <c r="T28" s="84">
        <v>11</v>
      </c>
      <c r="U28" s="84">
        <v>9</v>
      </c>
    </row>
    <row r="29" spans="3:21" ht="15.75" x14ac:dyDescent="0.25">
      <c r="C29" s="85" t="s">
        <v>76</v>
      </c>
      <c r="D29" s="86">
        <v>221</v>
      </c>
      <c r="E29" s="86">
        <v>154</v>
      </c>
      <c r="F29" s="86">
        <v>192</v>
      </c>
      <c r="G29" s="86">
        <v>113</v>
      </c>
      <c r="H29" s="86">
        <v>29</v>
      </c>
      <c r="I29" s="86">
        <v>41</v>
      </c>
      <c r="J29" s="86">
        <v>212</v>
      </c>
      <c r="K29" s="86">
        <v>160</v>
      </c>
      <c r="L29" s="86">
        <v>189</v>
      </c>
      <c r="M29" s="86">
        <v>136</v>
      </c>
      <c r="N29" s="86">
        <v>23</v>
      </c>
      <c r="O29" s="86">
        <v>24</v>
      </c>
      <c r="P29" s="86">
        <v>227</v>
      </c>
      <c r="Q29" s="86">
        <v>153</v>
      </c>
      <c r="R29" s="86">
        <v>191</v>
      </c>
      <c r="S29" s="86">
        <v>118</v>
      </c>
      <c r="T29" s="86">
        <v>36</v>
      </c>
      <c r="U29" s="86">
        <v>35</v>
      </c>
    </row>
    <row r="30" spans="3:21" ht="15.75" x14ac:dyDescent="0.25">
      <c r="C30" s="83" t="s">
        <v>77</v>
      </c>
      <c r="D30" s="84">
        <v>113</v>
      </c>
      <c r="E30" s="84">
        <v>77</v>
      </c>
      <c r="F30" s="84">
        <v>97</v>
      </c>
      <c r="G30" s="84">
        <v>65</v>
      </c>
      <c r="H30" s="84">
        <v>16</v>
      </c>
      <c r="I30" s="84">
        <v>12</v>
      </c>
      <c r="J30" s="84">
        <v>96</v>
      </c>
      <c r="K30" s="84">
        <v>78</v>
      </c>
      <c r="L30" s="84">
        <v>108</v>
      </c>
      <c r="M30" s="84">
        <v>65</v>
      </c>
      <c r="N30" s="84">
        <v>-12</v>
      </c>
      <c r="O30" s="84">
        <v>13</v>
      </c>
      <c r="P30" s="84">
        <v>142</v>
      </c>
      <c r="Q30" s="84">
        <v>94</v>
      </c>
      <c r="R30" s="84">
        <v>93</v>
      </c>
      <c r="S30" s="84">
        <v>71</v>
      </c>
      <c r="T30" s="84">
        <v>49</v>
      </c>
      <c r="U30" s="84">
        <v>23</v>
      </c>
    </row>
    <row r="31" spans="3:21" ht="15.75" x14ac:dyDescent="0.25">
      <c r="C31" s="85" t="s">
        <v>75</v>
      </c>
      <c r="D31" s="86">
        <v>85</v>
      </c>
      <c r="E31" s="86">
        <v>29</v>
      </c>
      <c r="F31" s="86">
        <v>73</v>
      </c>
      <c r="G31" s="86">
        <v>17</v>
      </c>
      <c r="H31" s="86">
        <v>12</v>
      </c>
      <c r="I31" s="86">
        <v>12</v>
      </c>
      <c r="J31" s="86">
        <v>133</v>
      </c>
      <c r="K31" s="86">
        <v>83</v>
      </c>
      <c r="L31" s="86">
        <v>94</v>
      </c>
      <c r="M31" s="86">
        <v>40</v>
      </c>
      <c r="N31" s="86">
        <v>39</v>
      </c>
      <c r="O31" s="86">
        <v>43</v>
      </c>
      <c r="P31" s="86">
        <v>142</v>
      </c>
      <c r="Q31" s="86">
        <v>88</v>
      </c>
      <c r="R31" s="86">
        <v>103</v>
      </c>
      <c r="S31" s="86">
        <v>40</v>
      </c>
      <c r="T31" s="86">
        <v>39</v>
      </c>
      <c r="U31" s="86">
        <v>48</v>
      </c>
    </row>
    <row r="32" spans="3:21" ht="15.75" x14ac:dyDescent="0.25">
      <c r="C32" s="83" t="s">
        <v>9</v>
      </c>
      <c r="D32" s="84">
        <v>137</v>
      </c>
      <c r="E32" s="84">
        <v>86</v>
      </c>
      <c r="F32" s="84">
        <v>139</v>
      </c>
      <c r="G32" s="84">
        <v>63</v>
      </c>
      <c r="H32" s="84">
        <v>-2</v>
      </c>
      <c r="I32" s="84">
        <v>23</v>
      </c>
      <c r="J32" s="84">
        <v>164</v>
      </c>
      <c r="K32" s="84">
        <v>103</v>
      </c>
      <c r="L32" s="84">
        <v>146</v>
      </c>
      <c r="M32" s="84">
        <v>81</v>
      </c>
      <c r="N32" s="84">
        <v>18</v>
      </c>
      <c r="O32" s="84">
        <v>22</v>
      </c>
      <c r="P32" s="84">
        <v>130</v>
      </c>
      <c r="Q32" s="84">
        <v>72</v>
      </c>
      <c r="R32" s="84">
        <v>105</v>
      </c>
      <c r="S32" s="84">
        <v>64</v>
      </c>
      <c r="T32" s="84">
        <v>25</v>
      </c>
      <c r="U32" s="84">
        <v>8</v>
      </c>
    </row>
    <row r="33" spans="3:21" ht="15.75" x14ac:dyDescent="0.25">
      <c r="C33" s="85" t="s">
        <v>13</v>
      </c>
      <c r="D33" s="86">
        <v>135</v>
      </c>
      <c r="E33" s="86">
        <v>51</v>
      </c>
      <c r="F33" s="86">
        <v>160</v>
      </c>
      <c r="G33" s="86">
        <v>60</v>
      </c>
      <c r="H33" s="86">
        <v>-25</v>
      </c>
      <c r="I33" s="86">
        <v>-9</v>
      </c>
      <c r="J33" s="86">
        <v>99</v>
      </c>
      <c r="K33" s="86">
        <v>43</v>
      </c>
      <c r="L33" s="86">
        <v>146</v>
      </c>
      <c r="M33" s="86">
        <v>62</v>
      </c>
      <c r="N33" s="86">
        <v>-47</v>
      </c>
      <c r="O33" s="86">
        <v>-19</v>
      </c>
      <c r="P33" s="86">
        <v>121</v>
      </c>
      <c r="Q33" s="86">
        <v>45</v>
      </c>
      <c r="R33" s="86">
        <v>143</v>
      </c>
      <c r="S33" s="86">
        <v>61</v>
      </c>
      <c r="T33" s="86">
        <v>-22</v>
      </c>
      <c r="U33" s="86">
        <v>-16</v>
      </c>
    </row>
    <row r="34" spans="3:21" ht="15.75" x14ac:dyDescent="0.25">
      <c r="C34" s="83" t="s">
        <v>11</v>
      </c>
      <c r="D34" s="84">
        <v>141</v>
      </c>
      <c r="E34" s="84">
        <v>38</v>
      </c>
      <c r="F34" s="84">
        <v>130</v>
      </c>
      <c r="G34" s="84">
        <v>41</v>
      </c>
      <c r="H34" s="84">
        <v>11</v>
      </c>
      <c r="I34" s="84">
        <v>-3</v>
      </c>
      <c r="J34" s="84">
        <v>133</v>
      </c>
      <c r="K34" s="84">
        <v>55</v>
      </c>
      <c r="L34" s="84">
        <v>98</v>
      </c>
      <c r="M34" s="84">
        <v>31</v>
      </c>
      <c r="N34" s="84">
        <v>35</v>
      </c>
      <c r="O34" s="84">
        <v>24</v>
      </c>
      <c r="P34" s="84">
        <v>104</v>
      </c>
      <c r="Q34" s="84">
        <v>58</v>
      </c>
      <c r="R34" s="84">
        <v>107</v>
      </c>
      <c r="S34" s="84">
        <v>54</v>
      </c>
      <c r="T34" s="84">
        <v>-3</v>
      </c>
      <c r="U34" s="84">
        <v>4</v>
      </c>
    </row>
    <row r="35" spans="3:21" ht="15.75" x14ac:dyDescent="0.25">
      <c r="C35" s="85" t="s">
        <v>10</v>
      </c>
      <c r="D35" s="86">
        <v>71</v>
      </c>
      <c r="E35" s="86">
        <v>54</v>
      </c>
      <c r="F35" s="86">
        <v>64</v>
      </c>
      <c r="G35" s="86">
        <v>54</v>
      </c>
      <c r="H35" s="86">
        <v>7</v>
      </c>
      <c r="I35" s="86">
        <v>0</v>
      </c>
      <c r="J35" s="86">
        <v>93</v>
      </c>
      <c r="K35" s="86">
        <v>47</v>
      </c>
      <c r="L35" s="86">
        <v>74</v>
      </c>
      <c r="M35" s="86">
        <v>46</v>
      </c>
      <c r="N35" s="86">
        <v>19</v>
      </c>
      <c r="O35" s="86">
        <v>1</v>
      </c>
      <c r="P35" s="86">
        <v>69</v>
      </c>
      <c r="Q35" s="86">
        <v>39</v>
      </c>
      <c r="R35" s="86">
        <v>79</v>
      </c>
      <c r="S35" s="86">
        <v>46</v>
      </c>
      <c r="T35" s="86">
        <v>-10</v>
      </c>
      <c r="U35" s="86">
        <v>-7</v>
      </c>
    </row>
    <row r="36" spans="3:21" ht="15.75" x14ac:dyDescent="0.25">
      <c r="C36" s="83" t="s">
        <v>4</v>
      </c>
      <c r="D36" s="84">
        <v>1056</v>
      </c>
      <c r="E36" s="84">
        <v>387</v>
      </c>
      <c r="F36" s="84">
        <v>1131</v>
      </c>
      <c r="G36" s="84">
        <v>411</v>
      </c>
      <c r="H36" s="84">
        <v>-75</v>
      </c>
      <c r="I36" s="84">
        <v>-24</v>
      </c>
      <c r="J36" s="84">
        <v>1066</v>
      </c>
      <c r="K36" s="84">
        <v>357</v>
      </c>
      <c r="L36" s="84">
        <v>1120</v>
      </c>
      <c r="M36" s="84">
        <v>348</v>
      </c>
      <c r="N36" s="84">
        <v>-54</v>
      </c>
      <c r="O36" s="84">
        <v>9</v>
      </c>
      <c r="P36" s="84">
        <v>916</v>
      </c>
      <c r="Q36" s="84">
        <v>312</v>
      </c>
      <c r="R36" s="84">
        <v>1029</v>
      </c>
      <c r="S36" s="84">
        <v>356</v>
      </c>
      <c r="T36" s="84">
        <v>-113</v>
      </c>
      <c r="U36" s="84">
        <v>-44</v>
      </c>
    </row>
    <row r="37" spans="3:21" ht="15" customHeight="1" x14ac:dyDescent="0.25">
      <c r="C37" s="133" t="s">
        <v>222</v>
      </c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</row>
    <row r="39" spans="3:21" ht="15" customHeight="1" x14ac:dyDescent="0.25"/>
    <row r="41" spans="3:21" ht="42" customHeight="1" x14ac:dyDescent="0.25">
      <c r="C41" s="134" t="s">
        <v>223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</row>
    <row r="42" spans="3:21" ht="23.25" customHeight="1" x14ac:dyDescent="0.25">
      <c r="C42" s="139" t="s">
        <v>156</v>
      </c>
      <c r="D42" s="136" t="s">
        <v>217</v>
      </c>
      <c r="E42" s="136"/>
      <c r="F42" s="136"/>
      <c r="G42" s="136"/>
      <c r="H42" s="136"/>
      <c r="I42" s="136"/>
      <c r="J42" s="136" t="s">
        <v>204</v>
      </c>
      <c r="K42" s="136"/>
      <c r="L42" s="136"/>
      <c r="M42" s="136"/>
      <c r="N42" s="136"/>
      <c r="O42" s="136"/>
      <c r="P42" s="136" t="s">
        <v>218</v>
      </c>
      <c r="Q42" s="136"/>
      <c r="R42" s="136"/>
      <c r="S42" s="136"/>
      <c r="T42" s="136"/>
      <c r="U42" s="136"/>
    </row>
    <row r="43" spans="3:21" ht="15.75" x14ac:dyDescent="0.25">
      <c r="C43" s="140"/>
      <c r="D43" s="137" t="s">
        <v>130</v>
      </c>
      <c r="E43" s="137"/>
      <c r="F43" s="137" t="s">
        <v>131</v>
      </c>
      <c r="G43" s="137"/>
      <c r="H43" s="137" t="s">
        <v>132</v>
      </c>
      <c r="I43" s="137"/>
      <c r="J43" s="137" t="s">
        <v>130</v>
      </c>
      <c r="K43" s="137"/>
      <c r="L43" s="137" t="s">
        <v>131</v>
      </c>
      <c r="M43" s="137"/>
      <c r="N43" s="137" t="s">
        <v>132</v>
      </c>
      <c r="O43" s="137"/>
      <c r="P43" s="137" t="s">
        <v>130</v>
      </c>
      <c r="Q43" s="137"/>
      <c r="R43" s="137" t="s">
        <v>131</v>
      </c>
      <c r="S43" s="137"/>
      <c r="T43" s="137" t="s">
        <v>132</v>
      </c>
      <c r="U43" s="137"/>
    </row>
    <row r="44" spans="3:21" ht="15.75" x14ac:dyDescent="0.25">
      <c r="C44" s="141"/>
      <c r="D44" s="81" t="s">
        <v>6</v>
      </c>
      <c r="E44" s="81" t="s">
        <v>7</v>
      </c>
      <c r="F44" s="81" t="s">
        <v>6</v>
      </c>
      <c r="G44" s="81" t="s">
        <v>7</v>
      </c>
      <c r="H44" s="81" t="s">
        <v>6</v>
      </c>
      <c r="I44" s="81" t="s">
        <v>7</v>
      </c>
      <c r="J44" s="81" t="s">
        <v>6</v>
      </c>
      <c r="K44" s="81" t="s">
        <v>7</v>
      </c>
      <c r="L44" s="81" t="s">
        <v>6</v>
      </c>
      <c r="M44" s="81" t="s">
        <v>7</v>
      </c>
      <c r="N44" s="81" t="s">
        <v>6</v>
      </c>
      <c r="O44" s="81" t="s">
        <v>7</v>
      </c>
      <c r="P44" s="81" t="s">
        <v>6</v>
      </c>
      <c r="Q44" s="81" t="s">
        <v>7</v>
      </c>
      <c r="R44" s="81" t="s">
        <v>6</v>
      </c>
      <c r="S44" s="81" t="s">
        <v>7</v>
      </c>
      <c r="T44" s="81" t="s">
        <v>6</v>
      </c>
      <c r="U44" s="81" t="s">
        <v>7</v>
      </c>
    </row>
    <row r="45" spans="3:21" s="54" customFormat="1" ht="15.75" x14ac:dyDescent="0.25">
      <c r="C45" s="15" t="s">
        <v>1</v>
      </c>
      <c r="D45" s="82">
        <v>4858</v>
      </c>
      <c r="E45" s="82">
        <v>1991</v>
      </c>
      <c r="F45" s="82">
        <v>3744</v>
      </c>
      <c r="G45" s="82">
        <v>1424</v>
      </c>
      <c r="H45" s="82">
        <v>1114</v>
      </c>
      <c r="I45" s="82">
        <v>567</v>
      </c>
      <c r="J45" s="82">
        <v>6298</v>
      </c>
      <c r="K45" s="82">
        <v>2482</v>
      </c>
      <c r="L45" s="82">
        <v>4596</v>
      </c>
      <c r="M45" s="82">
        <v>1683</v>
      </c>
      <c r="N45" s="82">
        <v>1702</v>
      </c>
      <c r="O45" s="82">
        <v>799</v>
      </c>
      <c r="P45" s="82">
        <v>5669</v>
      </c>
      <c r="Q45" s="82">
        <v>2523</v>
      </c>
      <c r="R45" s="82">
        <v>4182</v>
      </c>
      <c r="S45" s="82">
        <v>1644</v>
      </c>
      <c r="T45" s="82">
        <v>1487</v>
      </c>
      <c r="U45" s="82">
        <v>879</v>
      </c>
    </row>
    <row r="46" spans="3:21" ht="15.75" x14ac:dyDescent="0.25">
      <c r="C46" s="94" t="s">
        <v>89</v>
      </c>
      <c r="D46" s="84">
        <v>148</v>
      </c>
      <c r="E46" s="84">
        <v>76</v>
      </c>
      <c r="F46" s="84">
        <v>72</v>
      </c>
      <c r="G46" s="84">
        <v>50</v>
      </c>
      <c r="H46" s="84">
        <v>76</v>
      </c>
      <c r="I46" s="84">
        <v>26</v>
      </c>
      <c r="J46" s="84">
        <v>174</v>
      </c>
      <c r="K46" s="84">
        <v>69</v>
      </c>
      <c r="L46" s="84">
        <v>76</v>
      </c>
      <c r="M46" s="84">
        <v>46</v>
      </c>
      <c r="N46" s="84">
        <v>98</v>
      </c>
      <c r="O46" s="84">
        <v>23</v>
      </c>
      <c r="P46" s="84">
        <v>170</v>
      </c>
      <c r="Q46" s="84">
        <v>98</v>
      </c>
      <c r="R46" s="84">
        <v>62</v>
      </c>
      <c r="S46" s="84">
        <v>39</v>
      </c>
      <c r="T46" s="84">
        <v>108</v>
      </c>
      <c r="U46" s="84">
        <v>59</v>
      </c>
    </row>
    <row r="47" spans="3:21" ht="31.5" x14ac:dyDescent="0.25">
      <c r="C47" s="95" t="s">
        <v>90</v>
      </c>
      <c r="D47" s="86">
        <v>3576</v>
      </c>
      <c r="E47" s="86">
        <v>1558</v>
      </c>
      <c r="F47" s="86">
        <v>2615</v>
      </c>
      <c r="G47" s="86">
        <v>1080</v>
      </c>
      <c r="H47" s="86">
        <v>961</v>
      </c>
      <c r="I47" s="86">
        <v>478</v>
      </c>
      <c r="J47" s="86">
        <v>4725</v>
      </c>
      <c r="K47" s="86">
        <v>1942</v>
      </c>
      <c r="L47" s="86">
        <v>3237</v>
      </c>
      <c r="M47" s="86">
        <v>1275</v>
      </c>
      <c r="N47" s="86">
        <v>1488</v>
      </c>
      <c r="O47" s="86">
        <v>667</v>
      </c>
      <c r="P47" s="86">
        <v>4135</v>
      </c>
      <c r="Q47" s="86">
        <v>1948</v>
      </c>
      <c r="R47" s="86">
        <v>2932</v>
      </c>
      <c r="S47" s="86">
        <v>1215</v>
      </c>
      <c r="T47" s="86">
        <v>1203</v>
      </c>
      <c r="U47" s="86">
        <v>733</v>
      </c>
    </row>
    <row r="48" spans="3:21" ht="31.5" x14ac:dyDescent="0.25">
      <c r="C48" s="94" t="s">
        <v>91</v>
      </c>
      <c r="D48" s="84">
        <v>1099</v>
      </c>
      <c r="E48" s="84">
        <v>348</v>
      </c>
      <c r="F48" s="84">
        <v>992</v>
      </c>
      <c r="G48" s="84">
        <v>280</v>
      </c>
      <c r="H48" s="84">
        <v>107</v>
      </c>
      <c r="I48" s="84">
        <v>68</v>
      </c>
      <c r="J48" s="84">
        <v>1383</v>
      </c>
      <c r="K48" s="84">
        <v>464</v>
      </c>
      <c r="L48" s="84">
        <v>1220</v>
      </c>
      <c r="M48" s="84">
        <v>345</v>
      </c>
      <c r="N48" s="84">
        <v>163</v>
      </c>
      <c r="O48" s="84">
        <v>119</v>
      </c>
      <c r="P48" s="84">
        <v>1340</v>
      </c>
      <c r="Q48" s="84">
        <v>469</v>
      </c>
      <c r="R48" s="84">
        <v>1121</v>
      </c>
      <c r="S48" s="84">
        <v>369</v>
      </c>
      <c r="T48" s="84">
        <v>219</v>
      </c>
      <c r="U48" s="84">
        <v>100</v>
      </c>
    </row>
    <row r="49" spans="3:21" ht="15.75" x14ac:dyDescent="0.25">
      <c r="C49" s="95" t="s">
        <v>92</v>
      </c>
      <c r="D49" s="86">
        <v>35</v>
      </c>
      <c r="E49" s="86">
        <v>9</v>
      </c>
      <c r="F49" s="86">
        <v>65</v>
      </c>
      <c r="G49" s="86">
        <v>14</v>
      </c>
      <c r="H49" s="86">
        <v>-30</v>
      </c>
      <c r="I49" s="86">
        <v>-5</v>
      </c>
      <c r="J49" s="86">
        <v>16</v>
      </c>
      <c r="K49" s="86">
        <v>7</v>
      </c>
      <c r="L49" s="86">
        <v>63</v>
      </c>
      <c r="M49" s="86">
        <v>17</v>
      </c>
      <c r="N49" s="86">
        <v>-47</v>
      </c>
      <c r="O49" s="86">
        <v>-10</v>
      </c>
      <c r="P49" s="86">
        <v>24</v>
      </c>
      <c r="Q49" s="86">
        <v>8</v>
      </c>
      <c r="R49" s="86">
        <v>67</v>
      </c>
      <c r="S49" s="86">
        <v>21</v>
      </c>
      <c r="T49" s="86">
        <v>-43</v>
      </c>
      <c r="U49" s="86">
        <v>-13</v>
      </c>
    </row>
    <row r="50" spans="3:21" ht="15" customHeight="1" x14ac:dyDescent="0.25">
      <c r="C50" s="133" t="s">
        <v>222</v>
      </c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</row>
    <row r="54" spans="3:21" ht="40.5" customHeight="1" x14ac:dyDescent="0.25">
      <c r="C54" s="134" t="s">
        <v>224</v>
      </c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</row>
    <row r="55" spans="3:21" ht="24.75" customHeight="1" x14ac:dyDescent="0.25">
      <c r="C55" s="138" t="s">
        <v>81</v>
      </c>
      <c r="D55" s="136" t="s">
        <v>217</v>
      </c>
      <c r="E55" s="136"/>
      <c r="F55" s="136"/>
      <c r="G55" s="136"/>
      <c r="H55" s="136"/>
      <c r="I55" s="136"/>
      <c r="J55" s="136" t="s">
        <v>204</v>
      </c>
      <c r="K55" s="136"/>
      <c r="L55" s="136"/>
      <c r="M55" s="136"/>
      <c r="N55" s="136"/>
      <c r="O55" s="136"/>
      <c r="P55" s="136" t="s">
        <v>218</v>
      </c>
      <c r="Q55" s="136"/>
      <c r="R55" s="136"/>
      <c r="S55" s="136"/>
      <c r="T55" s="136"/>
      <c r="U55" s="136"/>
    </row>
    <row r="56" spans="3:21" ht="14.45" customHeight="1" x14ac:dyDescent="0.25">
      <c r="C56" s="138"/>
      <c r="D56" s="137" t="s">
        <v>130</v>
      </c>
      <c r="E56" s="137"/>
      <c r="F56" s="137" t="s">
        <v>131</v>
      </c>
      <c r="G56" s="137"/>
      <c r="H56" s="137" t="s">
        <v>132</v>
      </c>
      <c r="I56" s="137"/>
      <c r="J56" s="137" t="s">
        <v>130</v>
      </c>
      <c r="K56" s="137"/>
      <c r="L56" s="137" t="s">
        <v>131</v>
      </c>
      <c r="M56" s="137"/>
      <c r="N56" s="137" t="s">
        <v>132</v>
      </c>
      <c r="O56" s="137"/>
      <c r="P56" s="137" t="s">
        <v>130</v>
      </c>
      <c r="Q56" s="137"/>
      <c r="R56" s="137" t="s">
        <v>131</v>
      </c>
      <c r="S56" s="137"/>
      <c r="T56" s="137" t="s">
        <v>132</v>
      </c>
      <c r="U56" s="137"/>
    </row>
    <row r="57" spans="3:21" ht="15.75" x14ac:dyDescent="0.25">
      <c r="C57" s="138"/>
      <c r="D57" s="81" t="s">
        <v>6</v>
      </c>
      <c r="E57" s="81" t="s">
        <v>7</v>
      </c>
      <c r="F57" s="81" t="s">
        <v>6</v>
      </c>
      <c r="G57" s="81" t="s">
        <v>7</v>
      </c>
      <c r="H57" s="81" t="s">
        <v>6</v>
      </c>
      <c r="I57" s="81" t="s">
        <v>7</v>
      </c>
      <c r="J57" s="81" t="s">
        <v>6</v>
      </c>
      <c r="K57" s="81" t="s">
        <v>7</v>
      </c>
      <c r="L57" s="81" t="s">
        <v>6</v>
      </c>
      <c r="M57" s="81" t="s">
        <v>7</v>
      </c>
      <c r="N57" s="81" t="s">
        <v>6</v>
      </c>
      <c r="O57" s="81" t="s">
        <v>7</v>
      </c>
      <c r="P57" s="81" t="s">
        <v>6</v>
      </c>
      <c r="Q57" s="81" t="s">
        <v>7</v>
      </c>
      <c r="R57" s="81" t="s">
        <v>6</v>
      </c>
      <c r="S57" s="81" t="s">
        <v>7</v>
      </c>
      <c r="T57" s="81" t="s">
        <v>6</v>
      </c>
      <c r="U57" s="81" t="s">
        <v>7</v>
      </c>
    </row>
    <row r="58" spans="3:21" ht="15.75" x14ac:dyDescent="0.25">
      <c r="C58" s="15" t="s">
        <v>1</v>
      </c>
      <c r="D58" s="82">
        <v>4858</v>
      </c>
      <c r="E58" s="82">
        <v>1991</v>
      </c>
      <c r="F58" s="82">
        <v>3744</v>
      </c>
      <c r="G58" s="82">
        <v>1424</v>
      </c>
      <c r="H58" s="82">
        <v>1114</v>
      </c>
      <c r="I58" s="82">
        <v>567</v>
      </c>
      <c r="J58" s="82">
        <v>6298</v>
      </c>
      <c r="K58" s="82">
        <v>2482</v>
      </c>
      <c r="L58" s="82">
        <v>4596</v>
      </c>
      <c r="M58" s="82">
        <v>1683</v>
      </c>
      <c r="N58" s="82">
        <v>1702</v>
      </c>
      <c r="O58" s="82">
        <v>799</v>
      </c>
      <c r="P58" s="82">
        <v>5669</v>
      </c>
      <c r="Q58" s="82">
        <v>2523</v>
      </c>
      <c r="R58" s="82">
        <v>4182</v>
      </c>
      <c r="S58" s="82">
        <v>1644</v>
      </c>
      <c r="T58" s="82">
        <v>1487</v>
      </c>
      <c r="U58" s="82">
        <v>879</v>
      </c>
    </row>
    <row r="59" spans="3:21" ht="15.75" x14ac:dyDescent="0.25">
      <c r="C59" s="83" t="s">
        <v>82</v>
      </c>
      <c r="D59" s="84">
        <v>61</v>
      </c>
      <c r="E59" s="84">
        <v>22</v>
      </c>
      <c r="F59" s="90">
        <v>39</v>
      </c>
      <c r="G59" s="84">
        <v>8</v>
      </c>
      <c r="H59" s="84">
        <v>22</v>
      </c>
      <c r="I59" s="90">
        <v>14</v>
      </c>
      <c r="J59" s="84">
        <v>161</v>
      </c>
      <c r="K59" s="84">
        <v>40</v>
      </c>
      <c r="L59" s="90">
        <v>52</v>
      </c>
      <c r="M59" s="90">
        <v>13</v>
      </c>
      <c r="N59" s="84">
        <v>109</v>
      </c>
      <c r="O59" s="84">
        <v>27</v>
      </c>
      <c r="P59" s="90">
        <v>160</v>
      </c>
      <c r="Q59" s="84">
        <v>32</v>
      </c>
      <c r="R59" s="84">
        <v>34</v>
      </c>
      <c r="S59" s="90">
        <v>9</v>
      </c>
      <c r="T59" s="84">
        <v>126</v>
      </c>
      <c r="U59" s="84">
        <v>23</v>
      </c>
    </row>
    <row r="60" spans="3:21" ht="31.5" x14ac:dyDescent="0.25">
      <c r="C60" s="95" t="s">
        <v>83</v>
      </c>
      <c r="D60" s="86">
        <v>507</v>
      </c>
      <c r="E60" s="86">
        <v>158</v>
      </c>
      <c r="F60" s="91">
        <v>428</v>
      </c>
      <c r="G60" s="86">
        <v>108</v>
      </c>
      <c r="H60" s="86">
        <v>79</v>
      </c>
      <c r="I60" s="91">
        <v>50</v>
      </c>
      <c r="J60" s="86">
        <v>634</v>
      </c>
      <c r="K60" s="86">
        <v>201</v>
      </c>
      <c r="L60" s="91">
        <v>441</v>
      </c>
      <c r="M60" s="91">
        <v>114</v>
      </c>
      <c r="N60" s="86">
        <v>193</v>
      </c>
      <c r="O60" s="86">
        <v>87</v>
      </c>
      <c r="P60" s="91">
        <v>570</v>
      </c>
      <c r="Q60" s="86">
        <v>185</v>
      </c>
      <c r="R60" s="86">
        <v>392</v>
      </c>
      <c r="S60" s="91">
        <v>108</v>
      </c>
      <c r="T60" s="86">
        <v>178</v>
      </c>
      <c r="U60" s="86">
        <v>77</v>
      </c>
    </row>
    <row r="61" spans="3:21" ht="15" customHeight="1" x14ac:dyDescent="0.25">
      <c r="C61" s="94" t="s">
        <v>84</v>
      </c>
      <c r="D61" s="84">
        <v>561</v>
      </c>
      <c r="E61" s="84">
        <v>178</v>
      </c>
      <c r="F61" s="90">
        <v>398</v>
      </c>
      <c r="G61" s="84">
        <v>120</v>
      </c>
      <c r="H61" s="84">
        <v>163</v>
      </c>
      <c r="I61" s="90">
        <v>58</v>
      </c>
      <c r="J61" s="84">
        <v>629</v>
      </c>
      <c r="K61" s="84">
        <v>208</v>
      </c>
      <c r="L61" s="90">
        <v>449</v>
      </c>
      <c r="M61" s="90">
        <v>148</v>
      </c>
      <c r="N61" s="84">
        <v>180</v>
      </c>
      <c r="O61" s="84">
        <v>60</v>
      </c>
      <c r="P61" s="90">
        <v>526</v>
      </c>
      <c r="Q61" s="84">
        <v>216</v>
      </c>
      <c r="R61" s="84">
        <v>417</v>
      </c>
      <c r="S61" s="90">
        <v>110</v>
      </c>
      <c r="T61" s="84">
        <v>109</v>
      </c>
      <c r="U61" s="84">
        <v>106</v>
      </c>
    </row>
    <row r="62" spans="3:21" ht="15.75" x14ac:dyDescent="0.25">
      <c r="C62" s="85" t="s">
        <v>85</v>
      </c>
      <c r="D62" s="86">
        <v>374</v>
      </c>
      <c r="E62" s="86">
        <v>158</v>
      </c>
      <c r="F62" s="91">
        <v>251</v>
      </c>
      <c r="G62" s="86">
        <v>99</v>
      </c>
      <c r="H62" s="86">
        <v>123</v>
      </c>
      <c r="I62" s="91">
        <v>59</v>
      </c>
      <c r="J62" s="86">
        <v>462</v>
      </c>
      <c r="K62" s="86">
        <v>150</v>
      </c>
      <c r="L62" s="91">
        <v>312</v>
      </c>
      <c r="M62" s="91">
        <v>92</v>
      </c>
      <c r="N62" s="86">
        <v>150</v>
      </c>
      <c r="O62" s="86">
        <v>58</v>
      </c>
      <c r="P62" s="91">
        <v>379</v>
      </c>
      <c r="Q62" s="86">
        <v>176</v>
      </c>
      <c r="R62" s="86">
        <v>273</v>
      </c>
      <c r="S62" s="91">
        <v>119</v>
      </c>
      <c r="T62" s="86">
        <v>106</v>
      </c>
      <c r="U62" s="86">
        <v>57</v>
      </c>
    </row>
    <row r="63" spans="3:21" ht="15.75" x14ac:dyDescent="0.25">
      <c r="C63" s="83" t="s">
        <v>86</v>
      </c>
      <c r="D63" s="84">
        <v>2467</v>
      </c>
      <c r="E63" s="84">
        <v>961</v>
      </c>
      <c r="F63" s="90">
        <v>1787</v>
      </c>
      <c r="G63" s="84">
        <v>677</v>
      </c>
      <c r="H63" s="84">
        <v>680</v>
      </c>
      <c r="I63" s="90">
        <v>284</v>
      </c>
      <c r="J63" s="84">
        <v>3405</v>
      </c>
      <c r="K63" s="84">
        <v>1346</v>
      </c>
      <c r="L63" s="90">
        <v>2452</v>
      </c>
      <c r="M63" s="90">
        <v>867</v>
      </c>
      <c r="N63" s="84">
        <v>953</v>
      </c>
      <c r="O63" s="84">
        <v>479</v>
      </c>
      <c r="P63" s="90">
        <v>3142</v>
      </c>
      <c r="Q63" s="84">
        <v>1364</v>
      </c>
      <c r="R63" s="84">
        <v>2215</v>
      </c>
      <c r="S63" s="90">
        <v>827</v>
      </c>
      <c r="T63" s="84">
        <v>927</v>
      </c>
      <c r="U63" s="84">
        <v>537</v>
      </c>
    </row>
    <row r="64" spans="3:21" ht="15.75" x14ac:dyDescent="0.25">
      <c r="C64" s="85" t="s">
        <v>87</v>
      </c>
      <c r="D64" s="86">
        <v>163</v>
      </c>
      <c r="E64" s="86">
        <v>96</v>
      </c>
      <c r="F64" s="91">
        <v>115</v>
      </c>
      <c r="G64" s="86">
        <v>60</v>
      </c>
      <c r="H64" s="86">
        <v>48</v>
      </c>
      <c r="I64" s="91">
        <v>36</v>
      </c>
      <c r="J64" s="86">
        <v>198</v>
      </c>
      <c r="K64" s="86">
        <v>97</v>
      </c>
      <c r="L64" s="91">
        <v>143</v>
      </c>
      <c r="M64" s="91">
        <v>81</v>
      </c>
      <c r="N64" s="86">
        <v>55</v>
      </c>
      <c r="O64" s="86">
        <v>16</v>
      </c>
      <c r="P64" s="91">
        <v>162</v>
      </c>
      <c r="Q64" s="86">
        <v>110</v>
      </c>
      <c r="R64" s="86">
        <v>138</v>
      </c>
      <c r="S64" s="91">
        <v>86</v>
      </c>
      <c r="T64" s="86">
        <v>24</v>
      </c>
      <c r="U64" s="86">
        <v>24</v>
      </c>
    </row>
    <row r="65" spans="3:21" ht="15.75" x14ac:dyDescent="0.25">
      <c r="C65" s="83" t="s">
        <v>88</v>
      </c>
      <c r="D65" s="84">
        <v>725</v>
      </c>
      <c r="E65" s="84">
        <v>418</v>
      </c>
      <c r="F65" s="90">
        <v>726</v>
      </c>
      <c r="G65" s="84">
        <v>352</v>
      </c>
      <c r="H65" s="84">
        <v>-1</v>
      </c>
      <c r="I65" s="90">
        <v>66</v>
      </c>
      <c r="J65" s="84">
        <v>809</v>
      </c>
      <c r="K65" s="84">
        <v>440</v>
      </c>
      <c r="L65" s="90">
        <v>747</v>
      </c>
      <c r="M65" s="90">
        <v>368</v>
      </c>
      <c r="N65" s="84">
        <v>62</v>
      </c>
      <c r="O65" s="84">
        <v>72</v>
      </c>
      <c r="P65" s="90">
        <v>730</v>
      </c>
      <c r="Q65" s="84">
        <v>440</v>
      </c>
      <c r="R65" s="84">
        <v>713</v>
      </c>
      <c r="S65" s="90">
        <v>385</v>
      </c>
      <c r="T65" s="84">
        <v>17</v>
      </c>
      <c r="U65" s="84">
        <v>55</v>
      </c>
    </row>
    <row r="66" spans="3:21" ht="15.6" customHeight="1" x14ac:dyDescent="0.25">
      <c r="C66" s="133" t="s">
        <v>222</v>
      </c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</row>
    <row r="67" spans="3:21" s="3" customFormat="1" ht="15.6" customHeight="1" x14ac:dyDescent="0.25"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</row>
    <row r="68" spans="3:21" s="3" customFormat="1" ht="15.6" customHeight="1" x14ac:dyDescent="0.25"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</row>
    <row r="70" spans="3:21" ht="15" customHeight="1" x14ac:dyDescent="0.25">
      <c r="C70" s="134" t="s">
        <v>225</v>
      </c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</row>
    <row r="71" spans="3:21" ht="24" customHeight="1" x14ac:dyDescent="0.25">
      <c r="C71" s="135" t="s">
        <v>93</v>
      </c>
      <c r="D71" s="136" t="s">
        <v>217</v>
      </c>
      <c r="E71" s="136"/>
      <c r="F71" s="136"/>
      <c r="G71" s="136"/>
      <c r="H71" s="136"/>
      <c r="I71" s="136"/>
      <c r="J71" s="136" t="s">
        <v>204</v>
      </c>
      <c r="K71" s="136"/>
      <c r="L71" s="136"/>
      <c r="M71" s="136"/>
      <c r="N71" s="136"/>
      <c r="O71" s="136"/>
      <c r="P71" s="136" t="s">
        <v>218</v>
      </c>
      <c r="Q71" s="136"/>
      <c r="R71" s="136"/>
      <c r="S71" s="136"/>
      <c r="T71" s="136"/>
      <c r="U71" s="136"/>
    </row>
    <row r="72" spans="3:21" ht="15.75" x14ac:dyDescent="0.25">
      <c r="C72" s="135"/>
      <c r="D72" s="137" t="s">
        <v>130</v>
      </c>
      <c r="E72" s="137"/>
      <c r="F72" s="137" t="s">
        <v>131</v>
      </c>
      <c r="G72" s="137"/>
      <c r="H72" s="137" t="s">
        <v>132</v>
      </c>
      <c r="I72" s="137"/>
      <c r="J72" s="137" t="s">
        <v>130</v>
      </c>
      <c r="K72" s="137"/>
      <c r="L72" s="137" t="s">
        <v>131</v>
      </c>
      <c r="M72" s="137"/>
      <c r="N72" s="137" t="s">
        <v>132</v>
      </c>
      <c r="O72" s="137"/>
      <c r="P72" s="137" t="s">
        <v>130</v>
      </c>
      <c r="Q72" s="137"/>
      <c r="R72" s="137" t="s">
        <v>131</v>
      </c>
      <c r="S72" s="137"/>
      <c r="T72" s="137" t="s">
        <v>132</v>
      </c>
      <c r="U72" s="137"/>
    </row>
    <row r="73" spans="3:21" ht="15.75" x14ac:dyDescent="0.25">
      <c r="C73" s="135"/>
      <c r="D73" s="81" t="s">
        <v>6</v>
      </c>
      <c r="E73" s="81" t="s">
        <v>7</v>
      </c>
      <c r="F73" s="81" t="s">
        <v>6</v>
      </c>
      <c r="G73" s="81" t="s">
        <v>7</v>
      </c>
      <c r="H73" s="81" t="s">
        <v>6</v>
      </c>
      <c r="I73" s="81" t="s">
        <v>7</v>
      </c>
      <c r="J73" s="81" t="s">
        <v>6</v>
      </c>
      <c r="K73" s="81" t="s">
        <v>7</v>
      </c>
      <c r="L73" s="81" t="s">
        <v>6</v>
      </c>
      <c r="M73" s="81" t="s">
        <v>7</v>
      </c>
      <c r="N73" s="81" t="s">
        <v>6</v>
      </c>
      <c r="O73" s="81" t="s">
        <v>7</v>
      </c>
      <c r="P73" s="81" t="s">
        <v>6</v>
      </c>
      <c r="Q73" s="81" t="s">
        <v>7</v>
      </c>
      <c r="R73" s="81" t="s">
        <v>6</v>
      </c>
      <c r="S73" s="81" t="s">
        <v>7</v>
      </c>
      <c r="T73" s="81" t="s">
        <v>6</v>
      </c>
      <c r="U73" s="81" t="s">
        <v>7</v>
      </c>
    </row>
    <row r="74" spans="3:21" ht="16.5" thickBot="1" x14ac:dyDescent="0.3">
      <c r="C74" s="15" t="s">
        <v>1</v>
      </c>
      <c r="D74" s="82">
        <v>4858</v>
      </c>
      <c r="E74" s="82">
        <v>1991</v>
      </c>
      <c r="F74" s="82">
        <v>3744</v>
      </c>
      <c r="G74" s="82">
        <v>1424</v>
      </c>
      <c r="H74" s="82">
        <v>1114</v>
      </c>
      <c r="I74" s="82">
        <v>567</v>
      </c>
      <c r="J74" s="82">
        <v>6298</v>
      </c>
      <c r="K74" s="82">
        <v>2482</v>
      </c>
      <c r="L74" s="82">
        <v>4596</v>
      </c>
      <c r="M74" s="82">
        <v>1683</v>
      </c>
      <c r="N74" s="82">
        <v>1702</v>
      </c>
      <c r="O74" s="82">
        <v>799</v>
      </c>
      <c r="P74" s="82">
        <v>5669</v>
      </c>
      <c r="Q74" s="82">
        <v>2523</v>
      </c>
      <c r="R74" s="82">
        <v>4182</v>
      </c>
      <c r="S74" s="82">
        <v>1644</v>
      </c>
      <c r="T74" s="82">
        <v>1487</v>
      </c>
      <c r="U74" s="82">
        <v>879</v>
      </c>
    </row>
    <row r="75" spans="3:21" ht="15.6" customHeight="1" thickBot="1" x14ac:dyDescent="0.3">
      <c r="C75" s="11" t="s">
        <v>94</v>
      </c>
      <c r="D75" s="51">
        <v>585</v>
      </c>
      <c r="E75" s="51">
        <v>226</v>
      </c>
      <c r="F75" s="53">
        <v>213</v>
      </c>
      <c r="G75" s="51">
        <v>49</v>
      </c>
      <c r="H75" s="51">
        <v>372</v>
      </c>
      <c r="I75" s="53">
        <v>177</v>
      </c>
      <c r="J75" s="51">
        <v>772</v>
      </c>
      <c r="K75" s="51">
        <v>203</v>
      </c>
      <c r="L75" s="53">
        <v>363</v>
      </c>
      <c r="M75" s="53">
        <v>79</v>
      </c>
      <c r="N75" s="51">
        <v>409</v>
      </c>
      <c r="O75" s="51">
        <v>124</v>
      </c>
      <c r="P75" s="53">
        <v>614</v>
      </c>
      <c r="Q75" s="51">
        <v>159</v>
      </c>
      <c r="R75" s="51">
        <v>318</v>
      </c>
      <c r="S75" s="53">
        <v>89</v>
      </c>
      <c r="T75" s="51">
        <v>296</v>
      </c>
      <c r="U75" s="51">
        <v>70</v>
      </c>
    </row>
    <row r="76" spans="3:21" ht="16.5" thickBot="1" x14ac:dyDescent="0.3">
      <c r="C76" s="12" t="s">
        <v>96</v>
      </c>
      <c r="D76" s="50">
        <v>207</v>
      </c>
      <c r="E76" s="50">
        <v>185</v>
      </c>
      <c r="F76" s="52">
        <v>120</v>
      </c>
      <c r="G76" s="50">
        <v>152</v>
      </c>
      <c r="H76" s="50">
        <v>87</v>
      </c>
      <c r="I76" s="52">
        <v>33</v>
      </c>
      <c r="J76" s="50">
        <v>236</v>
      </c>
      <c r="K76" s="50">
        <v>283</v>
      </c>
      <c r="L76" s="52">
        <v>169</v>
      </c>
      <c r="M76" s="52">
        <v>193</v>
      </c>
      <c r="N76" s="50">
        <v>67</v>
      </c>
      <c r="O76" s="50">
        <v>90</v>
      </c>
      <c r="P76" s="52">
        <v>257</v>
      </c>
      <c r="Q76" s="50">
        <v>309</v>
      </c>
      <c r="R76" s="50">
        <v>154</v>
      </c>
      <c r="S76" s="52">
        <v>185</v>
      </c>
      <c r="T76" s="50">
        <v>103</v>
      </c>
      <c r="U76" s="50">
        <v>124</v>
      </c>
    </row>
    <row r="77" spans="3:21" ht="16.5" thickBot="1" x14ac:dyDescent="0.3">
      <c r="C77" s="11" t="s">
        <v>95</v>
      </c>
      <c r="D77" s="51">
        <v>317</v>
      </c>
      <c r="E77" s="51">
        <v>3</v>
      </c>
      <c r="F77" s="53">
        <v>293</v>
      </c>
      <c r="G77" s="51">
        <v>2</v>
      </c>
      <c r="H77" s="51">
        <v>24</v>
      </c>
      <c r="I77" s="53">
        <v>1</v>
      </c>
      <c r="J77" s="51">
        <v>458</v>
      </c>
      <c r="K77" s="51">
        <v>6</v>
      </c>
      <c r="L77" s="53">
        <v>378</v>
      </c>
      <c r="M77" s="53">
        <v>6</v>
      </c>
      <c r="N77" s="51">
        <v>80</v>
      </c>
      <c r="O77" s="51">
        <v>0</v>
      </c>
      <c r="P77" s="53">
        <v>297</v>
      </c>
      <c r="Q77" s="51">
        <v>11</v>
      </c>
      <c r="R77" s="51">
        <v>340</v>
      </c>
      <c r="S77" s="53">
        <v>3</v>
      </c>
      <c r="T77" s="51">
        <v>-43</v>
      </c>
      <c r="U77" s="51">
        <v>8</v>
      </c>
    </row>
    <row r="78" spans="3:21" ht="48" thickBot="1" x14ac:dyDescent="0.3">
      <c r="C78" s="12" t="s">
        <v>97</v>
      </c>
      <c r="D78" s="50">
        <v>141</v>
      </c>
      <c r="E78" s="50">
        <v>111</v>
      </c>
      <c r="F78" s="52">
        <v>70</v>
      </c>
      <c r="G78" s="50">
        <v>56</v>
      </c>
      <c r="H78" s="50">
        <v>71</v>
      </c>
      <c r="I78" s="52">
        <v>55</v>
      </c>
      <c r="J78" s="50">
        <v>200</v>
      </c>
      <c r="K78" s="50">
        <v>182</v>
      </c>
      <c r="L78" s="52">
        <v>132</v>
      </c>
      <c r="M78" s="52">
        <v>83</v>
      </c>
      <c r="N78" s="50">
        <v>68</v>
      </c>
      <c r="O78" s="50">
        <v>99</v>
      </c>
      <c r="P78" s="52">
        <v>184</v>
      </c>
      <c r="Q78" s="50">
        <v>167</v>
      </c>
      <c r="R78" s="50">
        <v>108</v>
      </c>
      <c r="S78" s="52">
        <v>121</v>
      </c>
      <c r="T78" s="50">
        <v>76</v>
      </c>
      <c r="U78" s="50">
        <v>46</v>
      </c>
    </row>
    <row r="79" spans="3:21" ht="15" customHeight="1" thickBot="1" x14ac:dyDescent="0.3">
      <c r="C79" s="11" t="s">
        <v>263</v>
      </c>
      <c r="D79" s="51">
        <v>92</v>
      </c>
      <c r="E79" s="51">
        <v>150</v>
      </c>
      <c r="F79" s="53">
        <v>76</v>
      </c>
      <c r="G79" s="51">
        <v>101</v>
      </c>
      <c r="H79" s="51">
        <v>16</v>
      </c>
      <c r="I79" s="53">
        <v>49</v>
      </c>
      <c r="J79" s="51">
        <v>122</v>
      </c>
      <c r="K79" s="51">
        <v>119</v>
      </c>
      <c r="L79" s="53">
        <v>81</v>
      </c>
      <c r="M79" s="53">
        <v>98</v>
      </c>
      <c r="N79" s="51">
        <v>41</v>
      </c>
      <c r="O79" s="51">
        <v>21</v>
      </c>
      <c r="P79" s="53">
        <v>118</v>
      </c>
      <c r="Q79" s="51">
        <v>165</v>
      </c>
      <c r="R79" s="51">
        <v>86</v>
      </c>
      <c r="S79" s="53">
        <v>93</v>
      </c>
      <c r="T79" s="51">
        <v>32</v>
      </c>
      <c r="U79" s="51">
        <v>72</v>
      </c>
    </row>
    <row r="80" spans="3:21" ht="16.5" thickBot="1" x14ac:dyDescent="0.3">
      <c r="C80" s="12" t="s">
        <v>99</v>
      </c>
      <c r="D80" s="50">
        <v>134</v>
      </c>
      <c r="E80" s="50">
        <v>49</v>
      </c>
      <c r="F80" s="52">
        <v>67</v>
      </c>
      <c r="G80" s="50">
        <v>12</v>
      </c>
      <c r="H80" s="50">
        <v>67</v>
      </c>
      <c r="I80" s="52">
        <v>37</v>
      </c>
      <c r="J80" s="50">
        <v>263</v>
      </c>
      <c r="K80" s="50">
        <v>107</v>
      </c>
      <c r="L80" s="52">
        <v>59</v>
      </c>
      <c r="M80" s="52">
        <v>11</v>
      </c>
      <c r="N80" s="50">
        <v>204</v>
      </c>
      <c r="O80" s="50">
        <v>96</v>
      </c>
      <c r="P80" s="52">
        <v>259</v>
      </c>
      <c r="Q80" s="50">
        <v>78</v>
      </c>
      <c r="R80" s="50">
        <v>56</v>
      </c>
      <c r="S80" s="52">
        <v>22</v>
      </c>
      <c r="T80" s="50">
        <v>203</v>
      </c>
      <c r="U80" s="50">
        <v>56</v>
      </c>
    </row>
    <row r="81" spans="3:21" ht="16.5" thickBot="1" x14ac:dyDescent="0.3">
      <c r="C81" s="11" t="s">
        <v>98</v>
      </c>
      <c r="D81" s="51">
        <v>96</v>
      </c>
      <c r="E81" s="51">
        <v>57</v>
      </c>
      <c r="F81" s="53">
        <v>97</v>
      </c>
      <c r="G81" s="51">
        <v>54</v>
      </c>
      <c r="H81" s="51">
        <v>-1</v>
      </c>
      <c r="I81" s="53">
        <v>3</v>
      </c>
      <c r="J81" s="51">
        <v>127</v>
      </c>
      <c r="K81" s="51">
        <v>95</v>
      </c>
      <c r="L81" s="53">
        <v>95</v>
      </c>
      <c r="M81" s="53">
        <v>56</v>
      </c>
      <c r="N81" s="51">
        <v>32</v>
      </c>
      <c r="O81" s="51">
        <v>39</v>
      </c>
      <c r="P81" s="53">
        <v>111</v>
      </c>
      <c r="Q81" s="51">
        <v>92</v>
      </c>
      <c r="R81" s="51">
        <v>104</v>
      </c>
      <c r="S81" s="53">
        <v>59</v>
      </c>
      <c r="T81" s="51">
        <v>7</v>
      </c>
      <c r="U81" s="51">
        <v>33</v>
      </c>
    </row>
    <row r="82" spans="3:21" ht="32.25" thickBot="1" x14ac:dyDescent="0.3">
      <c r="C82" s="12" t="s">
        <v>144</v>
      </c>
      <c r="D82" s="50">
        <v>119</v>
      </c>
      <c r="E82" s="50">
        <v>25</v>
      </c>
      <c r="F82" s="52">
        <v>71</v>
      </c>
      <c r="G82" s="50">
        <v>13</v>
      </c>
      <c r="H82" s="50">
        <v>48</v>
      </c>
      <c r="I82" s="52">
        <v>12</v>
      </c>
      <c r="J82" s="50">
        <v>166</v>
      </c>
      <c r="K82" s="50">
        <v>30</v>
      </c>
      <c r="L82" s="52">
        <v>106</v>
      </c>
      <c r="M82" s="52">
        <v>25</v>
      </c>
      <c r="N82" s="50">
        <v>60</v>
      </c>
      <c r="O82" s="50">
        <v>5</v>
      </c>
      <c r="P82" s="52">
        <v>201</v>
      </c>
      <c r="Q82" s="50">
        <v>46</v>
      </c>
      <c r="R82" s="50">
        <v>89</v>
      </c>
      <c r="S82" s="52">
        <v>18</v>
      </c>
      <c r="T82" s="50">
        <v>112</v>
      </c>
      <c r="U82" s="50">
        <v>28</v>
      </c>
    </row>
    <row r="83" spans="3:21" ht="32.25" thickBot="1" x14ac:dyDescent="0.3">
      <c r="C83" s="11" t="s">
        <v>175</v>
      </c>
      <c r="D83" s="51">
        <v>85</v>
      </c>
      <c r="E83" s="51">
        <v>58</v>
      </c>
      <c r="F83" s="53">
        <v>50</v>
      </c>
      <c r="G83" s="51">
        <v>54</v>
      </c>
      <c r="H83" s="51">
        <v>35</v>
      </c>
      <c r="I83" s="53">
        <v>4</v>
      </c>
      <c r="J83" s="51">
        <v>81</v>
      </c>
      <c r="K83" s="51">
        <v>93</v>
      </c>
      <c r="L83" s="53">
        <v>52</v>
      </c>
      <c r="M83" s="53">
        <v>48</v>
      </c>
      <c r="N83" s="51">
        <v>29</v>
      </c>
      <c r="O83" s="51">
        <v>45</v>
      </c>
      <c r="P83" s="53">
        <v>92</v>
      </c>
      <c r="Q83" s="51">
        <v>91</v>
      </c>
      <c r="R83" s="51">
        <v>58</v>
      </c>
      <c r="S83" s="53">
        <v>48</v>
      </c>
      <c r="T83" s="51">
        <v>34</v>
      </c>
      <c r="U83" s="51">
        <v>43</v>
      </c>
    </row>
    <row r="84" spans="3:21" ht="16.5" thickBot="1" x14ac:dyDescent="0.3">
      <c r="C84" s="12" t="s">
        <v>264</v>
      </c>
      <c r="D84" s="50">
        <v>79</v>
      </c>
      <c r="E84" s="50">
        <v>16</v>
      </c>
      <c r="F84" s="52">
        <v>65</v>
      </c>
      <c r="G84" s="56">
        <v>14</v>
      </c>
      <c r="H84" s="56">
        <v>14</v>
      </c>
      <c r="I84" s="52">
        <v>2</v>
      </c>
      <c r="J84" s="56">
        <v>79</v>
      </c>
      <c r="K84" s="56">
        <v>37</v>
      </c>
      <c r="L84" s="52">
        <v>63</v>
      </c>
      <c r="M84" s="52">
        <v>21</v>
      </c>
      <c r="N84" s="56">
        <v>16</v>
      </c>
      <c r="O84" s="56">
        <v>16</v>
      </c>
      <c r="P84" s="52">
        <v>88</v>
      </c>
      <c r="Q84" s="56">
        <v>35</v>
      </c>
      <c r="R84" s="50">
        <v>84</v>
      </c>
      <c r="S84" s="52">
        <v>23</v>
      </c>
      <c r="T84" s="50">
        <v>4</v>
      </c>
      <c r="U84" s="50">
        <v>12</v>
      </c>
    </row>
    <row r="85" spans="3:21" ht="16.5" thickBot="1" x14ac:dyDescent="0.3">
      <c r="C85" s="13" t="s">
        <v>4</v>
      </c>
      <c r="D85" s="57">
        <v>3003</v>
      </c>
      <c r="E85" s="58">
        <v>1111</v>
      </c>
      <c r="F85" s="59">
        <v>2622</v>
      </c>
      <c r="G85" s="60">
        <v>917</v>
      </c>
      <c r="H85" s="60">
        <v>381</v>
      </c>
      <c r="I85" s="61">
        <v>194</v>
      </c>
      <c r="J85" s="60">
        <v>3794</v>
      </c>
      <c r="K85" s="60">
        <v>1327</v>
      </c>
      <c r="L85" s="61">
        <v>3098</v>
      </c>
      <c r="M85" s="61">
        <v>1063</v>
      </c>
      <c r="N85" s="60">
        <v>696</v>
      </c>
      <c r="O85" s="60">
        <v>264</v>
      </c>
      <c r="P85" s="61">
        <v>3448</v>
      </c>
      <c r="Q85" s="62">
        <v>1370</v>
      </c>
      <c r="R85" s="63">
        <v>2785</v>
      </c>
      <c r="S85" s="55">
        <v>983</v>
      </c>
      <c r="T85" s="63">
        <v>663</v>
      </c>
      <c r="U85" s="63">
        <v>387</v>
      </c>
    </row>
    <row r="86" spans="3:21" ht="14.45" customHeight="1" x14ac:dyDescent="0.25">
      <c r="C86" s="133" t="s">
        <v>222</v>
      </c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</row>
    <row r="87" spans="3:21" s="3" customFormat="1" ht="14.45" customHeight="1" x14ac:dyDescent="0.25"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</row>
    <row r="88" spans="3:21" s="3" customFormat="1" ht="14.45" customHeight="1" x14ac:dyDescent="0.25"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</row>
    <row r="90" spans="3:21" ht="15" customHeight="1" x14ac:dyDescent="0.25">
      <c r="C90" s="134" t="s">
        <v>226</v>
      </c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</row>
    <row r="91" spans="3:21" ht="20.25" customHeight="1" x14ac:dyDescent="0.25">
      <c r="C91" s="135" t="s">
        <v>100</v>
      </c>
      <c r="D91" s="136" t="s">
        <v>217</v>
      </c>
      <c r="E91" s="136"/>
      <c r="F91" s="136"/>
      <c r="G91" s="136"/>
      <c r="H91" s="136"/>
      <c r="I91" s="136"/>
      <c r="J91" s="136" t="s">
        <v>204</v>
      </c>
      <c r="K91" s="136"/>
      <c r="L91" s="136"/>
      <c r="M91" s="136"/>
      <c r="N91" s="136"/>
      <c r="O91" s="136"/>
      <c r="P91" s="136" t="s">
        <v>218</v>
      </c>
      <c r="Q91" s="136"/>
      <c r="R91" s="136"/>
      <c r="S91" s="136"/>
      <c r="T91" s="136"/>
      <c r="U91" s="136"/>
    </row>
    <row r="92" spans="3:21" ht="15.75" x14ac:dyDescent="0.25">
      <c r="C92" s="135"/>
      <c r="D92" s="137" t="s">
        <v>130</v>
      </c>
      <c r="E92" s="137"/>
      <c r="F92" s="137" t="s">
        <v>131</v>
      </c>
      <c r="G92" s="137"/>
      <c r="H92" s="137" t="s">
        <v>132</v>
      </c>
      <c r="I92" s="137"/>
      <c r="J92" s="137" t="s">
        <v>130</v>
      </c>
      <c r="K92" s="137"/>
      <c r="L92" s="137" t="s">
        <v>131</v>
      </c>
      <c r="M92" s="137"/>
      <c r="N92" s="137" t="s">
        <v>132</v>
      </c>
      <c r="O92" s="137"/>
      <c r="P92" s="137" t="s">
        <v>130</v>
      </c>
      <c r="Q92" s="137"/>
      <c r="R92" s="137" t="s">
        <v>131</v>
      </c>
      <c r="S92" s="137"/>
      <c r="T92" s="137" t="s">
        <v>132</v>
      </c>
      <c r="U92" s="137"/>
    </row>
    <row r="93" spans="3:21" ht="15.75" x14ac:dyDescent="0.25">
      <c r="C93" s="135"/>
      <c r="D93" s="81" t="s">
        <v>6</v>
      </c>
      <c r="E93" s="81" t="s">
        <v>7</v>
      </c>
      <c r="F93" s="81" t="s">
        <v>6</v>
      </c>
      <c r="G93" s="81" t="s">
        <v>7</v>
      </c>
      <c r="H93" s="81" t="s">
        <v>6</v>
      </c>
      <c r="I93" s="81" t="s">
        <v>7</v>
      </c>
      <c r="J93" s="81" t="s">
        <v>6</v>
      </c>
      <c r="K93" s="81" t="s">
        <v>7</v>
      </c>
      <c r="L93" s="81" t="s">
        <v>6</v>
      </c>
      <c r="M93" s="81" t="s">
        <v>7</v>
      </c>
      <c r="N93" s="81" t="s">
        <v>6</v>
      </c>
      <c r="O93" s="81" t="s">
        <v>7</v>
      </c>
      <c r="P93" s="81" t="s">
        <v>6</v>
      </c>
      <c r="Q93" s="81" t="s">
        <v>7</v>
      </c>
      <c r="R93" s="81" t="s">
        <v>6</v>
      </c>
      <c r="S93" s="81" t="s">
        <v>7</v>
      </c>
      <c r="T93" s="81" t="s">
        <v>6</v>
      </c>
      <c r="U93" s="81" t="s">
        <v>7</v>
      </c>
    </row>
    <row r="94" spans="3:21" ht="16.5" thickBot="1" x14ac:dyDescent="0.3">
      <c r="C94" s="15" t="s">
        <v>1</v>
      </c>
      <c r="D94" s="82">
        <v>4858</v>
      </c>
      <c r="E94" s="82">
        <v>1991</v>
      </c>
      <c r="F94" s="82">
        <v>3744</v>
      </c>
      <c r="G94" s="82">
        <v>1424</v>
      </c>
      <c r="H94" s="82">
        <v>1114</v>
      </c>
      <c r="I94" s="82">
        <v>567</v>
      </c>
      <c r="J94" s="82">
        <v>6298</v>
      </c>
      <c r="K94" s="82">
        <v>2482</v>
      </c>
      <c r="L94" s="82">
        <v>4596</v>
      </c>
      <c r="M94" s="82">
        <v>1683</v>
      </c>
      <c r="N94" s="82">
        <v>1702</v>
      </c>
      <c r="O94" s="82">
        <v>799</v>
      </c>
      <c r="P94" s="82">
        <v>5669</v>
      </c>
      <c r="Q94" s="82">
        <v>2523</v>
      </c>
      <c r="R94" s="82">
        <v>4182</v>
      </c>
      <c r="S94" s="82">
        <v>1644</v>
      </c>
      <c r="T94" s="82">
        <v>1487</v>
      </c>
      <c r="U94" s="82">
        <v>879</v>
      </c>
    </row>
    <row r="95" spans="3:21" ht="32.25" thickBot="1" x14ac:dyDescent="0.3">
      <c r="C95" s="11" t="s">
        <v>101</v>
      </c>
      <c r="D95" s="51">
        <v>283</v>
      </c>
      <c r="E95" s="51">
        <v>167</v>
      </c>
      <c r="F95" s="53">
        <v>229</v>
      </c>
      <c r="G95" s="51">
        <v>127</v>
      </c>
      <c r="H95" s="51">
        <v>54</v>
      </c>
      <c r="I95" s="53">
        <v>40</v>
      </c>
      <c r="J95" s="51">
        <v>365</v>
      </c>
      <c r="K95" s="51">
        <v>243</v>
      </c>
      <c r="L95" s="53">
        <v>263</v>
      </c>
      <c r="M95" s="53">
        <v>131</v>
      </c>
      <c r="N95" s="51">
        <v>102</v>
      </c>
      <c r="O95" s="51">
        <v>112</v>
      </c>
      <c r="P95" s="53">
        <v>332</v>
      </c>
      <c r="Q95" s="51">
        <v>248</v>
      </c>
      <c r="R95" s="51">
        <v>250</v>
      </c>
      <c r="S95" s="53">
        <v>149</v>
      </c>
      <c r="T95" s="51">
        <v>82</v>
      </c>
      <c r="U95" s="51">
        <v>99</v>
      </c>
    </row>
    <row r="96" spans="3:21" ht="16.5" thickBot="1" x14ac:dyDescent="0.3">
      <c r="C96" s="12" t="s">
        <v>103</v>
      </c>
      <c r="D96" s="50">
        <v>334</v>
      </c>
      <c r="E96" s="50">
        <v>118</v>
      </c>
      <c r="F96" s="52">
        <v>124</v>
      </c>
      <c r="G96" s="50">
        <v>25</v>
      </c>
      <c r="H96" s="50">
        <v>210</v>
      </c>
      <c r="I96" s="52">
        <v>93</v>
      </c>
      <c r="J96" s="50">
        <v>282</v>
      </c>
      <c r="K96" s="50">
        <v>93</v>
      </c>
      <c r="L96" s="52">
        <v>118</v>
      </c>
      <c r="M96" s="52">
        <v>35</v>
      </c>
      <c r="N96" s="50">
        <v>164</v>
      </c>
      <c r="O96" s="50">
        <v>58</v>
      </c>
      <c r="P96" s="52">
        <v>270</v>
      </c>
      <c r="Q96" s="50">
        <v>95</v>
      </c>
      <c r="R96" s="50">
        <v>106</v>
      </c>
      <c r="S96" s="52">
        <v>49</v>
      </c>
      <c r="T96" s="50">
        <v>164</v>
      </c>
      <c r="U96" s="50">
        <v>46</v>
      </c>
    </row>
    <row r="97" spans="1:22" ht="32.25" thickBot="1" x14ac:dyDescent="0.3">
      <c r="C97" s="11" t="s">
        <v>102</v>
      </c>
      <c r="D97" s="51">
        <v>252</v>
      </c>
      <c r="E97" s="51">
        <v>7</v>
      </c>
      <c r="F97" s="53">
        <v>240</v>
      </c>
      <c r="G97" s="51">
        <v>7</v>
      </c>
      <c r="H97" s="51">
        <v>12</v>
      </c>
      <c r="I97" s="53">
        <v>0</v>
      </c>
      <c r="J97" s="51">
        <v>322</v>
      </c>
      <c r="K97" s="51">
        <v>17</v>
      </c>
      <c r="L97" s="53">
        <v>353</v>
      </c>
      <c r="M97" s="53">
        <v>10</v>
      </c>
      <c r="N97" s="51">
        <v>-31</v>
      </c>
      <c r="O97" s="51">
        <v>7</v>
      </c>
      <c r="P97" s="53">
        <v>238</v>
      </c>
      <c r="Q97" s="51">
        <v>7</v>
      </c>
      <c r="R97" s="51">
        <v>261</v>
      </c>
      <c r="S97" s="53">
        <v>12</v>
      </c>
      <c r="T97" s="51">
        <v>-23</v>
      </c>
      <c r="U97" s="51">
        <v>-5</v>
      </c>
    </row>
    <row r="98" spans="1:22" ht="111" thickBot="1" x14ac:dyDescent="0.3">
      <c r="C98" s="12" t="s">
        <v>106</v>
      </c>
      <c r="D98" s="50">
        <v>109</v>
      </c>
      <c r="E98" s="50">
        <v>73</v>
      </c>
      <c r="F98" s="52">
        <v>83</v>
      </c>
      <c r="G98" s="50">
        <v>42</v>
      </c>
      <c r="H98" s="50">
        <v>26</v>
      </c>
      <c r="I98" s="52">
        <v>31</v>
      </c>
      <c r="J98" s="50">
        <v>140</v>
      </c>
      <c r="K98" s="50">
        <v>73</v>
      </c>
      <c r="L98" s="52">
        <v>122</v>
      </c>
      <c r="M98" s="52">
        <v>49</v>
      </c>
      <c r="N98" s="50">
        <v>18</v>
      </c>
      <c r="O98" s="50">
        <v>24</v>
      </c>
      <c r="P98" s="52">
        <v>220</v>
      </c>
      <c r="Q98" s="50">
        <v>106</v>
      </c>
      <c r="R98" s="50">
        <v>118</v>
      </c>
      <c r="S98" s="52">
        <v>67</v>
      </c>
      <c r="T98" s="50">
        <v>102</v>
      </c>
      <c r="U98" s="50">
        <v>39</v>
      </c>
    </row>
    <row r="99" spans="1:22" ht="48" thickBot="1" x14ac:dyDescent="0.3">
      <c r="C99" s="11" t="s">
        <v>105</v>
      </c>
      <c r="D99" s="51">
        <v>121</v>
      </c>
      <c r="E99" s="51">
        <v>61</v>
      </c>
      <c r="F99" s="53">
        <v>72</v>
      </c>
      <c r="G99" s="51">
        <v>49</v>
      </c>
      <c r="H99" s="51">
        <v>49</v>
      </c>
      <c r="I99" s="53">
        <v>12</v>
      </c>
      <c r="J99" s="51">
        <v>132</v>
      </c>
      <c r="K99" s="51">
        <v>100</v>
      </c>
      <c r="L99" s="53">
        <v>99</v>
      </c>
      <c r="M99" s="53">
        <v>84</v>
      </c>
      <c r="N99" s="51">
        <v>33</v>
      </c>
      <c r="O99" s="51">
        <v>16</v>
      </c>
      <c r="P99" s="53">
        <v>123</v>
      </c>
      <c r="Q99" s="51">
        <v>112</v>
      </c>
      <c r="R99" s="51">
        <v>99</v>
      </c>
      <c r="S99" s="53">
        <v>84</v>
      </c>
      <c r="T99" s="51">
        <v>24</v>
      </c>
      <c r="U99" s="51">
        <v>28</v>
      </c>
    </row>
    <row r="100" spans="1:22" ht="32.25" thickBot="1" x14ac:dyDescent="0.3">
      <c r="C100" s="12" t="s">
        <v>107</v>
      </c>
      <c r="D100" s="50">
        <v>162</v>
      </c>
      <c r="E100" s="50">
        <v>105</v>
      </c>
      <c r="F100" s="52">
        <v>54</v>
      </c>
      <c r="G100" s="50">
        <v>17</v>
      </c>
      <c r="H100" s="50">
        <v>108</v>
      </c>
      <c r="I100" s="52">
        <v>88</v>
      </c>
      <c r="J100" s="50">
        <v>244</v>
      </c>
      <c r="K100" s="50">
        <v>120</v>
      </c>
      <c r="L100" s="52">
        <v>82</v>
      </c>
      <c r="M100" s="52">
        <v>17</v>
      </c>
      <c r="N100" s="50">
        <v>162</v>
      </c>
      <c r="O100" s="50">
        <v>103</v>
      </c>
      <c r="P100" s="52">
        <v>218</v>
      </c>
      <c r="Q100" s="50">
        <v>85</v>
      </c>
      <c r="R100" s="50">
        <v>75</v>
      </c>
      <c r="S100" s="52">
        <v>23</v>
      </c>
      <c r="T100" s="50">
        <v>143</v>
      </c>
      <c r="U100" s="50">
        <v>62</v>
      </c>
    </row>
    <row r="101" spans="1:22" ht="16.5" thickBot="1" x14ac:dyDescent="0.3">
      <c r="C101" s="11" t="s">
        <v>104</v>
      </c>
      <c r="D101" s="51">
        <v>100</v>
      </c>
      <c r="E101" s="51">
        <v>94</v>
      </c>
      <c r="F101" s="53">
        <v>80</v>
      </c>
      <c r="G101" s="51">
        <v>64</v>
      </c>
      <c r="H101" s="51">
        <v>20</v>
      </c>
      <c r="I101" s="53">
        <v>30</v>
      </c>
      <c r="J101" s="51">
        <v>74</v>
      </c>
      <c r="K101" s="51">
        <v>99</v>
      </c>
      <c r="L101" s="53">
        <v>63</v>
      </c>
      <c r="M101" s="53">
        <v>64</v>
      </c>
      <c r="N101" s="51">
        <v>11</v>
      </c>
      <c r="O101" s="51">
        <v>35</v>
      </c>
      <c r="P101" s="53">
        <v>117</v>
      </c>
      <c r="Q101" s="51">
        <v>104</v>
      </c>
      <c r="R101" s="51">
        <v>83</v>
      </c>
      <c r="S101" s="53">
        <v>64</v>
      </c>
      <c r="T101" s="51">
        <v>34</v>
      </c>
      <c r="U101" s="51">
        <v>40</v>
      </c>
    </row>
    <row r="102" spans="1:22" ht="32.25" thickBot="1" x14ac:dyDescent="0.3">
      <c r="C102" s="12" t="s">
        <v>108</v>
      </c>
      <c r="D102" s="50">
        <v>49</v>
      </c>
      <c r="E102" s="50">
        <v>28</v>
      </c>
      <c r="F102" s="52">
        <v>55</v>
      </c>
      <c r="G102" s="50">
        <v>60</v>
      </c>
      <c r="H102" s="50">
        <v>-6</v>
      </c>
      <c r="I102" s="52">
        <v>-32</v>
      </c>
      <c r="J102" s="50">
        <v>53</v>
      </c>
      <c r="K102" s="50">
        <v>63</v>
      </c>
      <c r="L102" s="52">
        <v>67</v>
      </c>
      <c r="M102" s="52">
        <v>58</v>
      </c>
      <c r="N102" s="50">
        <v>-14</v>
      </c>
      <c r="O102" s="50">
        <v>5</v>
      </c>
      <c r="P102" s="52">
        <v>79</v>
      </c>
      <c r="Q102" s="50">
        <v>63</v>
      </c>
      <c r="R102" s="50">
        <v>47</v>
      </c>
      <c r="S102" s="52">
        <v>42</v>
      </c>
      <c r="T102" s="50">
        <v>32</v>
      </c>
      <c r="U102" s="50">
        <v>21</v>
      </c>
    </row>
    <row r="103" spans="1:22" s="3" customFormat="1" ht="63.75" thickBot="1" x14ac:dyDescent="0.3">
      <c r="A103"/>
      <c r="B103"/>
      <c r="C103" s="11" t="s">
        <v>176</v>
      </c>
      <c r="D103" s="51">
        <v>61</v>
      </c>
      <c r="E103" s="51">
        <v>101</v>
      </c>
      <c r="F103" s="53">
        <v>38</v>
      </c>
      <c r="G103" s="51">
        <v>61</v>
      </c>
      <c r="H103" s="51">
        <v>23</v>
      </c>
      <c r="I103" s="53">
        <v>40</v>
      </c>
      <c r="J103" s="51">
        <v>48</v>
      </c>
      <c r="K103" s="51">
        <v>68</v>
      </c>
      <c r="L103" s="53">
        <v>34</v>
      </c>
      <c r="M103" s="53">
        <v>51</v>
      </c>
      <c r="N103" s="51">
        <v>14</v>
      </c>
      <c r="O103" s="51">
        <v>17</v>
      </c>
      <c r="P103" s="53">
        <v>44</v>
      </c>
      <c r="Q103" s="51">
        <v>96</v>
      </c>
      <c r="R103" s="51">
        <v>28</v>
      </c>
      <c r="S103" s="53">
        <v>61</v>
      </c>
      <c r="T103" s="51">
        <v>16</v>
      </c>
      <c r="U103" s="51">
        <v>35</v>
      </c>
      <c r="V103" s="10"/>
    </row>
    <row r="104" spans="1:22" s="3" customFormat="1" ht="126.75" thickBot="1" x14ac:dyDescent="0.3">
      <c r="A104"/>
      <c r="B104"/>
      <c r="C104" s="12" t="s">
        <v>265</v>
      </c>
      <c r="D104" s="50">
        <v>64</v>
      </c>
      <c r="E104" s="50">
        <v>3</v>
      </c>
      <c r="F104" s="52">
        <v>48</v>
      </c>
      <c r="G104" s="56">
        <v>4</v>
      </c>
      <c r="H104" s="56">
        <v>16</v>
      </c>
      <c r="I104" s="52">
        <v>-1</v>
      </c>
      <c r="J104" s="56">
        <v>113</v>
      </c>
      <c r="K104" s="56">
        <v>12</v>
      </c>
      <c r="L104" s="52">
        <v>96</v>
      </c>
      <c r="M104" s="52">
        <v>5</v>
      </c>
      <c r="N104" s="56">
        <v>17</v>
      </c>
      <c r="O104" s="56">
        <v>7</v>
      </c>
      <c r="P104" s="52">
        <v>99</v>
      </c>
      <c r="Q104" s="56">
        <v>10</v>
      </c>
      <c r="R104" s="56">
        <v>70</v>
      </c>
      <c r="S104" s="52">
        <v>7</v>
      </c>
      <c r="T104" s="50">
        <v>29</v>
      </c>
      <c r="U104" s="50">
        <v>3</v>
      </c>
      <c r="V104" s="10"/>
    </row>
    <row r="105" spans="1:22" ht="16.5" thickBot="1" x14ac:dyDescent="0.3">
      <c r="C105" s="13" t="s">
        <v>4</v>
      </c>
      <c r="D105" s="57">
        <v>3323</v>
      </c>
      <c r="E105" s="58">
        <v>1234</v>
      </c>
      <c r="F105" s="59">
        <v>2721</v>
      </c>
      <c r="G105" s="60">
        <v>968</v>
      </c>
      <c r="H105" s="60">
        <v>602</v>
      </c>
      <c r="I105" s="61">
        <v>266</v>
      </c>
      <c r="J105" s="60">
        <v>4525</v>
      </c>
      <c r="K105" s="60">
        <v>1594</v>
      </c>
      <c r="L105" s="61">
        <v>3299</v>
      </c>
      <c r="M105" s="61">
        <v>1179</v>
      </c>
      <c r="N105" s="60">
        <v>1226</v>
      </c>
      <c r="O105" s="60">
        <v>415</v>
      </c>
      <c r="P105" s="61">
        <v>3929</v>
      </c>
      <c r="Q105" s="60">
        <v>1597</v>
      </c>
      <c r="R105" s="60">
        <v>3045</v>
      </c>
      <c r="S105" s="64">
        <v>1086</v>
      </c>
      <c r="T105" s="63">
        <v>884</v>
      </c>
      <c r="U105" s="63">
        <v>511</v>
      </c>
    </row>
    <row r="106" spans="1:22" ht="14.45" customHeight="1" x14ac:dyDescent="0.25">
      <c r="C106" s="133" t="s">
        <v>222</v>
      </c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</row>
    <row r="107" spans="1:22" ht="14.45" customHeight="1" x14ac:dyDescent="0.25"/>
    <row r="110" spans="1:22" ht="15.75" x14ac:dyDescent="0.25">
      <c r="C110" s="134" t="s">
        <v>227</v>
      </c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</row>
    <row r="111" spans="1:22" ht="15.75" customHeight="1" x14ac:dyDescent="0.25">
      <c r="C111" s="135" t="s">
        <v>79</v>
      </c>
      <c r="D111" s="136" t="s">
        <v>217</v>
      </c>
      <c r="E111" s="136"/>
      <c r="F111" s="136"/>
      <c r="G111" s="136"/>
      <c r="H111" s="136"/>
      <c r="I111" s="136"/>
      <c r="J111" s="136" t="s">
        <v>204</v>
      </c>
      <c r="K111" s="136"/>
      <c r="L111" s="136"/>
      <c r="M111" s="136"/>
      <c r="N111" s="136"/>
      <c r="O111" s="136"/>
      <c r="P111" s="136" t="s">
        <v>218</v>
      </c>
      <c r="Q111" s="136"/>
      <c r="R111" s="136"/>
      <c r="S111" s="136"/>
      <c r="T111" s="136"/>
      <c r="U111" s="136"/>
    </row>
    <row r="112" spans="1:22" ht="15.75" customHeight="1" x14ac:dyDescent="0.25">
      <c r="C112" s="135"/>
      <c r="D112" s="137" t="s">
        <v>130</v>
      </c>
      <c r="E112" s="137"/>
      <c r="F112" s="137" t="s">
        <v>131</v>
      </c>
      <c r="G112" s="137"/>
      <c r="H112" s="137" t="s">
        <v>132</v>
      </c>
      <c r="I112" s="137"/>
      <c r="J112" s="137" t="s">
        <v>130</v>
      </c>
      <c r="K112" s="137"/>
      <c r="L112" s="137" t="s">
        <v>131</v>
      </c>
      <c r="M112" s="137"/>
      <c r="N112" s="137" t="s">
        <v>132</v>
      </c>
      <c r="O112" s="137"/>
      <c r="P112" s="137" t="s">
        <v>130</v>
      </c>
      <c r="Q112" s="137"/>
      <c r="R112" s="137" t="s">
        <v>131</v>
      </c>
      <c r="S112" s="137"/>
      <c r="T112" s="137" t="s">
        <v>132</v>
      </c>
      <c r="U112" s="137"/>
    </row>
    <row r="113" spans="3:25" ht="15.75" x14ac:dyDescent="0.25">
      <c r="C113" s="135"/>
      <c r="D113" s="81" t="s">
        <v>6</v>
      </c>
      <c r="E113" s="81" t="s">
        <v>7</v>
      </c>
      <c r="F113" s="81" t="s">
        <v>6</v>
      </c>
      <c r="G113" s="81" t="s">
        <v>7</v>
      </c>
      <c r="H113" s="81" t="s">
        <v>6</v>
      </c>
      <c r="I113" s="81" t="s">
        <v>7</v>
      </c>
      <c r="J113" s="81" t="s">
        <v>6</v>
      </c>
      <c r="K113" s="81" t="s">
        <v>7</v>
      </c>
      <c r="L113" s="81" t="s">
        <v>6</v>
      </c>
      <c r="M113" s="81" t="s">
        <v>7</v>
      </c>
      <c r="N113" s="81" t="s">
        <v>6</v>
      </c>
      <c r="O113" s="81" t="s">
        <v>7</v>
      </c>
      <c r="P113" s="81" t="s">
        <v>6</v>
      </c>
      <c r="Q113" s="81" t="s">
        <v>7</v>
      </c>
      <c r="R113" s="81" t="s">
        <v>6</v>
      </c>
      <c r="S113" s="81" t="s">
        <v>7</v>
      </c>
      <c r="T113" s="81" t="s">
        <v>6</v>
      </c>
      <c r="U113" s="81" t="s">
        <v>7</v>
      </c>
    </row>
    <row r="114" spans="3:25" ht="15.75" x14ac:dyDescent="0.25">
      <c r="C114" s="15" t="s">
        <v>80</v>
      </c>
      <c r="D114" s="82">
        <v>4858</v>
      </c>
      <c r="E114" s="82">
        <v>1991</v>
      </c>
      <c r="F114" s="82">
        <v>3744</v>
      </c>
      <c r="G114" s="82">
        <v>1424</v>
      </c>
      <c r="H114" s="82">
        <v>1114</v>
      </c>
      <c r="I114" s="82">
        <v>567</v>
      </c>
      <c r="J114" s="82">
        <v>6298</v>
      </c>
      <c r="K114" s="82">
        <v>2482</v>
      </c>
      <c r="L114" s="82">
        <v>4596</v>
      </c>
      <c r="M114" s="82">
        <v>1683</v>
      </c>
      <c r="N114" s="82">
        <v>1702</v>
      </c>
      <c r="O114" s="82">
        <v>799</v>
      </c>
      <c r="P114" s="82">
        <v>5669</v>
      </c>
      <c r="Q114" s="82">
        <v>2523</v>
      </c>
      <c r="R114" s="82">
        <v>4182</v>
      </c>
      <c r="S114" s="82">
        <v>1644</v>
      </c>
      <c r="T114" s="82">
        <v>1487</v>
      </c>
      <c r="U114" s="82">
        <v>879</v>
      </c>
    </row>
    <row r="115" spans="3:25" ht="15.75" x14ac:dyDescent="0.25">
      <c r="C115" s="87" t="s">
        <v>16</v>
      </c>
      <c r="D115" s="88">
        <v>422</v>
      </c>
      <c r="E115" s="88">
        <v>95</v>
      </c>
      <c r="F115" s="89">
        <v>215</v>
      </c>
      <c r="G115" s="88">
        <v>61</v>
      </c>
      <c r="H115" s="88">
        <v>207</v>
      </c>
      <c r="I115" s="89">
        <v>34</v>
      </c>
      <c r="J115" s="88">
        <v>483</v>
      </c>
      <c r="K115" s="88">
        <v>112</v>
      </c>
      <c r="L115" s="89">
        <v>367</v>
      </c>
      <c r="M115" s="89">
        <v>85</v>
      </c>
      <c r="N115" s="88">
        <v>116</v>
      </c>
      <c r="O115" s="88">
        <v>27</v>
      </c>
      <c r="P115" s="89">
        <v>433</v>
      </c>
      <c r="Q115" s="88">
        <v>145</v>
      </c>
      <c r="R115" s="88">
        <v>356</v>
      </c>
      <c r="S115" s="89">
        <v>97</v>
      </c>
      <c r="T115" s="88">
        <v>77</v>
      </c>
      <c r="U115" s="88">
        <v>48</v>
      </c>
    </row>
    <row r="116" spans="3:25" ht="15.75" x14ac:dyDescent="0.25">
      <c r="C116" s="83" t="s">
        <v>17</v>
      </c>
      <c r="D116" s="84">
        <v>33</v>
      </c>
      <c r="E116" s="84">
        <v>9</v>
      </c>
      <c r="F116" s="90">
        <v>27</v>
      </c>
      <c r="G116" s="84">
        <v>8</v>
      </c>
      <c r="H116" s="84">
        <v>6</v>
      </c>
      <c r="I116" s="90">
        <v>1</v>
      </c>
      <c r="J116" s="84">
        <v>49</v>
      </c>
      <c r="K116" s="84">
        <v>19</v>
      </c>
      <c r="L116" s="90">
        <v>36</v>
      </c>
      <c r="M116" s="90">
        <v>10</v>
      </c>
      <c r="N116" s="84">
        <v>13</v>
      </c>
      <c r="O116" s="84">
        <v>9</v>
      </c>
      <c r="P116" s="90">
        <v>33</v>
      </c>
      <c r="Q116" s="84">
        <v>15</v>
      </c>
      <c r="R116" s="84">
        <v>47</v>
      </c>
      <c r="S116" s="90">
        <v>12</v>
      </c>
      <c r="T116" s="84">
        <v>-14</v>
      </c>
      <c r="U116" s="84">
        <v>3</v>
      </c>
      <c r="X116" s="171">
        <f>H116+I116</f>
        <v>7</v>
      </c>
      <c r="Y116" s="171">
        <f>T116+U116</f>
        <v>-11</v>
      </c>
    </row>
    <row r="117" spans="3:25" ht="15.75" x14ac:dyDescent="0.25">
      <c r="C117" s="85" t="s">
        <v>18</v>
      </c>
      <c r="D117" s="86">
        <v>7</v>
      </c>
      <c r="E117" s="86">
        <v>3</v>
      </c>
      <c r="F117" s="91">
        <v>2</v>
      </c>
      <c r="G117" s="86">
        <v>0</v>
      </c>
      <c r="H117" s="86">
        <v>5</v>
      </c>
      <c r="I117" s="91">
        <v>3</v>
      </c>
      <c r="J117" s="86">
        <v>0</v>
      </c>
      <c r="K117" s="86">
        <v>1</v>
      </c>
      <c r="L117" s="91">
        <v>4</v>
      </c>
      <c r="M117" s="91">
        <v>2</v>
      </c>
      <c r="N117" s="86">
        <v>-4</v>
      </c>
      <c r="O117" s="86">
        <v>-1</v>
      </c>
      <c r="P117" s="91">
        <v>5</v>
      </c>
      <c r="Q117" s="86">
        <v>3</v>
      </c>
      <c r="R117" s="86">
        <v>1</v>
      </c>
      <c r="S117" s="91">
        <v>2</v>
      </c>
      <c r="T117" s="86">
        <v>4</v>
      </c>
      <c r="U117" s="86">
        <v>1</v>
      </c>
      <c r="X117" s="171">
        <f t="shared" ref="X117:X146" si="0">H117+I117</f>
        <v>8</v>
      </c>
      <c r="Y117" s="171">
        <f t="shared" ref="Y117:Y146" si="1">T117+U117</f>
        <v>5</v>
      </c>
    </row>
    <row r="118" spans="3:25" ht="15.75" x14ac:dyDescent="0.25">
      <c r="C118" s="83" t="s">
        <v>19</v>
      </c>
      <c r="D118" s="84">
        <v>125</v>
      </c>
      <c r="E118" s="84">
        <v>37</v>
      </c>
      <c r="F118" s="90">
        <v>57</v>
      </c>
      <c r="G118" s="84">
        <v>15</v>
      </c>
      <c r="H118" s="84">
        <v>68</v>
      </c>
      <c r="I118" s="90">
        <v>22</v>
      </c>
      <c r="J118" s="84">
        <v>230</v>
      </c>
      <c r="K118" s="84">
        <v>40</v>
      </c>
      <c r="L118" s="90">
        <v>151</v>
      </c>
      <c r="M118" s="90">
        <v>28</v>
      </c>
      <c r="N118" s="84">
        <v>79</v>
      </c>
      <c r="O118" s="84">
        <v>12</v>
      </c>
      <c r="P118" s="90">
        <v>215</v>
      </c>
      <c r="Q118" s="84">
        <v>57</v>
      </c>
      <c r="R118" s="84">
        <v>131</v>
      </c>
      <c r="S118" s="90">
        <v>31</v>
      </c>
      <c r="T118" s="84">
        <v>84</v>
      </c>
      <c r="U118" s="84">
        <v>26</v>
      </c>
      <c r="X118" s="171">
        <f t="shared" si="0"/>
        <v>90</v>
      </c>
      <c r="Y118" s="171">
        <f t="shared" si="1"/>
        <v>110</v>
      </c>
    </row>
    <row r="119" spans="3:25" ht="15.75" x14ac:dyDescent="0.25">
      <c r="C119" s="85" t="s">
        <v>20</v>
      </c>
      <c r="D119" s="86">
        <v>177</v>
      </c>
      <c r="E119" s="86">
        <v>41</v>
      </c>
      <c r="F119" s="91">
        <v>112</v>
      </c>
      <c r="G119" s="86">
        <v>32</v>
      </c>
      <c r="H119" s="86">
        <v>65</v>
      </c>
      <c r="I119" s="91">
        <v>9</v>
      </c>
      <c r="J119" s="86">
        <v>164</v>
      </c>
      <c r="K119" s="86">
        <v>43</v>
      </c>
      <c r="L119" s="91">
        <v>145</v>
      </c>
      <c r="M119" s="91">
        <v>38</v>
      </c>
      <c r="N119" s="86">
        <v>19</v>
      </c>
      <c r="O119" s="86">
        <v>5</v>
      </c>
      <c r="P119" s="91">
        <v>158</v>
      </c>
      <c r="Q119" s="86">
        <v>63</v>
      </c>
      <c r="R119" s="86">
        <v>129</v>
      </c>
      <c r="S119" s="91">
        <v>44</v>
      </c>
      <c r="T119" s="86">
        <v>29</v>
      </c>
      <c r="U119" s="86">
        <v>19</v>
      </c>
      <c r="X119" s="171">
        <f t="shared" si="0"/>
        <v>74</v>
      </c>
      <c r="Y119" s="171">
        <f t="shared" si="1"/>
        <v>48</v>
      </c>
    </row>
    <row r="120" spans="3:25" ht="15.75" x14ac:dyDescent="0.25">
      <c r="C120" s="83" t="s">
        <v>21</v>
      </c>
      <c r="D120" s="84">
        <v>74</v>
      </c>
      <c r="E120" s="84">
        <v>3</v>
      </c>
      <c r="F120" s="90">
        <v>8</v>
      </c>
      <c r="G120" s="84">
        <v>3</v>
      </c>
      <c r="H120" s="84">
        <v>66</v>
      </c>
      <c r="I120" s="90">
        <v>0</v>
      </c>
      <c r="J120" s="84">
        <v>35</v>
      </c>
      <c r="K120" s="84">
        <v>6</v>
      </c>
      <c r="L120" s="90">
        <v>18</v>
      </c>
      <c r="M120" s="90">
        <v>5</v>
      </c>
      <c r="N120" s="84">
        <v>17</v>
      </c>
      <c r="O120" s="84">
        <v>1</v>
      </c>
      <c r="P120" s="90">
        <v>17</v>
      </c>
      <c r="Q120" s="84">
        <v>7</v>
      </c>
      <c r="R120" s="84">
        <v>44</v>
      </c>
      <c r="S120" s="90">
        <v>8</v>
      </c>
      <c r="T120" s="84">
        <v>-27</v>
      </c>
      <c r="U120" s="84">
        <v>-1</v>
      </c>
      <c r="X120" s="171">
        <f t="shared" si="0"/>
        <v>66</v>
      </c>
      <c r="Y120" s="171">
        <f t="shared" si="1"/>
        <v>-28</v>
      </c>
    </row>
    <row r="121" spans="3:25" ht="15.75" x14ac:dyDescent="0.25">
      <c r="C121" s="85" t="s">
        <v>22</v>
      </c>
      <c r="D121" s="86">
        <v>3</v>
      </c>
      <c r="E121" s="86">
        <v>1</v>
      </c>
      <c r="F121" s="91">
        <v>2</v>
      </c>
      <c r="G121" s="86">
        <v>1</v>
      </c>
      <c r="H121" s="86">
        <v>1</v>
      </c>
      <c r="I121" s="91">
        <v>0</v>
      </c>
      <c r="J121" s="86">
        <v>3</v>
      </c>
      <c r="K121" s="86">
        <v>2</v>
      </c>
      <c r="L121" s="91">
        <v>3</v>
      </c>
      <c r="M121" s="91">
        <v>1</v>
      </c>
      <c r="N121" s="86">
        <v>0</v>
      </c>
      <c r="O121" s="86">
        <v>1</v>
      </c>
      <c r="P121" s="91">
        <v>2</v>
      </c>
      <c r="Q121" s="86">
        <v>0</v>
      </c>
      <c r="R121" s="86">
        <v>2</v>
      </c>
      <c r="S121" s="91">
        <v>0</v>
      </c>
      <c r="T121" s="86">
        <v>0</v>
      </c>
      <c r="U121" s="86">
        <v>0</v>
      </c>
      <c r="X121" s="171">
        <f t="shared" si="0"/>
        <v>1</v>
      </c>
      <c r="Y121" s="171">
        <f t="shared" si="1"/>
        <v>0</v>
      </c>
    </row>
    <row r="122" spans="3:25" ht="15.75" x14ac:dyDescent="0.25">
      <c r="C122" s="83" t="s">
        <v>23</v>
      </c>
      <c r="D122" s="84">
        <v>3</v>
      </c>
      <c r="E122" s="84">
        <v>1</v>
      </c>
      <c r="F122" s="90">
        <v>7</v>
      </c>
      <c r="G122" s="84">
        <v>2</v>
      </c>
      <c r="H122" s="84">
        <v>-4</v>
      </c>
      <c r="I122" s="90">
        <v>-1</v>
      </c>
      <c r="J122" s="84">
        <v>2</v>
      </c>
      <c r="K122" s="84">
        <v>1</v>
      </c>
      <c r="L122" s="90">
        <v>10</v>
      </c>
      <c r="M122" s="90">
        <v>1</v>
      </c>
      <c r="N122" s="84">
        <v>-8</v>
      </c>
      <c r="O122" s="84">
        <v>0</v>
      </c>
      <c r="P122" s="90">
        <v>3</v>
      </c>
      <c r="Q122" s="84">
        <v>0</v>
      </c>
      <c r="R122" s="84">
        <v>2</v>
      </c>
      <c r="S122" s="90">
        <v>0</v>
      </c>
      <c r="T122" s="84">
        <v>1</v>
      </c>
      <c r="U122" s="84">
        <v>0</v>
      </c>
      <c r="X122" s="171">
        <f t="shared" si="0"/>
        <v>-5</v>
      </c>
      <c r="Y122" s="171">
        <f t="shared" si="1"/>
        <v>1</v>
      </c>
    </row>
    <row r="123" spans="3:25" ht="15.75" x14ac:dyDescent="0.25">
      <c r="C123" s="87" t="s">
        <v>24</v>
      </c>
      <c r="D123" s="92">
        <v>153</v>
      </c>
      <c r="E123" s="92">
        <v>39</v>
      </c>
      <c r="F123" s="93">
        <v>150</v>
      </c>
      <c r="G123" s="92">
        <v>52</v>
      </c>
      <c r="H123" s="92">
        <v>3</v>
      </c>
      <c r="I123" s="93">
        <v>-13</v>
      </c>
      <c r="J123" s="92">
        <v>193</v>
      </c>
      <c r="K123" s="92">
        <v>77</v>
      </c>
      <c r="L123" s="93">
        <v>118</v>
      </c>
      <c r="M123" s="93">
        <v>59</v>
      </c>
      <c r="N123" s="92">
        <v>75</v>
      </c>
      <c r="O123" s="92">
        <v>18</v>
      </c>
      <c r="P123" s="93">
        <v>221</v>
      </c>
      <c r="Q123" s="92">
        <v>83</v>
      </c>
      <c r="R123" s="92">
        <v>154</v>
      </c>
      <c r="S123" s="93">
        <v>38</v>
      </c>
      <c r="T123" s="92">
        <v>67</v>
      </c>
      <c r="U123" s="92">
        <v>45</v>
      </c>
      <c r="X123" s="171">
        <f t="shared" si="0"/>
        <v>-10</v>
      </c>
      <c r="Y123" s="171">
        <f t="shared" si="1"/>
        <v>112</v>
      </c>
    </row>
    <row r="124" spans="3:25" ht="15.75" x14ac:dyDescent="0.25">
      <c r="C124" s="83" t="s">
        <v>25</v>
      </c>
      <c r="D124" s="84">
        <v>8</v>
      </c>
      <c r="E124" s="84">
        <v>1</v>
      </c>
      <c r="F124" s="90">
        <v>4</v>
      </c>
      <c r="G124" s="84">
        <v>4</v>
      </c>
      <c r="H124" s="84">
        <v>4</v>
      </c>
      <c r="I124" s="90">
        <v>-3</v>
      </c>
      <c r="J124" s="84">
        <v>14</v>
      </c>
      <c r="K124" s="84">
        <v>1</v>
      </c>
      <c r="L124" s="90">
        <v>5</v>
      </c>
      <c r="M124" s="90">
        <v>2</v>
      </c>
      <c r="N124" s="84">
        <v>9</v>
      </c>
      <c r="O124" s="84">
        <v>-1</v>
      </c>
      <c r="P124" s="90">
        <v>7</v>
      </c>
      <c r="Q124" s="84">
        <v>3</v>
      </c>
      <c r="R124" s="84">
        <v>4</v>
      </c>
      <c r="S124" s="90">
        <v>1</v>
      </c>
      <c r="T124" s="84">
        <v>3</v>
      </c>
      <c r="U124" s="84">
        <v>2</v>
      </c>
      <c r="X124" s="171">
        <f t="shared" si="0"/>
        <v>1</v>
      </c>
      <c r="Y124" s="171">
        <f t="shared" si="1"/>
        <v>5</v>
      </c>
    </row>
    <row r="125" spans="3:25" ht="15.75" x14ac:dyDescent="0.25">
      <c r="C125" s="85" t="s">
        <v>26</v>
      </c>
      <c r="D125" s="86">
        <v>9</v>
      </c>
      <c r="E125" s="86">
        <v>0</v>
      </c>
      <c r="F125" s="91">
        <v>4</v>
      </c>
      <c r="G125" s="86">
        <v>3</v>
      </c>
      <c r="H125" s="86">
        <v>5</v>
      </c>
      <c r="I125" s="91">
        <v>-3</v>
      </c>
      <c r="J125" s="86">
        <v>8</v>
      </c>
      <c r="K125" s="86">
        <v>0</v>
      </c>
      <c r="L125" s="91">
        <v>4</v>
      </c>
      <c r="M125" s="91">
        <v>1</v>
      </c>
      <c r="N125" s="86">
        <v>4</v>
      </c>
      <c r="O125" s="86">
        <v>-1</v>
      </c>
      <c r="P125" s="91">
        <v>4</v>
      </c>
      <c r="Q125" s="86">
        <v>0</v>
      </c>
      <c r="R125" s="86">
        <v>5</v>
      </c>
      <c r="S125" s="91">
        <v>0</v>
      </c>
      <c r="T125" s="86">
        <v>-1</v>
      </c>
      <c r="U125" s="86">
        <v>0</v>
      </c>
      <c r="X125" s="171">
        <f t="shared" si="0"/>
        <v>2</v>
      </c>
      <c r="Y125" s="171">
        <f t="shared" si="1"/>
        <v>-1</v>
      </c>
    </row>
    <row r="126" spans="3:25" ht="15.75" x14ac:dyDescent="0.25">
      <c r="C126" s="83" t="s">
        <v>27</v>
      </c>
      <c r="D126" s="84">
        <v>47</v>
      </c>
      <c r="E126" s="84">
        <v>7</v>
      </c>
      <c r="F126" s="90">
        <v>36</v>
      </c>
      <c r="G126" s="84">
        <v>6</v>
      </c>
      <c r="H126" s="84">
        <v>11</v>
      </c>
      <c r="I126" s="90">
        <v>1</v>
      </c>
      <c r="J126" s="84">
        <v>42</v>
      </c>
      <c r="K126" s="84">
        <v>12</v>
      </c>
      <c r="L126" s="90">
        <v>30</v>
      </c>
      <c r="M126" s="90">
        <v>16</v>
      </c>
      <c r="N126" s="84">
        <v>12</v>
      </c>
      <c r="O126" s="84">
        <v>-4</v>
      </c>
      <c r="P126" s="90">
        <v>63</v>
      </c>
      <c r="Q126" s="84">
        <v>16</v>
      </c>
      <c r="R126" s="84">
        <v>45</v>
      </c>
      <c r="S126" s="90">
        <v>10</v>
      </c>
      <c r="T126" s="84">
        <v>18</v>
      </c>
      <c r="U126" s="84">
        <v>6</v>
      </c>
      <c r="X126" s="171">
        <f t="shared" si="0"/>
        <v>12</v>
      </c>
      <c r="Y126" s="171">
        <f t="shared" si="1"/>
        <v>24</v>
      </c>
    </row>
    <row r="127" spans="3:25" ht="15.75" x14ac:dyDescent="0.25">
      <c r="C127" s="85" t="s">
        <v>28</v>
      </c>
      <c r="D127" s="86">
        <v>8</v>
      </c>
      <c r="E127" s="86">
        <v>6</v>
      </c>
      <c r="F127" s="91">
        <v>12</v>
      </c>
      <c r="G127" s="86">
        <v>3</v>
      </c>
      <c r="H127" s="86">
        <v>-4</v>
      </c>
      <c r="I127" s="91">
        <v>3</v>
      </c>
      <c r="J127" s="86">
        <v>26</v>
      </c>
      <c r="K127" s="86">
        <v>6</v>
      </c>
      <c r="L127" s="91">
        <v>9</v>
      </c>
      <c r="M127" s="91">
        <v>5</v>
      </c>
      <c r="N127" s="86">
        <v>17</v>
      </c>
      <c r="O127" s="86">
        <v>1</v>
      </c>
      <c r="P127" s="91">
        <v>6</v>
      </c>
      <c r="Q127" s="86">
        <v>9</v>
      </c>
      <c r="R127" s="86">
        <v>7</v>
      </c>
      <c r="S127" s="91">
        <v>7</v>
      </c>
      <c r="T127" s="86">
        <v>-1</v>
      </c>
      <c r="U127" s="86">
        <v>2</v>
      </c>
      <c r="X127" s="171">
        <f t="shared" si="0"/>
        <v>-1</v>
      </c>
      <c r="Y127" s="171">
        <f t="shared" si="1"/>
        <v>1</v>
      </c>
    </row>
    <row r="128" spans="3:25" ht="15.75" x14ac:dyDescent="0.25">
      <c r="C128" s="83" t="s">
        <v>29</v>
      </c>
      <c r="D128" s="84">
        <v>7</v>
      </c>
      <c r="E128" s="84">
        <v>0</v>
      </c>
      <c r="F128" s="90">
        <v>7</v>
      </c>
      <c r="G128" s="84">
        <v>1</v>
      </c>
      <c r="H128" s="84">
        <v>0</v>
      </c>
      <c r="I128" s="90">
        <v>-1</v>
      </c>
      <c r="J128" s="84">
        <v>10</v>
      </c>
      <c r="K128" s="84">
        <v>7</v>
      </c>
      <c r="L128" s="90">
        <v>9</v>
      </c>
      <c r="M128" s="90">
        <v>2</v>
      </c>
      <c r="N128" s="84">
        <v>1</v>
      </c>
      <c r="O128" s="84">
        <v>5</v>
      </c>
      <c r="P128" s="90">
        <v>10</v>
      </c>
      <c r="Q128" s="84">
        <v>6</v>
      </c>
      <c r="R128" s="84">
        <v>5</v>
      </c>
      <c r="S128" s="90">
        <v>3</v>
      </c>
      <c r="T128" s="84">
        <v>5</v>
      </c>
      <c r="U128" s="84">
        <v>3</v>
      </c>
      <c r="X128" s="171">
        <f t="shared" si="0"/>
        <v>-1</v>
      </c>
      <c r="Y128" s="171">
        <f t="shared" si="1"/>
        <v>8</v>
      </c>
    </row>
    <row r="129" spans="3:25" ht="15.75" x14ac:dyDescent="0.25">
      <c r="C129" s="85" t="s">
        <v>30</v>
      </c>
      <c r="D129" s="86">
        <v>23</v>
      </c>
      <c r="E129" s="86">
        <v>10</v>
      </c>
      <c r="F129" s="91">
        <v>25</v>
      </c>
      <c r="G129" s="86">
        <v>16</v>
      </c>
      <c r="H129" s="86">
        <v>-2</v>
      </c>
      <c r="I129" s="91">
        <v>-6</v>
      </c>
      <c r="J129" s="86">
        <v>22</v>
      </c>
      <c r="K129" s="86">
        <v>13</v>
      </c>
      <c r="L129" s="91">
        <v>25</v>
      </c>
      <c r="M129" s="91">
        <v>10</v>
      </c>
      <c r="N129" s="86">
        <v>-3</v>
      </c>
      <c r="O129" s="86">
        <v>3</v>
      </c>
      <c r="P129" s="91">
        <v>53</v>
      </c>
      <c r="Q129" s="86">
        <v>15</v>
      </c>
      <c r="R129" s="86">
        <v>23</v>
      </c>
      <c r="S129" s="91">
        <v>5</v>
      </c>
      <c r="T129" s="86">
        <v>30</v>
      </c>
      <c r="U129" s="86">
        <v>10</v>
      </c>
      <c r="X129" s="171">
        <f t="shared" si="0"/>
        <v>-8</v>
      </c>
      <c r="Y129" s="171">
        <f t="shared" si="1"/>
        <v>40</v>
      </c>
    </row>
    <row r="130" spans="3:25" ht="15.75" x14ac:dyDescent="0.25">
      <c r="C130" s="83" t="s">
        <v>31</v>
      </c>
      <c r="D130" s="84">
        <v>4</v>
      </c>
      <c r="E130" s="84">
        <v>1</v>
      </c>
      <c r="F130" s="90">
        <v>8</v>
      </c>
      <c r="G130" s="84">
        <v>1</v>
      </c>
      <c r="H130" s="84">
        <v>-4</v>
      </c>
      <c r="I130" s="90">
        <v>0</v>
      </c>
      <c r="J130" s="84">
        <v>6</v>
      </c>
      <c r="K130" s="84">
        <v>2</v>
      </c>
      <c r="L130" s="90">
        <v>3</v>
      </c>
      <c r="M130" s="90">
        <v>1</v>
      </c>
      <c r="N130" s="84">
        <v>3</v>
      </c>
      <c r="O130" s="84">
        <v>1</v>
      </c>
      <c r="P130" s="90">
        <v>8</v>
      </c>
      <c r="Q130" s="84">
        <v>2</v>
      </c>
      <c r="R130" s="84">
        <v>5</v>
      </c>
      <c r="S130" s="90">
        <v>0</v>
      </c>
      <c r="T130" s="84">
        <v>3</v>
      </c>
      <c r="U130" s="84">
        <v>2</v>
      </c>
      <c r="X130" s="171">
        <f t="shared" si="0"/>
        <v>-4</v>
      </c>
      <c r="Y130" s="171">
        <f t="shared" si="1"/>
        <v>5</v>
      </c>
    </row>
    <row r="131" spans="3:25" ht="15.75" x14ac:dyDescent="0.25">
      <c r="C131" s="85" t="s">
        <v>32</v>
      </c>
      <c r="D131" s="86">
        <v>7</v>
      </c>
      <c r="E131" s="86">
        <v>1</v>
      </c>
      <c r="F131" s="91">
        <v>4</v>
      </c>
      <c r="G131" s="86">
        <v>2</v>
      </c>
      <c r="H131" s="86">
        <v>3</v>
      </c>
      <c r="I131" s="91">
        <v>-1</v>
      </c>
      <c r="J131" s="86">
        <v>4</v>
      </c>
      <c r="K131" s="86">
        <v>1</v>
      </c>
      <c r="L131" s="91">
        <v>2</v>
      </c>
      <c r="M131" s="91">
        <v>2</v>
      </c>
      <c r="N131" s="86">
        <v>2</v>
      </c>
      <c r="O131" s="86">
        <v>-1</v>
      </c>
      <c r="P131" s="91">
        <v>1</v>
      </c>
      <c r="Q131" s="86">
        <v>1</v>
      </c>
      <c r="R131" s="86">
        <v>4</v>
      </c>
      <c r="S131" s="91">
        <v>0</v>
      </c>
      <c r="T131" s="86">
        <v>-3</v>
      </c>
      <c r="U131" s="86">
        <v>1</v>
      </c>
      <c r="X131" s="171">
        <f t="shared" si="0"/>
        <v>2</v>
      </c>
      <c r="Y131" s="171">
        <f t="shared" si="1"/>
        <v>-2</v>
      </c>
    </row>
    <row r="132" spans="3:25" ht="15.75" x14ac:dyDescent="0.25">
      <c r="C132" s="83" t="s">
        <v>33</v>
      </c>
      <c r="D132" s="84">
        <v>40</v>
      </c>
      <c r="E132" s="84">
        <v>13</v>
      </c>
      <c r="F132" s="90">
        <v>50</v>
      </c>
      <c r="G132" s="84">
        <v>16</v>
      </c>
      <c r="H132" s="84">
        <v>-10</v>
      </c>
      <c r="I132" s="90">
        <v>-3</v>
      </c>
      <c r="J132" s="84">
        <v>61</v>
      </c>
      <c r="K132" s="84">
        <v>35</v>
      </c>
      <c r="L132" s="90">
        <v>31</v>
      </c>
      <c r="M132" s="90">
        <v>20</v>
      </c>
      <c r="N132" s="84">
        <v>30</v>
      </c>
      <c r="O132" s="84">
        <v>15</v>
      </c>
      <c r="P132" s="90">
        <v>69</v>
      </c>
      <c r="Q132" s="84">
        <v>31</v>
      </c>
      <c r="R132" s="84">
        <v>56</v>
      </c>
      <c r="S132" s="90">
        <v>12</v>
      </c>
      <c r="T132" s="84">
        <v>13</v>
      </c>
      <c r="U132" s="84">
        <v>19</v>
      </c>
      <c r="X132" s="171">
        <f t="shared" si="0"/>
        <v>-13</v>
      </c>
      <c r="Y132" s="171">
        <f t="shared" si="1"/>
        <v>32</v>
      </c>
    </row>
    <row r="133" spans="3:25" ht="15.75" x14ac:dyDescent="0.25">
      <c r="C133" s="87" t="s">
        <v>34</v>
      </c>
      <c r="D133" s="92">
        <v>1701</v>
      </c>
      <c r="E133" s="92">
        <v>747</v>
      </c>
      <c r="F133" s="93">
        <v>1628</v>
      </c>
      <c r="G133" s="92">
        <v>633</v>
      </c>
      <c r="H133" s="92">
        <v>73</v>
      </c>
      <c r="I133" s="93">
        <v>114</v>
      </c>
      <c r="J133" s="92">
        <v>2198</v>
      </c>
      <c r="K133" s="92">
        <v>829</v>
      </c>
      <c r="L133" s="93">
        <v>1854</v>
      </c>
      <c r="M133" s="93">
        <v>706</v>
      </c>
      <c r="N133" s="92">
        <v>344</v>
      </c>
      <c r="O133" s="92">
        <v>123</v>
      </c>
      <c r="P133" s="93">
        <v>1772</v>
      </c>
      <c r="Q133" s="92">
        <v>799</v>
      </c>
      <c r="R133" s="92">
        <v>1670</v>
      </c>
      <c r="S133" s="93">
        <v>657</v>
      </c>
      <c r="T133" s="92">
        <v>102</v>
      </c>
      <c r="U133" s="92">
        <v>142</v>
      </c>
      <c r="X133" s="171">
        <f t="shared" si="0"/>
        <v>187</v>
      </c>
      <c r="Y133" s="171">
        <f t="shared" si="1"/>
        <v>244</v>
      </c>
    </row>
    <row r="134" spans="3:25" ht="15.75" x14ac:dyDescent="0.25">
      <c r="C134" s="83" t="s">
        <v>35</v>
      </c>
      <c r="D134" s="84">
        <v>222</v>
      </c>
      <c r="E134" s="84">
        <v>77</v>
      </c>
      <c r="F134" s="90">
        <v>177</v>
      </c>
      <c r="G134" s="84">
        <v>58</v>
      </c>
      <c r="H134" s="84">
        <v>45</v>
      </c>
      <c r="I134" s="90">
        <v>19</v>
      </c>
      <c r="J134" s="84">
        <v>371</v>
      </c>
      <c r="K134" s="84">
        <v>115</v>
      </c>
      <c r="L134" s="90">
        <v>239</v>
      </c>
      <c r="M134" s="90">
        <v>85</v>
      </c>
      <c r="N134" s="84">
        <v>132</v>
      </c>
      <c r="O134" s="84">
        <v>30</v>
      </c>
      <c r="P134" s="90">
        <v>275</v>
      </c>
      <c r="Q134" s="84">
        <v>120</v>
      </c>
      <c r="R134" s="84">
        <v>222</v>
      </c>
      <c r="S134" s="90">
        <v>59</v>
      </c>
      <c r="T134" s="84">
        <v>53</v>
      </c>
      <c r="U134" s="84">
        <v>61</v>
      </c>
      <c r="X134" s="171">
        <f t="shared" si="0"/>
        <v>64</v>
      </c>
      <c r="Y134" s="171">
        <f t="shared" si="1"/>
        <v>114</v>
      </c>
    </row>
    <row r="135" spans="3:25" ht="15.75" x14ac:dyDescent="0.25">
      <c r="C135" s="85" t="s">
        <v>36</v>
      </c>
      <c r="D135" s="86">
        <v>15</v>
      </c>
      <c r="E135" s="86">
        <v>5</v>
      </c>
      <c r="F135" s="91">
        <v>19</v>
      </c>
      <c r="G135" s="86">
        <v>12</v>
      </c>
      <c r="H135" s="86">
        <v>-4</v>
      </c>
      <c r="I135" s="91">
        <v>-7</v>
      </c>
      <c r="J135" s="86">
        <v>30</v>
      </c>
      <c r="K135" s="86">
        <v>13</v>
      </c>
      <c r="L135" s="91">
        <v>32</v>
      </c>
      <c r="M135" s="91">
        <v>10</v>
      </c>
      <c r="N135" s="86">
        <v>-2</v>
      </c>
      <c r="O135" s="86">
        <v>3</v>
      </c>
      <c r="P135" s="91">
        <v>30</v>
      </c>
      <c r="Q135" s="86">
        <v>15</v>
      </c>
      <c r="R135" s="86">
        <v>33</v>
      </c>
      <c r="S135" s="91">
        <v>11</v>
      </c>
      <c r="T135" s="86">
        <v>-3</v>
      </c>
      <c r="U135" s="86">
        <v>4</v>
      </c>
      <c r="X135" s="171">
        <f t="shared" si="0"/>
        <v>-11</v>
      </c>
      <c r="Y135" s="171">
        <f t="shared" si="1"/>
        <v>1</v>
      </c>
    </row>
    <row r="136" spans="3:25" ht="15.75" x14ac:dyDescent="0.25">
      <c r="C136" s="83" t="s">
        <v>37</v>
      </c>
      <c r="D136" s="84">
        <v>250</v>
      </c>
      <c r="E136" s="84">
        <v>133</v>
      </c>
      <c r="F136" s="90">
        <v>272</v>
      </c>
      <c r="G136" s="84">
        <v>80</v>
      </c>
      <c r="H136" s="84">
        <v>-22</v>
      </c>
      <c r="I136" s="90">
        <v>53</v>
      </c>
      <c r="J136" s="84">
        <v>263</v>
      </c>
      <c r="K136" s="84">
        <v>112</v>
      </c>
      <c r="L136" s="90">
        <v>259</v>
      </c>
      <c r="M136" s="90">
        <v>114</v>
      </c>
      <c r="N136" s="84">
        <v>4</v>
      </c>
      <c r="O136" s="84">
        <v>-2</v>
      </c>
      <c r="P136" s="90">
        <v>281</v>
      </c>
      <c r="Q136" s="84">
        <v>133</v>
      </c>
      <c r="R136" s="84">
        <v>255</v>
      </c>
      <c r="S136" s="90">
        <v>105</v>
      </c>
      <c r="T136" s="84">
        <v>26</v>
      </c>
      <c r="U136" s="84">
        <v>28</v>
      </c>
      <c r="X136" s="171">
        <f t="shared" si="0"/>
        <v>31</v>
      </c>
      <c r="Y136" s="171">
        <f t="shared" si="1"/>
        <v>54</v>
      </c>
    </row>
    <row r="137" spans="3:25" ht="15.75" x14ac:dyDescent="0.25">
      <c r="C137" s="85" t="s">
        <v>38</v>
      </c>
      <c r="D137" s="86">
        <v>1214</v>
      </c>
      <c r="E137" s="86">
        <v>532</v>
      </c>
      <c r="F137" s="91">
        <v>1160</v>
      </c>
      <c r="G137" s="86">
        <v>483</v>
      </c>
      <c r="H137" s="86">
        <v>54</v>
      </c>
      <c r="I137" s="91">
        <v>49</v>
      </c>
      <c r="J137" s="86">
        <v>1534</v>
      </c>
      <c r="K137" s="86">
        <v>589</v>
      </c>
      <c r="L137" s="91">
        <v>1324</v>
      </c>
      <c r="M137" s="91">
        <v>497</v>
      </c>
      <c r="N137" s="86">
        <v>210</v>
      </c>
      <c r="O137" s="86">
        <v>92</v>
      </c>
      <c r="P137" s="91">
        <v>1186</v>
      </c>
      <c r="Q137" s="86">
        <v>531</v>
      </c>
      <c r="R137" s="86">
        <v>1160</v>
      </c>
      <c r="S137" s="91">
        <v>482</v>
      </c>
      <c r="T137" s="86">
        <v>26</v>
      </c>
      <c r="U137" s="86">
        <v>49</v>
      </c>
      <c r="X137" s="171">
        <f t="shared" si="0"/>
        <v>103</v>
      </c>
      <c r="Y137" s="171">
        <f t="shared" si="1"/>
        <v>75</v>
      </c>
    </row>
    <row r="138" spans="3:25" ht="15.75" x14ac:dyDescent="0.25">
      <c r="C138" s="87" t="s">
        <v>39</v>
      </c>
      <c r="D138" s="92">
        <v>2187</v>
      </c>
      <c r="E138" s="92">
        <v>954</v>
      </c>
      <c r="F138" s="93">
        <v>1440</v>
      </c>
      <c r="G138" s="92">
        <v>595</v>
      </c>
      <c r="H138" s="92">
        <v>747</v>
      </c>
      <c r="I138" s="93">
        <v>359</v>
      </c>
      <c r="J138" s="92">
        <v>2747</v>
      </c>
      <c r="K138" s="92">
        <v>1252</v>
      </c>
      <c r="L138" s="93">
        <v>1839</v>
      </c>
      <c r="M138" s="93">
        <v>703</v>
      </c>
      <c r="N138" s="92">
        <v>908</v>
      </c>
      <c r="O138" s="92">
        <v>549</v>
      </c>
      <c r="P138" s="93">
        <v>2669</v>
      </c>
      <c r="Q138" s="92">
        <v>1288</v>
      </c>
      <c r="R138" s="92">
        <v>1651</v>
      </c>
      <c r="S138" s="93">
        <v>736</v>
      </c>
      <c r="T138" s="92">
        <v>1018</v>
      </c>
      <c r="U138" s="92">
        <v>552</v>
      </c>
      <c r="X138" s="171">
        <f t="shared" si="0"/>
        <v>1106</v>
      </c>
      <c r="Y138" s="171">
        <f t="shared" si="1"/>
        <v>1570</v>
      </c>
    </row>
    <row r="139" spans="3:25" ht="15.75" x14ac:dyDescent="0.25">
      <c r="C139" s="83" t="s">
        <v>40</v>
      </c>
      <c r="D139" s="84">
        <v>826</v>
      </c>
      <c r="E139" s="84">
        <v>352</v>
      </c>
      <c r="F139" s="90">
        <v>518</v>
      </c>
      <c r="G139" s="84">
        <v>244</v>
      </c>
      <c r="H139" s="84">
        <v>308</v>
      </c>
      <c r="I139" s="90">
        <v>108</v>
      </c>
      <c r="J139" s="84">
        <v>851</v>
      </c>
      <c r="K139" s="84">
        <v>404</v>
      </c>
      <c r="L139" s="90">
        <v>635</v>
      </c>
      <c r="M139" s="90">
        <v>259</v>
      </c>
      <c r="N139" s="84">
        <v>216</v>
      </c>
      <c r="O139" s="84">
        <v>145</v>
      </c>
      <c r="P139" s="90">
        <v>838</v>
      </c>
      <c r="Q139" s="84">
        <v>430</v>
      </c>
      <c r="R139" s="84">
        <v>519</v>
      </c>
      <c r="S139" s="90">
        <v>267</v>
      </c>
      <c r="T139" s="84">
        <v>319</v>
      </c>
      <c r="U139" s="84">
        <v>163</v>
      </c>
      <c r="X139" s="171">
        <f t="shared" si="0"/>
        <v>416</v>
      </c>
      <c r="Y139" s="171">
        <f t="shared" si="1"/>
        <v>482</v>
      </c>
    </row>
    <row r="140" spans="3:25" ht="15.75" x14ac:dyDescent="0.25">
      <c r="C140" s="85" t="s">
        <v>41</v>
      </c>
      <c r="D140" s="86">
        <v>765</v>
      </c>
      <c r="E140" s="86">
        <v>370</v>
      </c>
      <c r="F140" s="91">
        <v>480</v>
      </c>
      <c r="G140" s="86">
        <v>201</v>
      </c>
      <c r="H140" s="86">
        <v>285</v>
      </c>
      <c r="I140" s="91">
        <v>169</v>
      </c>
      <c r="J140" s="86">
        <v>1177</v>
      </c>
      <c r="K140" s="86">
        <v>506</v>
      </c>
      <c r="L140" s="91">
        <v>668</v>
      </c>
      <c r="M140" s="91">
        <v>288</v>
      </c>
      <c r="N140" s="86">
        <v>509</v>
      </c>
      <c r="O140" s="86">
        <v>218</v>
      </c>
      <c r="P140" s="91">
        <v>1111</v>
      </c>
      <c r="Q140" s="86">
        <v>516</v>
      </c>
      <c r="R140" s="86">
        <v>681</v>
      </c>
      <c r="S140" s="91">
        <v>270</v>
      </c>
      <c r="T140" s="86">
        <v>430</v>
      </c>
      <c r="U140" s="86">
        <v>246</v>
      </c>
      <c r="X140" s="171">
        <f t="shared" si="0"/>
        <v>454</v>
      </c>
      <c r="Y140" s="171">
        <f t="shared" si="1"/>
        <v>676</v>
      </c>
    </row>
    <row r="141" spans="3:25" ht="15.75" x14ac:dyDescent="0.25">
      <c r="C141" s="83" t="s">
        <v>42</v>
      </c>
      <c r="D141" s="84">
        <v>596</v>
      </c>
      <c r="E141" s="84">
        <v>232</v>
      </c>
      <c r="F141" s="90">
        <v>442</v>
      </c>
      <c r="G141" s="84">
        <v>150</v>
      </c>
      <c r="H141" s="84">
        <v>154</v>
      </c>
      <c r="I141" s="90">
        <v>82</v>
      </c>
      <c r="J141" s="84">
        <v>719</v>
      </c>
      <c r="K141" s="84">
        <v>342</v>
      </c>
      <c r="L141" s="90">
        <v>536</v>
      </c>
      <c r="M141" s="90">
        <v>156</v>
      </c>
      <c r="N141" s="84">
        <v>183</v>
      </c>
      <c r="O141" s="84">
        <v>186</v>
      </c>
      <c r="P141" s="90">
        <v>720</v>
      </c>
      <c r="Q141" s="84">
        <v>342</v>
      </c>
      <c r="R141" s="84">
        <v>451</v>
      </c>
      <c r="S141" s="90">
        <v>199</v>
      </c>
      <c r="T141" s="84">
        <v>269</v>
      </c>
      <c r="U141" s="84">
        <v>143</v>
      </c>
      <c r="X141" s="171">
        <f t="shared" si="0"/>
        <v>236</v>
      </c>
      <c r="Y141" s="171">
        <f t="shared" si="1"/>
        <v>412</v>
      </c>
    </row>
    <row r="142" spans="3:25" ht="15.75" x14ac:dyDescent="0.25">
      <c r="C142" s="87" t="s">
        <v>43</v>
      </c>
      <c r="D142" s="92">
        <v>395</v>
      </c>
      <c r="E142" s="92">
        <v>156</v>
      </c>
      <c r="F142" s="93">
        <v>311</v>
      </c>
      <c r="G142" s="92">
        <v>83</v>
      </c>
      <c r="H142" s="92">
        <v>84</v>
      </c>
      <c r="I142" s="93">
        <v>73</v>
      </c>
      <c r="J142" s="92">
        <v>677</v>
      </c>
      <c r="K142" s="92">
        <v>212</v>
      </c>
      <c r="L142" s="93">
        <v>418</v>
      </c>
      <c r="M142" s="93">
        <v>130</v>
      </c>
      <c r="N142" s="92">
        <v>259</v>
      </c>
      <c r="O142" s="92">
        <v>82</v>
      </c>
      <c r="P142" s="93">
        <v>574</v>
      </c>
      <c r="Q142" s="92">
        <v>208</v>
      </c>
      <c r="R142" s="92">
        <v>351</v>
      </c>
      <c r="S142" s="93">
        <v>116</v>
      </c>
      <c r="T142" s="92">
        <v>223</v>
      </c>
      <c r="U142" s="92">
        <v>92</v>
      </c>
      <c r="X142" s="171">
        <f t="shared" si="0"/>
        <v>157</v>
      </c>
      <c r="Y142" s="171">
        <f t="shared" si="1"/>
        <v>315</v>
      </c>
    </row>
    <row r="143" spans="3:25" ht="15.75" x14ac:dyDescent="0.25">
      <c r="C143" s="83" t="s">
        <v>44</v>
      </c>
      <c r="D143" s="84">
        <v>128</v>
      </c>
      <c r="E143" s="84">
        <v>67</v>
      </c>
      <c r="F143" s="90">
        <v>54</v>
      </c>
      <c r="G143" s="84">
        <v>22</v>
      </c>
      <c r="H143" s="84">
        <v>74</v>
      </c>
      <c r="I143" s="90">
        <v>45</v>
      </c>
      <c r="J143" s="84">
        <v>171</v>
      </c>
      <c r="K143" s="84">
        <v>64</v>
      </c>
      <c r="L143" s="90">
        <v>119</v>
      </c>
      <c r="M143" s="90">
        <v>34</v>
      </c>
      <c r="N143" s="84">
        <v>52</v>
      </c>
      <c r="O143" s="84">
        <v>30</v>
      </c>
      <c r="P143" s="90">
        <v>140</v>
      </c>
      <c r="Q143" s="84">
        <v>59</v>
      </c>
      <c r="R143" s="84">
        <v>89</v>
      </c>
      <c r="S143" s="90">
        <v>32</v>
      </c>
      <c r="T143" s="84">
        <v>51</v>
      </c>
      <c r="U143" s="84">
        <v>27</v>
      </c>
      <c r="X143" s="171">
        <f t="shared" si="0"/>
        <v>119</v>
      </c>
      <c r="Y143" s="171">
        <f t="shared" si="1"/>
        <v>78</v>
      </c>
    </row>
    <row r="144" spans="3:25" ht="15.75" x14ac:dyDescent="0.25">
      <c r="C144" s="85" t="s">
        <v>127</v>
      </c>
      <c r="D144" s="86">
        <v>140</v>
      </c>
      <c r="E144" s="86">
        <v>48</v>
      </c>
      <c r="F144" s="91">
        <v>128</v>
      </c>
      <c r="G144" s="86">
        <v>23</v>
      </c>
      <c r="H144" s="86">
        <v>12</v>
      </c>
      <c r="I144" s="91">
        <v>25</v>
      </c>
      <c r="J144" s="86">
        <v>276</v>
      </c>
      <c r="K144" s="86">
        <v>67</v>
      </c>
      <c r="L144" s="91">
        <v>148</v>
      </c>
      <c r="M144" s="91">
        <v>34</v>
      </c>
      <c r="N144" s="86">
        <v>128</v>
      </c>
      <c r="O144" s="86">
        <v>33</v>
      </c>
      <c r="P144" s="91">
        <v>265</v>
      </c>
      <c r="Q144" s="86">
        <v>59</v>
      </c>
      <c r="R144" s="86">
        <v>117</v>
      </c>
      <c r="S144" s="91">
        <v>36</v>
      </c>
      <c r="T144" s="86">
        <v>148</v>
      </c>
      <c r="U144" s="86">
        <v>23</v>
      </c>
      <c r="X144" s="171">
        <f t="shared" si="0"/>
        <v>37</v>
      </c>
      <c r="Y144" s="171">
        <f t="shared" si="1"/>
        <v>171</v>
      </c>
    </row>
    <row r="145" spans="3:25" ht="15.75" x14ac:dyDescent="0.25">
      <c r="C145" s="83" t="s">
        <v>46</v>
      </c>
      <c r="D145" s="84">
        <v>66</v>
      </c>
      <c r="E145" s="84">
        <v>19</v>
      </c>
      <c r="F145" s="90">
        <v>83</v>
      </c>
      <c r="G145" s="84">
        <v>19</v>
      </c>
      <c r="H145" s="84">
        <v>-17</v>
      </c>
      <c r="I145" s="90">
        <v>0</v>
      </c>
      <c r="J145" s="84">
        <v>129</v>
      </c>
      <c r="K145" s="84">
        <v>39</v>
      </c>
      <c r="L145" s="90">
        <v>91</v>
      </c>
      <c r="M145" s="90">
        <v>37</v>
      </c>
      <c r="N145" s="84">
        <v>38</v>
      </c>
      <c r="O145" s="84">
        <v>2</v>
      </c>
      <c r="P145" s="90">
        <v>106</v>
      </c>
      <c r="Q145" s="84">
        <v>47</v>
      </c>
      <c r="R145" s="84">
        <v>86</v>
      </c>
      <c r="S145" s="90">
        <v>28</v>
      </c>
      <c r="T145" s="84">
        <v>20</v>
      </c>
      <c r="U145" s="84">
        <v>19</v>
      </c>
      <c r="X145" s="171">
        <f t="shared" si="0"/>
        <v>-17</v>
      </c>
      <c r="Y145" s="171">
        <f t="shared" si="1"/>
        <v>39</v>
      </c>
    </row>
    <row r="146" spans="3:25" ht="15.75" x14ac:dyDescent="0.25">
      <c r="C146" s="85" t="s">
        <v>47</v>
      </c>
      <c r="D146" s="86">
        <v>61</v>
      </c>
      <c r="E146" s="86">
        <v>22</v>
      </c>
      <c r="F146" s="91">
        <v>46</v>
      </c>
      <c r="G146" s="86">
        <v>19</v>
      </c>
      <c r="H146" s="86">
        <v>15</v>
      </c>
      <c r="I146" s="91">
        <v>3</v>
      </c>
      <c r="J146" s="86">
        <v>101</v>
      </c>
      <c r="K146" s="86">
        <v>42</v>
      </c>
      <c r="L146" s="91">
        <v>60</v>
      </c>
      <c r="M146" s="91">
        <v>25</v>
      </c>
      <c r="N146" s="86">
        <v>41</v>
      </c>
      <c r="O146" s="86">
        <v>17</v>
      </c>
      <c r="P146" s="91">
        <v>63</v>
      </c>
      <c r="Q146" s="86">
        <v>43</v>
      </c>
      <c r="R146" s="86">
        <v>59</v>
      </c>
      <c r="S146" s="91">
        <v>20</v>
      </c>
      <c r="T146" s="86">
        <v>4</v>
      </c>
      <c r="U146" s="86">
        <v>23</v>
      </c>
      <c r="X146" s="171">
        <f t="shared" si="0"/>
        <v>18</v>
      </c>
      <c r="Y146" s="171">
        <f t="shared" si="1"/>
        <v>27</v>
      </c>
    </row>
    <row r="147" spans="3:25" ht="15.75" x14ac:dyDescent="0.25">
      <c r="C147" s="133" t="s">
        <v>222</v>
      </c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</row>
    <row r="148" spans="3:25" ht="15.6" customHeight="1" x14ac:dyDescent="0.25"/>
    <row r="151" spans="3:25" ht="15.75" x14ac:dyDescent="0.25">
      <c r="C151" s="134" t="s">
        <v>228</v>
      </c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</row>
    <row r="152" spans="3:25" ht="15.75" customHeight="1" x14ac:dyDescent="0.25">
      <c r="C152" s="135" t="s">
        <v>203</v>
      </c>
      <c r="D152" s="136" t="s">
        <v>217</v>
      </c>
      <c r="E152" s="136"/>
      <c r="F152" s="136"/>
      <c r="G152" s="136"/>
      <c r="H152" s="136"/>
      <c r="I152" s="136"/>
      <c r="J152" s="136" t="s">
        <v>204</v>
      </c>
      <c r="K152" s="136"/>
      <c r="L152" s="136"/>
      <c r="M152" s="136"/>
      <c r="N152" s="136"/>
      <c r="O152" s="136"/>
      <c r="P152" s="136" t="s">
        <v>218</v>
      </c>
      <c r="Q152" s="136"/>
      <c r="R152" s="136"/>
      <c r="S152" s="136"/>
      <c r="T152" s="136"/>
      <c r="U152" s="136"/>
    </row>
    <row r="153" spans="3:25" ht="15.6" customHeight="1" x14ac:dyDescent="0.25">
      <c r="C153" s="135"/>
      <c r="D153" s="137" t="s">
        <v>130</v>
      </c>
      <c r="E153" s="137"/>
      <c r="F153" s="137" t="s">
        <v>131</v>
      </c>
      <c r="G153" s="137"/>
      <c r="H153" s="137" t="s">
        <v>132</v>
      </c>
      <c r="I153" s="137"/>
      <c r="J153" s="137" t="s">
        <v>130</v>
      </c>
      <c r="K153" s="137"/>
      <c r="L153" s="137" t="s">
        <v>131</v>
      </c>
      <c r="M153" s="137"/>
      <c r="N153" s="137" t="s">
        <v>132</v>
      </c>
      <c r="O153" s="137"/>
      <c r="P153" s="137" t="s">
        <v>130</v>
      </c>
      <c r="Q153" s="137"/>
      <c r="R153" s="137" t="s">
        <v>131</v>
      </c>
      <c r="S153" s="137"/>
      <c r="T153" s="137" t="s">
        <v>132</v>
      </c>
      <c r="U153" s="137"/>
    </row>
    <row r="154" spans="3:25" ht="15.75" x14ac:dyDescent="0.25">
      <c r="C154" s="135"/>
      <c r="D154" s="81" t="s">
        <v>6</v>
      </c>
      <c r="E154" s="81" t="s">
        <v>7</v>
      </c>
      <c r="F154" s="81" t="s">
        <v>6</v>
      </c>
      <c r="G154" s="81" t="s">
        <v>7</v>
      </c>
      <c r="H154" s="81" t="s">
        <v>6</v>
      </c>
      <c r="I154" s="81" t="s">
        <v>7</v>
      </c>
      <c r="J154" s="81" t="s">
        <v>6</v>
      </c>
      <c r="K154" s="81" t="s">
        <v>7</v>
      </c>
      <c r="L154" s="81" t="s">
        <v>6</v>
      </c>
      <c r="M154" s="81" t="s">
        <v>7</v>
      </c>
      <c r="N154" s="81" t="s">
        <v>6</v>
      </c>
      <c r="O154" s="81" t="s">
        <v>7</v>
      </c>
      <c r="P154" s="81" t="s">
        <v>6</v>
      </c>
      <c r="Q154" s="81" t="s">
        <v>7</v>
      </c>
      <c r="R154" s="81" t="s">
        <v>6</v>
      </c>
      <c r="S154" s="81" t="s">
        <v>7</v>
      </c>
      <c r="T154" s="81" t="s">
        <v>6</v>
      </c>
      <c r="U154" s="81" t="s">
        <v>7</v>
      </c>
    </row>
    <row r="155" spans="3:25" ht="16.5" thickBot="1" x14ac:dyDescent="0.3">
      <c r="C155" s="15" t="s">
        <v>80</v>
      </c>
      <c r="D155" s="82">
        <v>4858</v>
      </c>
      <c r="E155" s="82">
        <v>1991</v>
      </c>
      <c r="F155" s="82">
        <v>3744</v>
      </c>
      <c r="G155" s="82">
        <v>1424</v>
      </c>
      <c r="H155" s="82">
        <v>1114</v>
      </c>
      <c r="I155" s="82">
        <v>567</v>
      </c>
      <c r="J155" s="82">
        <v>6298</v>
      </c>
      <c r="K155" s="82">
        <v>2482</v>
      </c>
      <c r="L155" s="82">
        <v>4596</v>
      </c>
      <c r="M155" s="82">
        <v>1683</v>
      </c>
      <c r="N155" s="82">
        <v>1702</v>
      </c>
      <c r="O155" s="82">
        <v>799</v>
      </c>
      <c r="P155" s="82">
        <v>5669</v>
      </c>
      <c r="Q155" s="82">
        <v>2523</v>
      </c>
      <c r="R155" s="82">
        <v>4182</v>
      </c>
      <c r="S155" s="82">
        <v>1644</v>
      </c>
      <c r="T155" s="82">
        <v>1487</v>
      </c>
      <c r="U155" s="82">
        <v>879</v>
      </c>
    </row>
    <row r="156" spans="3:25" ht="16.5" thickBot="1" x14ac:dyDescent="0.3">
      <c r="C156" s="8" t="s">
        <v>266</v>
      </c>
      <c r="D156" s="51">
        <v>661</v>
      </c>
      <c r="E156" s="51">
        <v>311</v>
      </c>
      <c r="F156" s="53">
        <v>652</v>
      </c>
      <c r="G156" s="51">
        <v>302</v>
      </c>
      <c r="H156" s="51">
        <v>9</v>
      </c>
      <c r="I156" s="53">
        <v>9</v>
      </c>
      <c r="J156" s="51">
        <v>803</v>
      </c>
      <c r="K156" s="51">
        <v>352</v>
      </c>
      <c r="L156" s="53">
        <v>692</v>
      </c>
      <c r="M156" s="53">
        <v>290</v>
      </c>
      <c r="N156" s="51">
        <v>111</v>
      </c>
      <c r="O156" s="51">
        <v>62</v>
      </c>
      <c r="P156" s="53">
        <v>590</v>
      </c>
      <c r="Q156" s="51">
        <v>314</v>
      </c>
      <c r="R156" s="51">
        <v>598</v>
      </c>
      <c r="S156" s="53">
        <v>270</v>
      </c>
      <c r="T156" s="51">
        <v>-8</v>
      </c>
      <c r="U156" s="51">
        <v>44</v>
      </c>
    </row>
    <row r="157" spans="3:25" ht="16.5" thickBot="1" x14ac:dyDescent="0.3">
      <c r="C157" s="9" t="s">
        <v>267</v>
      </c>
      <c r="D157" s="50">
        <v>141</v>
      </c>
      <c r="E157" s="50">
        <v>95</v>
      </c>
      <c r="F157" s="52">
        <v>114</v>
      </c>
      <c r="G157" s="50">
        <v>77</v>
      </c>
      <c r="H157" s="50">
        <v>27</v>
      </c>
      <c r="I157" s="52">
        <v>18</v>
      </c>
      <c r="J157" s="50">
        <v>246</v>
      </c>
      <c r="K157" s="50">
        <v>142</v>
      </c>
      <c r="L157" s="52">
        <v>146</v>
      </c>
      <c r="M157" s="52">
        <v>83</v>
      </c>
      <c r="N157" s="50">
        <v>100</v>
      </c>
      <c r="O157" s="50">
        <v>59</v>
      </c>
      <c r="P157" s="52">
        <v>226</v>
      </c>
      <c r="Q157" s="50">
        <v>166</v>
      </c>
      <c r="R157" s="50">
        <v>151</v>
      </c>
      <c r="S157" s="52">
        <v>98</v>
      </c>
      <c r="T157" s="50">
        <v>75</v>
      </c>
      <c r="U157" s="50">
        <v>68</v>
      </c>
    </row>
    <row r="158" spans="3:25" ht="16.5" thickBot="1" x14ac:dyDescent="0.3">
      <c r="C158" s="8" t="s">
        <v>268</v>
      </c>
      <c r="D158" s="51">
        <v>173</v>
      </c>
      <c r="E158" s="51">
        <v>91</v>
      </c>
      <c r="F158" s="53">
        <v>193</v>
      </c>
      <c r="G158" s="51">
        <v>46</v>
      </c>
      <c r="H158" s="51">
        <v>-20</v>
      </c>
      <c r="I158" s="53">
        <v>45</v>
      </c>
      <c r="J158" s="51">
        <v>177</v>
      </c>
      <c r="K158" s="51">
        <v>69</v>
      </c>
      <c r="L158" s="53">
        <v>179</v>
      </c>
      <c r="M158" s="53">
        <v>81</v>
      </c>
      <c r="N158" s="51">
        <v>-2</v>
      </c>
      <c r="O158" s="51">
        <v>-12</v>
      </c>
      <c r="P158" s="53">
        <v>172</v>
      </c>
      <c r="Q158" s="51">
        <v>85</v>
      </c>
      <c r="R158" s="51">
        <v>177</v>
      </c>
      <c r="S158" s="53">
        <v>63</v>
      </c>
      <c r="T158" s="51">
        <v>-5</v>
      </c>
      <c r="U158" s="51">
        <v>22</v>
      </c>
    </row>
    <row r="159" spans="3:25" ht="16.5" thickBot="1" x14ac:dyDescent="0.3">
      <c r="C159" s="9" t="s">
        <v>269</v>
      </c>
      <c r="D159" s="50">
        <v>124</v>
      </c>
      <c r="E159" s="50">
        <v>37</v>
      </c>
      <c r="F159" s="52">
        <v>55</v>
      </c>
      <c r="G159" s="50">
        <v>15</v>
      </c>
      <c r="H159" s="50">
        <v>69</v>
      </c>
      <c r="I159" s="52">
        <v>22</v>
      </c>
      <c r="J159" s="50">
        <v>220</v>
      </c>
      <c r="K159" s="50">
        <v>38</v>
      </c>
      <c r="L159" s="52">
        <v>146</v>
      </c>
      <c r="M159" s="52">
        <v>28</v>
      </c>
      <c r="N159" s="50">
        <v>74</v>
      </c>
      <c r="O159" s="50">
        <v>10</v>
      </c>
      <c r="P159" s="52">
        <v>210</v>
      </c>
      <c r="Q159" s="50">
        <v>55</v>
      </c>
      <c r="R159" s="50">
        <v>129</v>
      </c>
      <c r="S159" s="52">
        <v>31</v>
      </c>
      <c r="T159" s="50">
        <v>81</v>
      </c>
      <c r="U159" s="50">
        <v>24</v>
      </c>
    </row>
    <row r="160" spans="3:25" ht="16.5" thickBot="1" x14ac:dyDescent="0.3">
      <c r="C160" s="8" t="s">
        <v>270</v>
      </c>
      <c r="D160" s="51">
        <v>160</v>
      </c>
      <c r="E160" s="51">
        <v>59</v>
      </c>
      <c r="F160" s="53">
        <v>113</v>
      </c>
      <c r="G160" s="51">
        <v>39</v>
      </c>
      <c r="H160" s="51">
        <v>47</v>
      </c>
      <c r="I160" s="53">
        <v>20</v>
      </c>
      <c r="J160" s="51">
        <v>150</v>
      </c>
      <c r="K160" s="51">
        <v>80</v>
      </c>
      <c r="L160" s="53">
        <v>117</v>
      </c>
      <c r="M160" s="53">
        <v>35</v>
      </c>
      <c r="N160" s="51">
        <v>33</v>
      </c>
      <c r="O160" s="51">
        <v>45</v>
      </c>
      <c r="P160" s="53">
        <v>140</v>
      </c>
      <c r="Q160" s="51">
        <v>88</v>
      </c>
      <c r="R160" s="51">
        <v>123</v>
      </c>
      <c r="S160" s="53">
        <v>55</v>
      </c>
      <c r="T160" s="51">
        <v>17</v>
      </c>
      <c r="U160" s="51">
        <v>33</v>
      </c>
    </row>
    <row r="161" spans="3:21" ht="16.5" thickBot="1" x14ac:dyDescent="0.3">
      <c r="C161" s="9" t="s">
        <v>271</v>
      </c>
      <c r="D161" s="50">
        <v>151</v>
      </c>
      <c r="E161" s="50">
        <v>38</v>
      </c>
      <c r="F161" s="52">
        <v>109</v>
      </c>
      <c r="G161" s="50">
        <v>32</v>
      </c>
      <c r="H161" s="50">
        <v>42</v>
      </c>
      <c r="I161" s="52">
        <v>6</v>
      </c>
      <c r="J161" s="50">
        <v>144</v>
      </c>
      <c r="K161" s="50">
        <v>33</v>
      </c>
      <c r="L161" s="52">
        <v>126</v>
      </c>
      <c r="M161" s="52">
        <v>35</v>
      </c>
      <c r="N161" s="50">
        <v>18</v>
      </c>
      <c r="O161" s="50">
        <v>-2</v>
      </c>
      <c r="P161" s="52">
        <v>139</v>
      </c>
      <c r="Q161" s="50">
        <v>60</v>
      </c>
      <c r="R161" s="50">
        <v>117</v>
      </c>
      <c r="S161" s="52">
        <v>44</v>
      </c>
      <c r="T161" s="50">
        <v>22</v>
      </c>
      <c r="U161" s="50">
        <v>16</v>
      </c>
    </row>
    <row r="162" spans="3:21" ht="16.5" thickBot="1" x14ac:dyDescent="0.3">
      <c r="C162" s="8" t="s">
        <v>272</v>
      </c>
      <c r="D162" s="51">
        <v>91</v>
      </c>
      <c r="E162" s="51">
        <v>89</v>
      </c>
      <c r="F162" s="53">
        <v>72</v>
      </c>
      <c r="G162" s="51">
        <v>33</v>
      </c>
      <c r="H162" s="51">
        <v>19</v>
      </c>
      <c r="I162" s="53">
        <v>56</v>
      </c>
      <c r="J162" s="51">
        <v>77</v>
      </c>
      <c r="K162" s="51">
        <v>73</v>
      </c>
      <c r="L162" s="53">
        <v>86</v>
      </c>
      <c r="M162" s="53">
        <v>56</v>
      </c>
      <c r="N162" s="51">
        <v>-9</v>
      </c>
      <c r="O162" s="51">
        <v>17</v>
      </c>
      <c r="P162" s="53">
        <v>128</v>
      </c>
      <c r="Q162" s="51">
        <v>100</v>
      </c>
      <c r="R162" s="51">
        <v>74</v>
      </c>
      <c r="S162" s="53">
        <v>55</v>
      </c>
      <c r="T162" s="51">
        <v>54</v>
      </c>
      <c r="U162" s="51">
        <v>45</v>
      </c>
    </row>
    <row r="163" spans="3:21" ht="16.5" thickBot="1" x14ac:dyDescent="0.3">
      <c r="C163" s="9" t="s">
        <v>273</v>
      </c>
      <c r="D163" s="50">
        <v>92</v>
      </c>
      <c r="E163" s="50">
        <v>30</v>
      </c>
      <c r="F163" s="52">
        <v>58</v>
      </c>
      <c r="G163" s="50">
        <v>11</v>
      </c>
      <c r="H163" s="50">
        <v>34</v>
      </c>
      <c r="I163" s="52">
        <v>19</v>
      </c>
      <c r="J163" s="50">
        <v>88</v>
      </c>
      <c r="K163" s="50">
        <v>35</v>
      </c>
      <c r="L163" s="52">
        <v>50</v>
      </c>
      <c r="M163" s="52">
        <v>30</v>
      </c>
      <c r="N163" s="50">
        <v>38</v>
      </c>
      <c r="O163" s="50">
        <v>5</v>
      </c>
      <c r="P163" s="52">
        <v>75</v>
      </c>
      <c r="Q163" s="50">
        <v>29</v>
      </c>
      <c r="R163" s="50">
        <v>62</v>
      </c>
      <c r="S163" s="52">
        <v>26</v>
      </c>
      <c r="T163" s="50">
        <v>13</v>
      </c>
      <c r="U163" s="50">
        <v>3</v>
      </c>
    </row>
    <row r="164" spans="3:21" ht="16.5" thickBot="1" x14ac:dyDescent="0.3">
      <c r="C164" s="11" t="s">
        <v>274</v>
      </c>
      <c r="D164" s="51">
        <v>61</v>
      </c>
      <c r="E164" s="51">
        <v>22</v>
      </c>
      <c r="F164" s="53">
        <v>46</v>
      </c>
      <c r="G164" s="51">
        <v>19</v>
      </c>
      <c r="H164" s="51">
        <v>15</v>
      </c>
      <c r="I164" s="53">
        <v>3</v>
      </c>
      <c r="J164" s="51">
        <v>101</v>
      </c>
      <c r="K164" s="51">
        <v>42</v>
      </c>
      <c r="L164" s="53">
        <v>60</v>
      </c>
      <c r="M164" s="53">
        <v>25</v>
      </c>
      <c r="N164" s="51">
        <v>41</v>
      </c>
      <c r="O164" s="51">
        <v>17</v>
      </c>
      <c r="P164" s="53">
        <v>63</v>
      </c>
      <c r="Q164" s="51">
        <v>43</v>
      </c>
      <c r="R164" s="51">
        <v>59</v>
      </c>
      <c r="S164" s="53">
        <v>20</v>
      </c>
      <c r="T164" s="51">
        <v>4</v>
      </c>
      <c r="U164" s="51">
        <v>23</v>
      </c>
    </row>
    <row r="165" spans="3:21" ht="16.5" thickBot="1" x14ac:dyDescent="0.3">
      <c r="C165" s="9" t="s">
        <v>275</v>
      </c>
      <c r="D165" s="50">
        <v>57</v>
      </c>
      <c r="E165" s="50">
        <v>36</v>
      </c>
      <c r="F165" s="52">
        <v>50</v>
      </c>
      <c r="G165" s="56">
        <v>16</v>
      </c>
      <c r="H165" s="56">
        <v>7</v>
      </c>
      <c r="I165" s="52">
        <v>20</v>
      </c>
      <c r="J165" s="56">
        <v>82</v>
      </c>
      <c r="K165" s="56">
        <v>45</v>
      </c>
      <c r="L165" s="52">
        <v>69</v>
      </c>
      <c r="M165" s="52">
        <v>31</v>
      </c>
      <c r="N165" s="56">
        <v>13</v>
      </c>
      <c r="O165" s="56">
        <v>14</v>
      </c>
      <c r="P165" s="52">
        <v>67</v>
      </c>
      <c r="Q165" s="56">
        <v>45</v>
      </c>
      <c r="R165" s="50">
        <v>35</v>
      </c>
      <c r="S165" s="52">
        <v>37</v>
      </c>
      <c r="T165" s="50">
        <v>32</v>
      </c>
      <c r="U165" s="50">
        <v>8</v>
      </c>
    </row>
    <row r="166" spans="3:21" ht="16.5" thickBot="1" x14ac:dyDescent="0.3">
      <c r="C166" s="13" t="s">
        <v>276</v>
      </c>
      <c r="D166" s="57">
        <v>3147</v>
      </c>
      <c r="E166" s="58">
        <v>1183</v>
      </c>
      <c r="F166" s="59">
        <v>2282</v>
      </c>
      <c r="G166" s="60">
        <v>834</v>
      </c>
      <c r="H166" s="60">
        <v>865</v>
      </c>
      <c r="I166" s="61">
        <v>349</v>
      </c>
      <c r="J166" s="60">
        <v>4210</v>
      </c>
      <c r="K166" s="60">
        <v>1573</v>
      </c>
      <c r="L166" s="61">
        <v>2925</v>
      </c>
      <c r="M166" s="61">
        <v>989</v>
      </c>
      <c r="N166" s="60">
        <v>1285</v>
      </c>
      <c r="O166" s="60">
        <v>584</v>
      </c>
      <c r="P166" s="61">
        <v>3859</v>
      </c>
      <c r="Q166" s="62">
        <v>1538</v>
      </c>
      <c r="R166" s="63">
        <v>2657</v>
      </c>
      <c r="S166" s="55">
        <v>945</v>
      </c>
      <c r="T166" s="63">
        <v>1202</v>
      </c>
      <c r="U166" s="63">
        <v>593</v>
      </c>
    </row>
    <row r="167" spans="3:21" ht="15.75" x14ac:dyDescent="0.25">
      <c r="C167" s="133" t="s">
        <v>222</v>
      </c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</row>
    <row r="168" spans="3:21" ht="15.6" customHeight="1" x14ac:dyDescent="0.25"/>
  </sheetData>
  <mergeCells count="113">
    <mergeCell ref="C50:U50"/>
    <mergeCell ref="C2:L2"/>
    <mergeCell ref="C3:C4"/>
    <mergeCell ref="D3:F3"/>
    <mergeCell ref="G3:I3"/>
    <mergeCell ref="J3:L3"/>
    <mergeCell ref="C21:U21"/>
    <mergeCell ref="C22:C24"/>
    <mergeCell ref="D22:I22"/>
    <mergeCell ref="J22:O22"/>
    <mergeCell ref="P22:U22"/>
    <mergeCell ref="D23:E23"/>
    <mergeCell ref="P23:Q23"/>
    <mergeCell ref="R23:S23"/>
    <mergeCell ref="T23:U23"/>
    <mergeCell ref="F23:G23"/>
    <mergeCell ref="H23:I23"/>
    <mergeCell ref="J23:K23"/>
    <mergeCell ref="N3:P3"/>
    <mergeCell ref="Q3:S3"/>
    <mergeCell ref="C17:L17"/>
    <mergeCell ref="L23:M23"/>
    <mergeCell ref="N23:O23"/>
    <mergeCell ref="C37:U37"/>
    <mergeCell ref="C41:U41"/>
    <mergeCell ref="C42:C44"/>
    <mergeCell ref="D42:I42"/>
    <mergeCell ref="J42:O42"/>
    <mergeCell ref="P42:U42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C54:U54"/>
    <mergeCell ref="C55:C57"/>
    <mergeCell ref="D55:I55"/>
    <mergeCell ref="J55:O55"/>
    <mergeCell ref="P55:U55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C66:U66"/>
    <mergeCell ref="C70:U70"/>
    <mergeCell ref="C71:C73"/>
    <mergeCell ref="D71:I71"/>
    <mergeCell ref="J71:O71"/>
    <mergeCell ref="P71:U71"/>
    <mergeCell ref="D72:E72"/>
    <mergeCell ref="F72:G72"/>
    <mergeCell ref="H72:I72"/>
    <mergeCell ref="J72:K72"/>
    <mergeCell ref="L72:M72"/>
    <mergeCell ref="N72:O72"/>
    <mergeCell ref="P72:Q72"/>
    <mergeCell ref="R72:S72"/>
    <mergeCell ref="T72:U72"/>
    <mergeCell ref="C167:U167"/>
    <mergeCell ref="C86:U86"/>
    <mergeCell ref="C90:U90"/>
    <mergeCell ref="C91:C93"/>
    <mergeCell ref="D91:I91"/>
    <mergeCell ref="J91:O91"/>
    <mergeCell ref="P91:U91"/>
    <mergeCell ref="D92:E92"/>
    <mergeCell ref="F92:G92"/>
    <mergeCell ref="H92:I92"/>
    <mergeCell ref="J92:K92"/>
    <mergeCell ref="L92:M92"/>
    <mergeCell ref="N92:O92"/>
    <mergeCell ref="P92:Q92"/>
    <mergeCell ref="R92:S92"/>
    <mergeCell ref="T92:U92"/>
    <mergeCell ref="C106:U106"/>
    <mergeCell ref="C110:U110"/>
    <mergeCell ref="C111:C113"/>
    <mergeCell ref="D111:I111"/>
    <mergeCell ref="J111:O111"/>
    <mergeCell ref="P111:U111"/>
    <mergeCell ref="D112:E112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C147:U147"/>
    <mergeCell ref="C151:U151"/>
    <mergeCell ref="C152:C154"/>
    <mergeCell ref="D152:I152"/>
    <mergeCell ref="J152:O152"/>
    <mergeCell ref="P152:U152"/>
    <mergeCell ref="D153:E153"/>
    <mergeCell ref="F153:G153"/>
    <mergeCell ref="H153:I153"/>
    <mergeCell ref="J153:K153"/>
    <mergeCell ref="L153:M153"/>
    <mergeCell ref="N153:O153"/>
    <mergeCell ref="P153:Q153"/>
    <mergeCell ref="R153:S153"/>
    <mergeCell ref="T153:U15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5"/>
  <sheetViews>
    <sheetView workbookViewId="0"/>
  </sheetViews>
  <sheetFormatPr defaultRowHeight="15" x14ac:dyDescent="0.25"/>
  <cols>
    <col min="2" max="2" width="34.5703125" customWidth="1"/>
    <col min="3" max="11" width="12.140625" customWidth="1"/>
  </cols>
  <sheetData>
    <row r="2" spans="2:12" x14ac:dyDescent="0.25">
      <c r="B2" s="6"/>
      <c r="C2" s="6"/>
    </row>
    <row r="3" spans="2:12" s="3" customFormat="1" ht="14.45" customHeight="1" x14ac:dyDescent="0.25">
      <c r="B3" s="156" t="s">
        <v>229</v>
      </c>
      <c r="C3" s="156"/>
      <c r="D3" s="156"/>
      <c r="E3" s="156"/>
      <c r="F3" s="156"/>
      <c r="G3" s="156"/>
      <c r="H3" s="156"/>
      <c r="I3" s="156"/>
      <c r="J3" s="156"/>
      <c r="K3" s="156"/>
    </row>
    <row r="4" spans="2:12" s="3" customFormat="1" ht="18.95" customHeight="1" x14ac:dyDescent="0.25">
      <c r="B4" s="157" t="s">
        <v>0</v>
      </c>
      <c r="C4" s="153" t="s">
        <v>217</v>
      </c>
      <c r="D4" s="154"/>
      <c r="E4" s="155"/>
      <c r="F4" s="153" t="s">
        <v>204</v>
      </c>
      <c r="G4" s="154"/>
      <c r="H4" s="155"/>
      <c r="I4" s="153" t="s">
        <v>218</v>
      </c>
      <c r="J4" s="154"/>
      <c r="K4" s="155"/>
      <c r="L4" s="4"/>
    </row>
    <row r="5" spans="2:12" s="3" customFormat="1" x14ac:dyDescent="0.25">
      <c r="B5" s="157"/>
      <c r="C5" s="26" t="s">
        <v>1</v>
      </c>
      <c r="D5" s="42" t="s">
        <v>6</v>
      </c>
      <c r="E5" s="42" t="s">
        <v>7</v>
      </c>
      <c r="F5" s="26" t="s">
        <v>1</v>
      </c>
      <c r="G5" s="42" t="s">
        <v>6</v>
      </c>
      <c r="H5" s="42" t="s">
        <v>7</v>
      </c>
      <c r="I5" s="26" t="s">
        <v>1</v>
      </c>
      <c r="J5" s="42" t="s">
        <v>6</v>
      </c>
      <c r="K5" s="42" t="s">
        <v>7</v>
      </c>
      <c r="L5" s="67"/>
    </row>
    <row r="6" spans="2:12" s="3" customFormat="1" x14ac:dyDescent="0.25">
      <c r="B6" s="27" t="s">
        <v>1</v>
      </c>
      <c r="C6" s="28">
        <f>SUM(C7:C10)</f>
        <v>3537</v>
      </c>
      <c r="D6" s="28">
        <f t="shared" ref="D6:K6" si="0">SUM(D7:D10)</f>
        <v>1980</v>
      </c>
      <c r="E6" s="28">
        <f t="shared" si="0"/>
        <v>1557</v>
      </c>
      <c r="F6" s="28">
        <f t="shared" si="0"/>
        <v>6035</v>
      </c>
      <c r="G6" s="28">
        <f t="shared" si="0"/>
        <v>3221</v>
      </c>
      <c r="H6" s="28">
        <f t="shared" si="0"/>
        <v>2814</v>
      </c>
      <c r="I6" s="28">
        <f t="shared" si="0"/>
        <v>5676</v>
      </c>
      <c r="J6" s="28">
        <f t="shared" si="0"/>
        <v>3001</v>
      </c>
      <c r="K6" s="28">
        <f t="shared" si="0"/>
        <v>2675</v>
      </c>
      <c r="L6" s="6"/>
    </row>
    <row r="7" spans="2:12" s="3" customFormat="1" x14ac:dyDescent="0.25">
      <c r="B7" s="29" t="s">
        <v>133</v>
      </c>
      <c r="C7" s="30">
        <f>D7+E7</f>
        <v>446</v>
      </c>
      <c r="D7" s="30">
        <v>261</v>
      </c>
      <c r="E7" s="30">
        <v>185</v>
      </c>
      <c r="F7" s="30">
        <f>G7+H7</f>
        <v>220</v>
      </c>
      <c r="G7" s="30">
        <v>122</v>
      </c>
      <c r="H7" s="30">
        <v>98</v>
      </c>
      <c r="I7" s="30">
        <f>J7+K7</f>
        <v>180</v>
      </c>
      <c r="J7" s="30">
        <v>113</v>
      </c>
      <c r="K7" s="30">
        <v>67</v>
      </c>
      <c r="L7" s="5"/>
    </row>
    <row r="8" spans="2:12" s="3" customFormat="1" x14ac:dyDescent="0.25">
      <c r="B8" s="31" t="s">
        <v>2</v>
      </c>
      <c r="C8" s="32">
        <f t="shared" ref="C8:C10" si="1">D8+E8</f>
        <v>3004</v>
      </c>
      <c r="D8" s="32">
        <v>1664</v>
      </c>
      <c r="E8" s="32">
        <v>1340</v>
      </c>
      <c r="F8" s="32">
        <f t="shared" ref="F8:F10" si="2">G8+H8</f>
        <v>5652</v>
      </c>
      <c r="G8" s="32">
        <v>3004</v>
      </c>
      <c r="H8" s="32">
        <v>2648</v>
      </c>
      <c r="I8" s="32">
        <f t="shared" ref="I8:I10" si="3">J8+K8</f>
        <v>5378</v>
      </c>
      <c r="J8" s="32">
        <v>2822</v>
      </c>
      <c r="K8" s="32">
        <v>2556</v>
      </c>
      <c r="L8" s="5"/>
    </row>
    <row r="9" spans="2:12" s="3" customFormat="1" x14ac:dyDescent="0.25">
      <c r="B9" s="29" t="s">
        <v>3</v>
      </c>
      <c r="C9" s="30">
        <f t="shared" si="1"/>
        <v>33</v>
      </c>
      <c r="D9" s="30">
        <v>23</v>
      </c>
      <c r="E9" s="30">
        <v>10</v>
      </c>
      <c r="F9" s="30">
        <f t="shared" si="2"/>
        <v>18</v>
      </c>
      <c r="G9" s="30">
        <v>8</v>
      </c>
      <c r="H9" s="30">
        <v>10</v>
      </c>
      <c r="I9" s="30">
        <f t="shared" si="3"/>
        <v>14</v>
      </c>
      <c r="J9" s="30">
        <v>8</v>
      </c>
      <c r="K9" s="30">
        <v>6</v>
      </c>
      <c r="L9" s="5"/>
    </row>
    <row r="10" spans="2:12" s="3" customFormat="1" x14ac:dyDescent="0.25">
      <c r="B10" s="31" t="s">
        <v>5</v>
      </c>
      <c r="C10" s="32">
        <f t="shared" si="1"/>
        <v>54</v>
      </c>
      <c r="D10" s="32">
        <v>32</v>
      </c>
      <c r="E10" s="32">
        <v>22</v>
      </c>
      <c r="F10" s="32">
        <f t="shared" si="2"/>
        <v>145</v>
      </c>
      <c r="G10" s="32">
        <v>87</v>
      </c>
      <c r="H10" s="32">
        <v>58</v>
      </c>
      <c r="I10" s="32">
        <f t="shared" si="3"/>
        <v>104</v>
      </c>
      <c r="J10" s="32">
        <v>58</v>
      </c>
      <c r="K10" s="32">
        <v>46</v>
      </c>
      <c r="L10" s="5"/>
    </row>
    <row r="11" spans="2:12" s="3" customFormat="1" x14ac:dyDescent="0.25">
      <c r="B11" s="152" t="s">
        <v>230</v>
      </c>
      <c r="C11" s="152"/>
      <c r="D11" s="152"/>
      <c r="E11" s="152"/>
      <c r="F11" s="152"/>
      <c r="G11" s="152"/>
      <c r="H11" s="152"/>
      <c r="I11" s="152"/>
      <c r="J11" s="152"/>
      <c r="K11" s="152"/>
      <c r="L11" s="5"/>
    </row>
    <row r="12" spans="2:12" s="3" customFormat="1" ht="15.6" customHeight="1" x14ac:dyDescent="0.25">
      <c r="B12" s="158" t="s">
        <v>134</v>
      </c>
      <c r="C12" s="159"/>
      <c r="D12" s="159"/>
      <c r="E12" s="159"/>
      <c r="F12" s="159"/>
      <c r="G12" s="159"/>
      <c r="H12" s="159"/>
      <c r="I12" s="159"/>
      <c r="J12" s="159"/>
      <c r="K12" s="160"/>
    </row>
    <row r="13" spans="2:12" s="3" customFormat="1" ht="15.6" customHeight="1" x14ac:dyDescent="0.25">
      <c r="B13" s="116"/>
      <c r="C13" s="116"/>
      <c r="D13" s="116"/>
      <c r="E13" s="116"/>
      <c r="F13" s="116"/>
      <c r="G13" s="116"/>
      <c r="H13" s="116"/>
      <c r="I13" s="116"/>
      <c r="J13" s="116"/>
      <c r="K13" s="116"/>
    </row>
    <row r="14" spans="2:12" s="3" customFormat="1" ht="15.6" customHeight="1" x14ac:dyDescent="0.25">
      <c r="B14" s="116"/>
      <c r="C14" s="116"/>
      <c r="D14" s="116"/>
      <c r="E14" s="116"/>
      <c r="F14" s="116"/>
      <c r="G14" s="116"/>
      <c r="H14" s="116"/>
      <c r="I14" s="116"/>
      <c r="J14" s="116"/>
      <c r="K14" s="116"/>
    </row>
    <row r="15" spans="2:12" s="3" customFormat="1" x14ac:dyDescent="0.25"/>
    <row r="16" spans="2:12" s="3" customFormat="1" ht="14.45" customHeight="1" x14ac:dyDescent="0.25">
      <c r="B16" s="156" t="s">
        <v>231</v>
      </c>
      <c r="C16" s="156"/>
      <c r="D16" s="156"/>
      <c r="E16" s="156"/>
      <c r="F16" s="156"/>
      <c r="G16" s="156"/>
      <c r="H16" s="156"/>
      <c r="I16" s="156"/>
      <c r="J16" s="156"/>
      <c r="K16" s="156"/>
    </row>
    <row r="17" spans="2:12" s="3" customFormat="1" x14ac:dyDescent="0.25">
      <c r="B17" s="157" t="s">
        <v>8</v>
      </c>
      <c r="C17" s="153" t="s">
        <v>217</v>
      </c>
      <c r="D17" s="154"/>
      <c r="E17" s="155"/>
      <c r="F17" s="153" t="s">
        <v>204</v>
      </c>
      <c r="G17" s="154"/>
      <c r="H17" s="155"/>
      <c r="I17" s="153" t="s">
        <v>218</v>
      </c>
      <c r="J17" s="154"/>
      <c r="K17" s="155"/>
    </row>
    <row r="18" spans="2:12" s="3" customFormat="1" ht="19.5" customHeight="1" x14ac:dyDescent="0.25">
      <c r="B18" s="157"/>
      <c r="C18" s="26" t="s">
        <v>1</v>
      </c>
      <c r="D18" s="49" t="s">
        <v>6</v>
      </c>
      <c r="E18" s="49" t="s">
        <v>7</v>
      </c>
      <c r="F18" s="26" t="s">
        <v>1</v>
      </c>
      <c r="G18" s="49" t="s">
        <v>6</v>
      </c>
      <c r="H18" s="49" t="s">
        <v>7</v>
      </c>
      <c r="I18" s="26" t="s">
        <v>1</v>
      </c>
      <c r="J18" s="49" t="s">
        <v>6</v>
      </c>
      <c r="K18" s="49" t="s">
        <v>7</v>
      </c>
      <c r="L18" s="4"/>
    </row>
    <row r="19" spans="2:12" s="3" customFormat="1" x14ac:dyDescent="0.25">
      <c r="B19" s="27" t="s">
        <v>1</v>
      </c>
      <c r="C19" s="28">
        <f>SUM(C20:C31)</f>
        <v>3537</v>
      </c>
      <c r="D19" s="28">
        <f t="shared" ref="D19:K19" si="4">SUM(D20:D31)</f>
        <v>1980</v>
      </c>
      <c r="E19" s="28">
        <f t="shared" si="4"/>
        <v>1557</v>
      </c>
      <c r="F19" s="28">
        <f t="shared" si="4"/>
        <v>6035</v>
      </c>
      <c r="G19" s="28">
        <f t="shared" si="4"/>
        <v>3221</v>
      </c>
      <c r="H19" s="28">
        <f t="shared" si="4"/>
        <v>2814</v>
      </c>
      <c r="I19" s="28">
        <f t="shared" si="4"/>
        <v>5676</v>
      </c>
      <c r="J19" s="28">
        <f t="shared" si="4"/>
        <v>3001</v>
      </c>
      <c r="K19" s="28">
        <f t="shared" si="4"/>
        <v>2675</v>
      </c>
      <c r="L19" s="67"/>
    </row>
    <row r="20" spans="2:12" s="3" customFormat="1" x14ac:dyDescent="0.25">
      <c r="B20" s="33" t="s">
        <v>54</v>
      </c>
      <c r="C20" s="30">
        <f>D20+E20</f>
        <v>80</v>
      </c>
      <c r="D20" s="30">
        <v>42</v>
      </c>
      <c r="E20" s="30">
        <v>38</v>
      </c>
      <c r="F20" s="30">
        <f t="shared" ref="F20:F31" si="5">G20+H20</f>
        <v>152</v>
      </c>
      <c r="G20" s="30">
        <v>93</v>
      </c>
      <c r="H20" s="30">
        <v>59</v>
      </c>
      <c r="I20" s="30">
        <f t="shared" ref="I20:I31" si="6">J20+K20</f>
        <v>123</v>
      </c>
      <c r="J20" s="30">
        <v>72</v>
      </c>
      <c r="K20" s="30">
        <v>51</v>
      </c>
      <c r="L20" s="6"/>
    </row>
    <row r="21" spans="2:12" s="3" customFormat="1" x14ac:dyDescent="0.25">
      <c r="B21" s="34" t="s">
        <v>55</v>
      </c>
      <c r="C21" s="32">
        <f t="shared" ref="C21:C31" si="7">D21+E21</f>
        <v>42</v>
      </c>
      <c r="D21" s="32">
        <v>24</v>
      </c>
      <c r="E21" s="32">
        <v>18</v>
      </c>
      <c r="F21" s="32">
        <f t="shared" si="5"/>
        <v>70</v>
      </c>
      <c r="G21" s="32">
        <v>36</v>
      </c>
      <c r="H21" s="32">
        <v>34</v>
      </c>
      <c r="I21" s="32">
        <f t="shared" si="6"/>
        <v>33</v>
      </c>
      <c r="J21" s="32">
        <v>13</v>
      </c>
      <c r="K21" s="32">
        <v>20</v>
      </c>
      <c r="L21" s="5"/>
    </row>
    <row r="22" spans="2:12" s="3" customFormat="1" x14ac:dyDescent="0.25">
      <c r="B22" s="33" t="s">
        <v>57</v>
      </c>
      <c r="C22" s="30">
        <f t="shared" si="7"/>
        <v>60</v>
      </c>
      <c r="D22" s="30">
        <v>44</v>
      </c>
      <c r="E22" s="30">
        <v>16</v>
      </c>
      <c r="F22" s="30">
        <f t="shared" si="5"/>
        <v>36</v>
      </c>
      <c r="G22" s="30">
        <v>22</v>
      </c>
      <c r="H22" s="30">
        <v>14</v>
      </c>
      <c r="I22" s="30">
        <f t="shared" si="6"/>
        <v>62</v>
      </c>
      <c r="J22" s="30">
        <v>53</v>
      </c>
      <c r="K22" s="30">
        <v>9</v>
      </c>
      <c r="L22" s="5"/>
    </row>
    <row r="23" spans="2:12" s="3" customFormat="1" x14ac:dyDescent="0.25">
      <c r="B23" s="34" t="s">
        <v>58</v>
      </c>
      <c r="C23" s="32">
        <f t="shared" si="7"/>
        <v>52</v>
      </c>
      <c r="D23" s="32">
        <v>28</v>
      </c>
      <c r="E23" s="32">
        <v>24</v>
      </c>
      <c r="F23" s="32">
        <f t="shared" si="5"/>
        <v>44</v>
      </c>
      <c r="G23" s="32">
        <v>26</v>
      </c>
      <c r="H23" s="32">
        <v>18</v>
      </c>
      <c r="I23" s="32">
        <f t="shared" si="6"/>
        <v>55</v>
      </c>
      <c r="J23" s="32">
        <v>26</v>
      </c>
      <c r="K23" s="32">
        <v>29</v>
      </c>
      <c r="L23" s="5"/>
    </row>
    <row r="24" spans="2:12" s="3" customFormat="1" x14ac:dyDescent="0.25">
      <c r="B24" s="33" t="s">
        <v>145</v>
      </c>
      <c r="C24" s="30">
        <f t="shared" si="7"/>
        <v>14</v>
      </c>
      <c r="D24" s="30">
        <v>6</v>
      </c>
      <c r="E24" s="30">
        <v>8</v>
      </c>
      <c r="F24" s="30">
        <f t="shared" si="5"/>
        <v>11</v>
      </c>
      <c r="G24" s="30">
        <v>5</v>
      </c>
      <c r="H24" s="30">
        <v>6</v>
      </c>
      <c r="I24" s="30">
        <f t="shared" si="6"/>
        <v>7</v>
      </c>
      <c r="J24" s="30">
        <v>4</v>
      </c>
      <c r="K24" s="30">
        <v>3</v>
      </c>
      <c r="L24" s="5"/>
    </row>
    <row r="25" spans="2:12" s="3" customFormat="1" x14ac:dyDescent="0.25">
      <c r="B25" s="34" t="s">
        <v>62</v>
      </c>
      <c r="C25" s="32">
        <f t="shared" si="7"/>
        <v>22</v>
      </c>
      <c r="D25" s="32">
        <v>14</v>
      </c>
      <c r="E25" s="32">
        <v>8</v>
      </c>
      <c r="F25" s="32">
        <f t="shared" si="5"/>
        <v>30</v>
      </c>
      <c r="G25" s="32">
        <v>18</v>
      </c>
      <c r="H25" s="32">
        <v>12</v>
      </c>
      <c r="I25" s="32">
        <f t="shared" si="6"/>
        <v>21</v>
      </c>
      <c r="J25" s="32">
        <v>15</v>
      </c>
      <c r="K25" s="32">
        <v>6</v>
      </c>
      <c r="L25" s="5"/>
    </row>
    <row r="26" spans="2:12" s="3" customFormat="1" x14ac:dyDescent="0.25">
      <c r="B26" s="33" t="s">
        <v>146</v>
      </c>
      <c r="C26" s="30">
        <f t="shared" si="7"/>
        <v>119</v>
      </c>
      <c r="D26" s="30">
        <v>55</v>
      </c>
      <c r="E26" s="30">
        <v>64</v>
      </c>
      <c r="F26" s="30">
        <f t="shared" si="5"/>
        <v>251</v>
      </c>
      <c r="G26" s="30">
        <v>131</v>
      </c>
      <c r="H26" s="30">
        <v>120</v>
      </c>
      <c r="I26" s="30">
        <f t="shared" si="6"/>
        <v>157</v>
      </c>
      <c r="J26" s="30">
        <v>77</v>
      </c>
      <c r="K26" s="30">
        <v>80</v>
      </c>
      <c r="L26" s="5"/>
    </row>
    <row r="27" spans="2:12" s="3" customFormat="1" x14ac:dyDescent="0.25">
      <c r="B27" s="34" t="s">
        <v>66</v>
      </c>
      <c r="C27" s="32">
        <f t="shared" si="7"/>
        <v>51</v>
      </c>
      <c r="D27" s="32">
        <v>19</v>
      </c>
      <c r="E27" s="32">
        <v>32</v>
      </c>
      <c r="F27" s="32">
        <f t="shared" si="5"/>
        <v>41</v>
      </c>
      <c r="G27" s="32">
        <v>17</v>
      </c>
      <c r="H27" s="32">
        <v>24</v>
      </c>
      <c r="I27" s="32">
        <f t="shared" si="6"/>
        <v>63</v>
      </c>
      <c r="J27" s="32">
        <v>26</v>
      </c>
      <c r="K27" s="32">
        <v>37</v>
      </c>
      <c r="L27" s="5"/>
    </row>
    <row r="28" spans="2:12" s="3" customFormat="1" x14ac:dyDescent="0.25">
      <c r="B28" s="33" t="s">
        <v>68</v>
      </c>
      <c r="C28" s="30">
        <f t="shared" si="7"/>
        <v>24</v>
      </c>
      <c r="D28" s="30">
        <v>9</v>
      </c>
      <c r="E28" s="30">
        <v>15</v>
      </c>
      <c r="F28" s="30">
        <f t="shared" si="5"/>
        <v>32</v>
      </c>
      <c r="G28" s="30">
        <v>21</v>
      </c>
      <c r="H28" s="30">
        <v>11</v>
      </c>
      <c r="I28" s="30">
        <f t="shared" si="6"/>
        <v>27</v>
      </c>
      <c r="J28" s="30">
        <v>14</v>
      </c>
      <c r="K28" s="30">
        <v>13</v>
      </c>
      <c r="L28" s="5"/>
    </row>
    <row r="29" spans="2:12" s="3" customFormat="1" x14ac:dyDescent="0.25">
      <c r="B29" s="34" t="s">
        <v>71</v>
      </c>
      <c r="C29" s="32">
        <f t="shared" si="7"/>
        <v>306</v>
      </c>
      <c r="D29" s="32">
        <v>182</v>
      </c>
      <c r="E29" s="32">
        <v>124</v>
      </c>
      <c r="F29" s="32">
        <f t="shared" si="5"/>
        <v>60</v>
      </c>
      <c r="G29" s="32">
        <v>37</v>
      </c>
      <c r="H29" s="32">
        <v>23</v>
      </c>
      <c r="I29" s="32">
        <f t="shared" si="6"/>
        <v>41</v>
      </c>
      <c r="J29" s="32">
        <v>28</v>
      </c>
      <c r="K29" s="32">
        <v>13</v>
      </c>
      <c r="L29" s="5"/>
    </row>
    <row r="30" spans="2:12" s="3" customFormat="1" x14ac:dyDescent="0.25">
      <c r="B30" s="33" t="s">
        <v>72</v>
      </c>
      <c r="C30" s="30">
        <f t="shared" si="7"/>
        <v>2312</v>
      </c>
      <c r="D30" s="30">
        <v>1192</v>
      </c>
      <c r="E30" s="30">
        <v>1120</v>
      </c>
      <c r="F30" s="30">
        <f t="shared" si="5"/>
        <v>4775</v>
      </c>
      <c r="G30" s="30">
        <v>2434</v>
      </c>
      <c r="H30" s="30">
        <v>2341</v>
      </c>
      <c r="I30" s="30">
        <f t="shared" si="6"/>
        <v>4609</v>
      </c>
      <c r="J30" s="30">
        <v>2305</v>
      </c>
      <c r="K30" s="30">
        <v>2304</v>
      </c>
      <c r="L30" s="5"/>
    </row>
    <row r="31" spans="2:12" s="3" customFormat="1" x14ac:dyDescent="0.25">
      <c r="B31" s="31" t="s">
        <v>15</v>
      </c>
      <c r="C31" s="32">
        <f t="shared" si="7"/>
        <v>455</v>
      </c>
      <c r="D31" s="32">
        <v>365</v>
      </c>
      <c r="E31" s="32">
        <v>90</v>
      </c>
      <c r="F31" s="32">
        <f t="shared" si="5"/>
        <v>533</v>
      </c>
      <c r="G31" s="32">
        <v>381</v>
      </c>
      <c r="H31" s="32">
        <v>152</v>
      </c>
      <c r="I31" s="32">
        <f t="shared" si="6"/>
        <v>478</v>
      </c>
      <c r="J31" s="32">
        <v>368</v>
      </c>
      <c r="K31" s="32">
        <v>110</v>
      </c>
      <c r="L31" s="5"/>
    </row>
    <row r="32" spans="2:12" s="3" customFormat="1" ht="27.75" customHeight="1" x14ac:dyDescent="0.25">
      <c r="B32" s="152" t="s">
        <v>230</v>
      </c>
      <c r="C32" s="152"/>
      <c r="D32" s="152"/>
      <c r="E32" s="152"/>
      <c r="F32" s="152"/>
      <c r="G32" s="152"/>
      <c r="H32" s="152"/>
      <c r="I32" s="152"/>
      <c r="J32" s="152"/>
      <c r="K32" s="152"/>
      <c r="L32" s="5"/>
    </row>
    <row r="33" spans="2:12" s="3" customFormat="1" x14ac:dyDescent="0.25">
      <c r="D33" s="5"/>
      <c r="E33" s="5"/>
      <c r="F33" s="5"/>
      <c r="G33" s="5"/>
      <c r="H33" s="5"/>
      <c r="I33" s="5"/>
      <c r="J33" s="5"/>
      <c r="K33" s="5"/>
      <c r="L33" s="5"/>
    </row>
    <row r="34" spans="2:12" s="3" customFormat="1" x14ac:dyDescent="0.25">
      <c r="D34" s="5"/>
      <c r="E34" s="5"/>
      <c r="F34" s="5"/>
      <c r="G34" s="5"/>
      <c r="H34" s="5"/>
      <c r="I34" s="5"/>
      <c r="J34" s="5"/>
      <c r="K34" s="5"/>
      <c r="L34" s="5"/>
    </row>
    <row r="35" spans="2:12" s="3" customFormat="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s="3" customFormat="1" ht="14.45" customHeight="1" x14ac:dyDescent="0.25">
      <c r="B36" s="156" t="s">
        <v>232</v>
      </c>
      <c r="C36" s="156"/>
      <c r="D36" s="156"/>
      <c r="E36" s="156"/>
      <c r="F36" s="156"/>
      <c r="G36" s="156"/>
      <c r="H36" s="156"/>
      <c r="I36" s="156"/>
      <c r="J36" s="156"/>
      <c r="K36" s="156"/>
      <c r="L36" s="2"/>
    </row>
    <row r="37" spans="2:12" s="3" customFormat="1" x14ac:dyDescent="0.25">
      <c r="B37" s="157" t="s">
        <v>158</v>
      </c>
      <c r="C37" s="153" t="s">
        <v>217</v>
      </c>
      <c r="D37" s="154"/>
      <c r="E37" s="155"/>
      <c r="F37" s="153" t="s">
        <v>204</v>
      </c>
      <c r="G37" s="154"/>
      <c r="H37" s="155"/>
      <c r="I37" s="153" t="s">
        <v>218</v>
      </c>
      <c r="J37" s="154"/>
      <c r="K37" s="155"/>
      <c r="L37" s="2"/>
    </row>
    <row r="38" spans="2:12" s="3" customFormat="1" x14ac:dyDescent="0.25">
      <c r="B38" s="157"/>
      <c r="C38" s="48" t="s">
        <v>1</v>
      </c>
      <c r="D38" s="42" t="s">
        <v>6</v>
      </c>
      <c r="E38" s="42" t="s">
        <v>7</v>
      </c>
      <c r="F38" s="48" t="s">
        <v>1</v>
      </c>
      <c r="G38" s="42" t="s">
        <v>6</v>
      </c>
      <c r="H38" s="42" t="s">
        <v>7</v>
      </c>
      <c r="I38" s="48" t="s">
        <v>1</v>
      </c>
      <c r="J38" s="42" t="s">
        <v>6</v>
      </c>
      <c r="K38" s="42" t="s">
        <v>7</v>
      </c>
      <c r="L38" s="2"/>
    </row>
    <row r="39" spans="2:12" s="3" customFormat="1" x14ac:dyDescent="0.25">
      <c r="B39" s="27" t="s">
        <v>1</v>
      </c>
      <c r="C39" s="28">
        <f>SUM(C40:C44)</f>
        <v>3537</v>
      </c>
      <c r="D39" s="28">
        <f t="shared" ref="D39:K39" si="8">SUM(D40:D44)</f>
        <v>1980</v>
      </c>
      <c r="E39" s="28">
        <f t="shared" si="8"/>
        <v>1557</v>
      </c>
      <c r="F39" s="28">
        <f t="shared" si="8"/>
        <v>6035</v>
      </c>
      <c r="G39" s="28">
        <f t="shared" si="8"/>
        <v>3221</v>
      </c>
      <c r="H39" s="28">
        <f t="shared" si="8"/>
        <v>2814</v>
      </c>
      <c r="I39" s="28">
        <f t="shared" si="8"/>
        <v>5676</v>
      </c>
      <c r="J39" s="28">
        <f t="shared" si="8"/>
        <v>3001</v>
      </c>
      <c r="K39" s="28">
        <f t="shared" si="8"/>
        <v>2675</v>
      </c>
      <c r="L39" s="2"/>
    </row>
    <row r="40" spans="2:12" s="3" customFormat="1" x14ac:dyDescent="0.25">
      <c r="B40" s="34" t="s">
        <v>48</v>
      </c>
      <c r="C40" s="32">
        <f>D40+E40</f>
        <v>289</v>
      </c>
      <c r="D40" s="32">
        <v>143</v>
      </c>
      <c r="E40" s="32">
        <v>146</v>
      </c>
      <c r="F40" s="32">
        <f t="shared" ref="F40:F44" si="9">G40+H40</f>
        <v>1401</v>
      </c>
      <c r="G40" s="32">
        <v>713</v>
      </c>
      <c r="H40" s="32">
        <v>688</v>
      </c>
      <c r="I40" s="32">
        <f t="shared" ref="I40:I44" si="10">J40+K40</f>
        <v>1317</v>
      </c>
      <c r="J40" s="32">
        <v>689</v>
      </c>
      <c r="K40" s="32">
        <v>628</v>
      </c>
      <c r="L40" s="2"/>
    </row>
    <row r="41" spans="2:12" s="3" customFormat="1" x14ac:dyDescent="0.25">
      <c r="B41" s="33" t="s">
        <v>49</v>
      </c>
      <c r="C41" s="30">
        <f t="shared" ref="C41:C44" si="11">D41+E41</f>
        <v>789</v>
      </c>
      <c r="D41" s="30">
        <v>442</v>
      </c>
      <c r="E41" s="30">
        <v>347</v>
      </c>
      <c r="F41" s="30">
        <f t="shared" si="9"/>
        <v>1257</v>
      </c>
      <c r="G41" s="30">
        <v>696</v>
      </c>
      <c r="H41" s="30">
        <v>561</v>
      </c>
      <c r="I41" s="30">
        <f t="shared" si="10"/>
        <v>1202</v>
      </c>
      <c r="J41" s="30">
        <v>628</v>
      </c>
      <c r="K41" s="30">
        <v>574</v>
      </c>
      <c r="L41" s="2"/>
    </row>
    <row r="42" spans="2:12" s="3" customFormat="1" x14ac:dyDescent="0.25">
      <c r="B42" s="34" t="s">
        <v>50</v>
      </c>
      <c r="C42" s="32">
        <f t="shared" si="11"/>
        <v>1362</v>
      </c>
      <c r="D42" s="32">
        <v>771</v>
      </c>
      <c r="E42" s="32">
        <v>591</v>
      </c>
      <c r="F42" s="32">
        <f t="shared" si="9"/>
        <v>2092</v>
      </c>
      <c r="G42" s="32">
        <v>1126</v>
      </c>
      <c r="H42" s="32">
        <v>966</v>
      </c>
      <c r="I42" s="32">
        <f t="shared" si="10"/>
        <v>1852</v>
      </c>
      <c r="J42" s="32">
        <v>978</v>
      </c>
      <c r="K42" s="32">
        <v>874</v>
      </c>
      <c r="L42" s="2"/>
    </row>
    <row r="43" spans="2:12" s="3" customFormat="1" x14ac:dyDescent="0.25">
      <c r="B43" s="33" t="s">
        <v>51</v>
      </c>
      <c r="C43" s="30">
        <f t="shared" si="11"/>
        <v>1018</v>
      </c>
      <c r="D43" s="30">
        <v>579</v>
      </c>
      <c r="E43" s="30">
        <v>439</v>
      </c>
      <c r="F43" s="30">
        <f t="shared" si="9"/>
        <v>1190</v>
      </c>
      <c r="G43" s="30">
        <v>639</v>
      </c>
      <c r="H43" s="30">
        <v>551</v>
      </c>
      <c r="I43" s="30">
        <f t="shared" si="10"/>
        <v>1197</v>
      </c>
      <c r="J43" s="30">
        <v>657</v>
      </c>
      <c r="K43" s="30">
        <v>540</v>
      </c>
      <c r="L43" s="2"/>
    </row>
    <row r="44" spans="2:12" s="3" customFormat="1" x14ac:dyDescent="0.25">
      <c r="B44" s="34" t="s">
        <v>52</v>
      </c>
      <c r="C44" s="32">
        <f t="shared" si="11"/>
        <v>79</v>
      </c>
      <c r="D44" s="32">
        <v>45</v>
      </c>
      <c r="E44" s="32">
        <v>34</v>
      </c>
      <c r="F44" s="32">
        <f t="shared" si="9"/>
        <v>95</v>
      </c>
      <c r="G44" s="32">
        <v>47</v>
      </c>
      <c r="H44" s="32">
        <v>48</v>
      </c>
      <c r="I44" s="32">
        <f t="shared" si="10"/>
        <v>108</v>
      </c>
      <c r="J44" s="32">
        <v>49</v>
      </c>
      <c r="K44" s="32">
        <v>59</v>
      </c>
      <c r="L44" s="2"/>
    </row>
    <row r="45" spans="2:12" s="3" customFormat="1" ht="30" customHeight="1" x14ac:dyDescent="0.25">
      <c r="B45" s="152" t="s">
        <v>230</v>
      </c>
      <c r="C45" s="152"/>
      <c r="D45" s="152"/>
      <c r="E45" s="152"/>
      <c r="F45" s="152"/>
      <c r="G45" s="152"/>
      <c r="H45" s="152"/>
      <c r="I45" s="152"/>
      <c r="J45" s="152"/>
      <c r="K45" s="152"/>
      <c r="L45" s="2"/>
    </row>
    <row r="46" spans="2:12" s="3" customFormat="1" x14ac:dyDescent="0.25"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2"/>
    </row>
    <row r="47" spans="2:12" s="3" customFormat="1" x14ac:dyDescent="0.25"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2"/>
    </row>
    <row r="48" spans="2:12" s="3" customFormat="1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 s="3" customFormat="1" ht="31.5" customHeight="1" x14ac:dyDescent="0.25">
      <c r="B49" s="156" t="s">
        <v>233</v>
      </c>
      <c r="C49" s="156"/>
      <c r="D49" s="156"/>
      <c r="E49" s="156"/>
      <c r="F49" s="156"/>
      <c r="G49" s="156"/>
      <c r="H49" s="156"/>
      <c r="I49" s="156"/>
      <c r="J49" s="156"/>
      <c r="K49" s="156"/>
    </row>
    <row r="50" spans="2:12" s="3" customFormat="1" ht="18" customHeight="1" x14ac:dyDescent="0.25">
      <c r="B50" s="157" t="s">
        <v>157</v>
      </c>
      <c r="C50" s="153" t="s">
        <v>217</v>
      </c>
      <c r="D50" s="154"/>
      <c r="E50" s="155"/>
      <c r="F50" s="153" t="s">
        <v>204</v>
      </c>
      <c r="G50" s="154"/>
      <c r="H50" s="155"/>
      <c r="I50" s="153" t="s">
        <v>218</v>
      </c>
      <c r="J50" s="154"/>
      <c r="K50" s="155"/>
      <c r="L50" s="4"/>
    </row>
    <row r="51" spans="2:12" s="3" customFormat="1" x14ac:dyDescent="0.25">
      <c r="B51" s="157"/>
      <c r="C51" s="26" t="s">
        <v>1</v>
      </c>
      <c r="D51" s="42" t="s">
        <v>6</v>
      </c>
      <c r="E51" s="42" t="s">
        <v>7</v>
      </c>
      <c r="F51" s="26" t="s">
        <v>1</v>
      </c>
      <c r="G51" s="42" t="s">
        <v>6</v>
      </c>
      <c r="H51" s="42" t="s">
        <v>7</v>
      </c>
      <c r="I51" s="26" t="s">
        <v>1</v>
      </c>
      <c r="J51" s="42" t="s">
        <v>6</v>
      </c>
      <c r="K51" s="42" t="s">
        <v>7</v>
      </c>
      <c r="L51" s="67"/>
    </row>
    <row r="52" spans="2:12" s="3" customFormat="1" x14ac:dyDescent="0.25">
      <c r="B52" s="27" t="s">
        <v>80</v>
      </c>
      <c r="C52" s="28">
        <f>C53+C61+C71+C76+C80+C85</f>
        <v>3537</v>
      </c>
      <c r="D52" s="28">
        <f t="shared" ref="D52:K52" si="12">D53+D61+D71+D76+D80+D85</f>
        <v>1980</v>
      </c>
      <c r="E52" s="28">
        <f t="shared" si="12"/>
        <v>1557</v>
      </c>
      <c r="F52" s="28">
        <f t="shared" si="12"/>
        <v>6035</v>
      </c>
      <c r="G52" s="28">
        <f t="shared" si="12"/>
        <v>3221</v>
      </c>
      <c r="H52" s="28">
        <f t="shared" si="12"/>
        <v>2814</v>
      </c>
      <c r="I52" s="28">
        <f t="shared" si="12"/>
        <v>5676</v>
      </c>
      <c r="J52" s="28">
        <f t="shared" si="12"/>
        <v>3001</v>
      </c>
      <c r="K52" s="28">
        <f t="shared" si="12"/>
        <v>2675</v>
      </c>
      <c r="L52" s="6"/>
    </row>
    <row r="53" spans="2:12" s="3" customFormat="1" x14ac:dyDescent="0.25">
      <c r="B53" s="47" t="s">
        <v>16</v>
      </c>
      <c r="C53" s="65">
        <f>SUM(C54:C60)</f>
        <v>2094</v>
      </c>
      <c r="D53" s="65">
        <f t="shared" ref="D53:K53" si="13">SUM(D54:D60)</f>
        <v>1088</v>
      </c>
      <c r="E53" s="65">
        <f t="shared" si="13"/>
        <v>1006</v>
      </c>
      <c r="F53" s="65">
        <f t="shared" si="13"/>
        <v>3365</v>
      </c>
      <c r="G53" s="65">
        <f t="shared" si="13"/>
        <v>1727</v>
      </c>
      <c r="H53" s="65">
        <f t="shared" si="13"/>
        <v>1638</v>
      </c>
      <c r="I53" s="65">
        <f t="shared" si="13"/>
        <v>3257</v>
      </c>
      <c r="J53" s="65">
        <f t="shared" si="13"/>
        <v>1628</v>
      </c>
      <c r="K53" s="65">
        <f t="shared" si="13"/>
        <v>1629</v>
      </c>
      <c r="L53" s="5"/>
    </row>
    <row r="54" spans="2:12" s="3" customFormat="1" x14ac:dyDescent="0.25">
      <c r="B54" s="33" t="s">
        <v>17</v>
      </c>
      <c r="C54" s="30">
        <f>D54+E54</f>
        <v>34</v>
      </c>
      <c r="D54" s="30">
        <v>19</v>
      </c>
      <c r="E54" s="30">
        <v>15</v>
      </c>
      <c r="F54" s="30">
        <f t="shared" ref="F54:F60" si="14">G54+H54</f>
        <v>77</v>
      </c>
      <c r="G54" s="30">
        <v>36</v>
      </c>
      <c r="H54" s="30">
        <v>41</v>
      </c>
      <c r="I54" s="30">
        <f t="shared" ref="I54:I60" si="15">J54+K54</f>
        <v>70</v>
      </c>
      <c r="J54" s="30">
        <v>35</v>
      </c>
      <c r="K54" s="30">
        <v>35</v>
      </c>
      <c r="L54" s="5"/>
    </row>
    <row r="55" spans="2:12" s="3" customFormat="1" x14ac:dyDescent="0.25">
      <c r="B55" s="34" t="s">
        <v>18</v>
      </c>
      <c r="C55" s="32">
        <f t="shared" ref="C55:C85" si="16">D55+E55</f>
        <v>0</v>
      </c>
      <c r="D55" s="32">
        <v>0</v>
      </c>
      <c r="E55" s="32">
        <v>0</v>
      </c>
      <c r="F55" s="32">
        <f t="shared" si="14"/>
        <v>19</v>
      </c>
      <c r="G55" s="32">
        <v>9</v>
      </c>
      <c r="H55" s="32">
        <v>10</v>
      </c>
      <c r="I55" s="32">
        <f t="shared" si="15"/>
        <v>4</v>
      </c>
      <c r="J55" s="32">
        <v>2</v>
      </c>
      <c r="K55" s="32">
        <v>2</v>
      </c>
      <c r="L55" s="5"/>
    </row>
    <row r="56" spans="2:12" s="3" customFormat="1" x14ac:dyDescent="0.25">
      <c r="B56" s="33" t="s">
        <v>19</v>
      </c>
      <c r="C56" s="30">
        <f t="shared" si="16"/>
        <v>351</v>
      </c>
      <c r="D56" s="30">
        <v>193</v>
      </c>
      <c r="E56" s="30">
        <v>158</v>
      </c>
      <c r="F56" s="30">
        <f t="shared" si="14"/>
        <v>1242</v>
      </c>
      <c r="G56" s="30">
        <v>693</v>
      </c>
      <c r="H56" s="30">
        <v>549</v>
      </c>
      <c r="I56" s="30">
        <f t="shared" si="15"/>
        <v>1154</v>
      </c>
      <c r="J56" s="30">
        <v>612</v>
      </c>
      <c r="K56" s="30">
        <v>542</v>
      </c>
      <c r="L56" s="5"/>
    </row>
    <row r="57" spans="2:12" s="3" customFormat="1" x14ac:dyDescent="0.25">
      <c r="B57" s="34" t="s">
        <v>20</v>
      </c>
      <c r="C57" s="32">
        <f t="shared" si="16"/>
        <v>1685</v>
      </c>
      <c r="D57" s="32">
        <v>859</v>
      </c>
      <c r="E57" s="32">
        <v>826</v>
      </c>
      <c r="F57" s="32">
        <f t="shared" si="14"/>
        <v>1997</v>
      </c>
      <c r="G57" s="32">
        <v>973</v>
      </c>
      <c r="H57" s="32">
        <v>1024</v>
      </c>
      <c r="I57" s="32">
        <f t="shared" si="15"/>
        <v>1994</v>
      </c>
      <c r="J57" s="32">
        <v>961</v>
      </c>
      <c r="K57" s="32">
        <v>1033</v>
      </c>
      <c r="L57" s="5"/>
    </row>
    <row r="58" spans="2:12" s="3" customFormat="1" x14ac:dyDescent="0.25">
      <c r="B58" s="33" t="s">
        <v>21</v>
      </c>
      <c r="C58" s="30">
        <f t="shared" si="16"/>
        <v>16</v>
      </c>
      <c r="D58" s="30">
        <v>12</v>
      </c>
      <c r="E58" s="30">
        <v>4</v>
      </c>
      <c r="F58" s="30">
        <f t="shared" si="14"/>
        <v>22</v>
      </c>
      <c r="G58" s="30">
        <v>13</v>
      </c>
      <c r="H58" s="30">
        <v>9</v>
      </c>
      <c r="I58" s="30">
        <f t="shared" si="15"/>
        <v>30</v>
      </c>
      <c r="J58" s="30">
        <v>15</v>
      </c>
      <c r="K58" s="30">
        <v>15</v>
      </c>
      <c r="L58" s="5"/>
    </row>
    <row r="59" spans="2:12" s="3" customFormat="1" x14ac:dyDescent="0.25">
      <c r="B59" s="34" t="s">
        <v>22</v>
      </c>
      <c r="C59" s="32">
        <f t="shared" si="16"/>
        <v>6</v>
      </c>
      <c r="D59" s="32">
        <v>4</v>
      </c>
      <c r="E59" s="32">
        <v>2</v>
      </c>
      <c r="F59" s="32">
        <f t="shared" si="14"/>
        <v>8</v>
      </c>
      <c r="G59" s="32">
        <v>3</v>
      </c>
      <c r="H59" s="32">
        <v>5</v>
      </c>
      <c r="I59" s="32">
        <f t="shared" si="15"/>
        <v>5</v>
      </c>
      <c r="J59" s="32">
        <v>3</v>
      </c>
      <c r="K59" s="32">
        <v>2</v>
      </c>
      <c r="L59" s="5"/>
    </row>
    <row r="60" spans="2:12" s="3" customFormat="1" x14ac:dyDescent="0.25">
      <c r="B60" s="33" t="s">
        <v>23</v>
      </c>
      <c r="C60" s="30">
        <f t="shared" si="16"/>
        <v>2</v>
      </c>
      <c r="D60" s="30">
        <v>1</v>
      </c>
      <c r="E60" s="30">
        <v>1</v>
      </c>
      <c r="F60" s="30">
        <f t="shared" si="14"/>
        <v>0</v>
      </c>
      <c r="G60" s="30">
        <v>0</v>
      </c>
      <c r="H60" s="30">
        <v>0</v>
      </c>
      <c r="I60" s="30">
        <f t="shared" si="15"/>
        <v>0</v>
      </c>
      <c r="J60" s="30">
        <v>0</v>
      </c>
      <c r="K60" s="30">
        <v>0</v>
      </c>
      <c r="L60" s="5"/>
    </row>
    <row r="61" spans="2:12" s="3" customFormat="1" x14ac:dyDescent="0.25">
      <c r="B61" s="47" t="s">
        <v>24</v>
      </c>
      <c r="C61" s="65">
        <f>SUM(C62:C70)</f>
        <v>177</v>
      </c>
      <c r="D61" s="65">
        <f t="shared" ref="D61:K61" si="17">SUM(D62:D70)</f>
        <v>126</v>
      </c>
      <c r="E61" s="65">
        <f t="shared" si="17"/>
        <v>51</v>
      </c>
      <c r="F61" s="65">
        <f t="shared" si="17"/>
        <v>213</v>
      </c>
      <c r="G61" s="65">
        <f t="shared" si="17"/>
        <v>120</v>
      </c>
      <c r="H61" s="65">
        <f t="shared" si="17"/>
        <v>93</v>
      </c>
      <c r="I61" s="65">
        <f t="shared" si="17"/>
        <v>171</v>
      </c>
      <c r="J61" s="65">
        <f t="shared" si="17"/>
        <v>110</v>
      </c>
      <c r="K61" s="65">
        <f t="shared" si="17"/>
        <v>61</v>
      </c>
      <c r="L61" s="5"/>
    </row>
    <row r="62" spans="2:12" s="3" customFormat="1" x14ac:dyDescent="0.25">
      <c r="B62" s="33" t="s">
        <v>25</v>
      </c>
      <c r="C62" s="30">
        <f t="shared" si="16"/>
        <v>9</v>
      </c>
      <c r="D62" s="30">
        <v>8</v>
      </c>
      <c r="E62" s="30">
        <v>1</v>
      </c>
      <c r="F62" s="30">
        <f t="shared" ref="F62:F70" si="18">G62+H62</f>
        <v>12</v>
      </c>
      <c r="G62" s="30">
        <v>9</v>
      </c>
      <c r="H62" s="30">
        <v>3</v>
      </c>
      <c r="I62" s="30">
        <f t="shared" ref="I62:I70" si="19">J62+K62</f>
        <v>11</v>
      </c>
      <c r="J62" s="30">
        <v>8</v>
      </c>
      <c r="K62" s="30">
        <v>3</v>
      </c>
      <c r="L62" s="5"/>
    </row>
    <row r="63" spans="2:12" s="3" customFormat="1" x14ac:dyDescent="0.25">
      <c r="B63" s="34" t="s">
        <v>26</v>
      </c>
      <c r="C63" s="32">
        <f t="shared" si="16"/>
        <v>4</v>
      </c>
      <c r="D63" s="32">
        <v>2</v>
      </c>
      <c r="E63" s="32">
        <v>2</v>
      </c>
      <c r="F63" s="32">
        <f t="shared" si="18"/>
        <v>1</v>
      </c>
      <c r="G63" s="32">
        <v>1</v>
      </c>
      <c r="H63" s="32">
        <v>0</v>
      </c>
      <c r="I63" s="32">
        <f t="shared" si="19"/>
        <v>1</v>
      </c>
      <c r="J63" s="32">
        <v>0</v>
      </c>
      <c r="K63" s="32">
        <v>1</v>
      </c>
      <c r="L63" s="5"/>
    </row>
    <row r="64" spans="2:12" s="3" customFormat="1" x14ac:dyDescent="0.25">
      <c r="B64" s="33" t="s">
        <v>27</v>
      </c>
      <c r="C64" s="30">
        <f t="shared" si="16"/>
        <v>25</v>
      </c>
      <c r="D64" s="30">
        <v>15</v>
      </c>
      <c r="E64" s="30">
        <v>10</v>
      </c>
      <c r="F64" s="30">
        <f t="shared" si="18"/>
        <v>31</v>
      </c>
      <c r="G64" s="30">
        <v>15</v>
      </c>
      <c r="H64" s="30">
        <v>16</v>
      </c>
      <c r="I64" s="30">
        <f t="shared" si="19"/>
        <v>22</v>
      </c>
      <c r="J64" s="30">
        <v>14</v>
      </c>
      <c r="K64" s="30">
        <v>8</v>
      </c>
      <c r="L64" s="5"/>
    </row>
    <row r="65" spans="2:12" s="3" customFormat="1" x14ac:dyDescent="0.25">
      <c r="B65" s="34" t="s">
        <v>28</v>
      </c>
      <c r="C65" s="32">
        <f t="shared" si="16"/>
        <v>17</v>
      </c>
      <c r="D65" s="32">
        <v>11</v>
      </c>
      <c r="E65" s="32">
        <v>6</v>
      </c>
      <c r="F65" s="32">
        <f t="shared" si="18"/>
        <v>22</v>
      </c>
      <c r="G65" s="32">
        <v>11</v>
      </c>
      <c r="H65" s="32">
        <v>11</v>
      </c>
      <c r="I65" s="32">
        <f t="shared" si="19"/>
        <v>27</v>
      </c>
      <c r="J65" s="32">
        <v>17</v>
      </c>
      <c r="K65" s="32">
        <v>10</v>
      </c>
      <c r="L65" s="5"/>
    </row>
    <row r="66" spans="2:12" s="3" customFormat="1" x14ac:dyDescent="0.25">
      <c r="B66" s="33" t="s">
        <v>29</v>
      </c>
      <c r="C66" s="30">
        <f t="shared" si="16"/>
        <v>7</v>
      </c>
      <c r="D66" s="30">
        <v>2</v>
      </c>
      <c r="E66" s="30">
        <v>5</v>
      </c>
      <c r="F66" s="30">
        <f t="shared" si="18"/>
        <v>13</v>
      </c>
      <c r="G66" s="30">
        <v>4</v>
      </c>
      <c r="H66" s="30">
        <v>9</v>
      </c>
      <c r="I66" s="30">
        <f t="shared" si="19"/>
        <v>23</v>
      </c>
      <c r="J66" s="30">
        <v>17</v>
      </c>
      <c r="K66" s="30">
        <v>6</v>
      </c>
      <c r="L66" s="5"/>
    </row>
    <row r="67" spans="2:12" s="3" customFormat="1" x14ac:dyDescent="0.25">
      <c r="B67" s="34" t="s">
        <v>30</v>
      </c>
      <c r="C67" s="32">
        <f t="shared" si="16"/>
        <v>47</v>
      </c>
      <c r="D67" s="32">
        <v>38</v>
      </c>
      <c r="E67" s="32">
        <v>9</v>
      </c>
      <c r="F67" s="32">
        <f t="shared" si="18"/>
        <v>57</v>
      </c>
      <c r="G67" s="32">
        <v>34</v>
      </c>
      <c r="H67" s="32">
        <v>23</v>
      </c>
      <c r="I67" s="32">
        <f t="shared" si="19"/>
        <v>22</v>
      </c>
      <c r="J67" s="32">
        <v>13</v>
      </c>
      <c r="K67" s="32">
        <v>9</v>
      </c>
      <c r="L67" s="5"/>
    </row>
    <row r="68" spans="2:12" s="3" customFormat="1" x14ac:dyDescent="0.25">
      <c r="B68" s="33" t="s">
        <v>31</v>
      </c>
      <c r="C68" s="30">
        <f t="shared" si="16"/>
        <v>2</v>
      </c>
      <c r="D68" s="30">
        <v>2</v>
      </c>
      <c r="E68" s="30">
        <v>0</v>
      </c>
      <c r="F68" s="30">
        <f t="shared" si="18"/>
        <v>1</v>
      </c>
      <c r="G68" s="30">
        <v>1</v>
      </c>
      <c r="H68" s="30">
        <v>0</v>
      </c>
      <c r="I68" s="30">
        <f t="shared" si="19"/>
        <v>3</v>
      </c>
      <c r="J68" s="30">
        <v>2</v>
      </c>
      <c r="K68" s="30">
        <v>1</v>
      </c>
      <c r="L68" s="5"/>
    </row>
    <row r="69" spans="2:12" s="3" customFormat="1" x14ac:dyDescent="0.25">
      <c r="B69" s="34" t="s">
        <v>32</v>
      </c>
      <c r="C69" s="32">
        <f t="shared" si="16"/>
        <v>4</v>
      </c>
      <c r="D69" s="32">
        <v>4</v>
      </c>
      <c r="E69" s="32">
        <v>0</v>
      </c>
      <c r="F69" s="32">
        <f t="shared" si="18"/>
        <v>16</v>
      </c>
      <c r="G69" s="32">
        <v>15</v>
      </c>
      <c r="H69" s="32">
        <v>1</v>
      </c>
      <c r="I69" s="32">
        <f t="shared" si="19"/>
        <v>11</v>
      </c>
      <c r="J69" s="32">
        <v>9</v>
      </c>
      <c r="K69" s="32">
        <v>2</v>
      </c>
      <c r="L69" s="5"/>
    </row>
    <row r="70" spans="2:12" s="3" customFormat="1" x14ac:dyDescent="0.25">
      <c r="B70" s="33" t="s">
        <v>33</v>
      </c>
      <c r="C70" s="30">
        <f t="shared" si="16"/>
        <v>62</v>
      </c>
      <c r="D70" s="30">
        <v>44</v>
      </c>
      <c r="E70" s="30">
        <v>18</v>
      </c>
      <c r="F70" s="30">
        <f t="shared" si="18"/>
        <v>60</v>
      </c>
      <c r="G70" s="30">
        <v>30</v>
      </c>
      <c r="H70" s="30">
        <v>30</v>
      </c>
      <c r="I70" s="30">
        <f t="shared" si="19"/>
        <v>51</v>
      </c>
      <c r="J70" s="30">
        <v>30</v>
      </c>
      <c r="K70" s="30">
        <v>21</v>
      </c>
      <c r="L70" s="5"/>
    </row>
    <row r="71" spans="2:12" s="3" customFormat="1" x14ac:dyDescent="0.25">
      <c r="B71" s="47" t="s">
        <v>34</v>
      </c>
      <c r="C71" s="117">
        <f>SUM(C72:C75)</f>
        <v>583</v>
      </c>
      <c r="D71" s="117">
        <f t="shared" ref="D71:K71" si="20">SUM(D72:D75)</f>
        <v>386</v>
      </c>
      <c r="E71" s="117">
        <f t="shared" si="20"/>
        <v>197</v>
      </c>
      <c r="F71" s="117">
        <f t="shared" si="20"/>
        <v>1188</v>
      </c>
      <c r="G71" s="117">
        <f t="shared" si="20"/>
        <v>704</v>
      </c>
      <c r="H71" s="117">
        <f t="shared" si="20"/>
        <v>484</v>
      </c>
      <c r="I71" s="117">
        <f t="shared" si="20"/>
        <v>1025</v>
      </c>
      <c r="J71" s="117">
        <f t="shared" si="20"/>
        <v>630</v>
      </c>
      <c r="K71" s="117">
        <f t="shared" si="20"/>
        <v>395</v>
      </c>
      <c r="L71" s="5"/>
    </row>
    <row r="72" spans="2:12" s="3" customFormat="1" x14ac:dyDescent="0.25">
      <c r="B72" s="33" t="s">
        <v>35</v>
      </c>
      <c r="C72" s="30">
        <f t="shared" si="16"/>
        <v>56</v>
      </c>
      <c r="D72" s="30">
        <v>33</v>
      </c>
      <c r="E72" s="30">
        <v>23</v>
      </c>
      <c r="F72" s="30">
        <f t="shared" ref="F72:F75" si="21">G72+H72</f>
        <v>113</v>
      </c>
      <c r="G72" s="30">
        <v>69</v>
      </c>
      <c r="H72" s="30">
        <v>44</v>
      </c>
      <c r="I72" s="30">
        <f t="shared" ref="I72:I75" si="22">J72+K72</f>
        <v>117</v>
      </c>
      <c r="J72" s="30">
        <v>70</v>
      </c>
      <c r="K72" s="30">
        <v>47</v>
      </c>
      <c r="L72" s="5"/>
    </row>
    <row r="73" spans="2:12" s="3" customFormat="1" x14ac:dyDescent="0.25">
      <c r="B73" s="34" t="s">
        <v>36</v>
      </c>
      <c r="C73" s="32">
        <f t="shared" si="16"/>
        <v>1</v>
      </c>
      <c r="D73" s="32">
        <v>1</v>
      </c>
      <c r="E73" s="32">
        <v>0</v>
      </c>
      <c r="F73" s="32">
        <f t="shared" si="21"/>
        <v>13</v>
      </c>
      <c r="G73" s="32">
        <v>9</v>
      </c>
      <c r="H73" s="32">
        <v>4</v>
      </c>
      <c r="I73" s="32">
        <f t="shared" si="22"/>
        <v>25</v>
      </c>
      <c r="J73" s="32">
        <v>16</v>
      </c>
      <c r="K73" s="32">
        <v>9</v>
      </c>
      <c r="L73" s="5"/>
    </row>
    <row r="74" spans="2:12" s="3" customFormat="1" x14ac:dyDescent="0.25">
      <c r="B74" s="33" t="s">
        <v>37</v>
      </c>
      <c r="C74" s="30">
        <f t="shared" si="16"/>
        <v>146</v>
      </c>
      <c r="D74" s="30">
        <v>108</v>
      </c>
      <c r="E74" s="30">
        <v>38</v>
      </c>
      <c r="F74" s="30">
        <f t="shared" si="21"/>
        <v>172</v>
      </c>
      <c r="G74" s="30">
        <v>120</v>
      </c>
      <c r="H74" s="30">
        <v>52</v>
      </c>
      <c r="I74" s="30">
        <f t="shared" si="22"/>
        <v>184</v>
      </c>
      <c r="J74" s="30">
        <v>137</v>
      </c>
      <c r="K74" s="30">
        <v>47</v>
      </c>
      <c r="L74" s="5"/>
    </row>
    <row r="75" spans="2:12" s="3" customFormat="1" x14ac:dyDescent="0.25">
      <c r="B75" s="34" t="s">
        <v>38</v>
      </c>
      <c r="C75" s="32">
        <f t="shared" si="16"/>
        <v>380</v>
      </c>
      <c r="D75" s="32">
        <v>244</v>
      </c>
      <c r="E75" s="32">
        <v>136</v>
      </c>
      <c r="F75" s="32">
        <f t="shared" si="21"/>
        <v>890</v>
      </c>
      <c r="G75" s="32">
        <v>506</v>
      </c>
      <c r="H75" s="32">
        <v>384</v>
      </c>
      <c r="I75" s="32">
        <f t="shared" si="22"/>
        <v>699</v>
      </c>
      <c r="J75" s="32">
        <v>407</v>
      </c>
      <c r="K75" s="32">
        <v>292</v>
      </c>
      <c r="L75" s="5"/>
    </row>
    <row r="76" spans="2:12" s="3" customFormat="1" x14ac:dyDescent="0.25">
      <c r="B76" s="46" t="s">
        <v>39</v>
      </c>
      <c r="C76" s="66">
        <f>SUM(C77:C79)</f>
        <v>558</v>
      </c>
      <c r="D76" s="66">
        <f t="shared" ref="D76:K76" si="23">SUM(D77:D79)</f>
        <v>315</v>
      </c>
      <c r="E76" s="66">
        <f t="shared" si="23"/>
        <v>243</v>
      </c>
      <c r="F76" s="66">
        <f t="shared" si="23"/>
        <v>925</v>
      </c>
      <c r="G76" s="66">
        <f t="shared" si="23"/>
        <v>503</v>
      </c>
      <c r="H76" s="66">
        <f t="shared" si="23"/>
        <v>422</v>
      </c>
      <c r="I76" s="66">
        <f t="shared" si="23"/>
        <v>874</v>
      </c>
      <c r="J76" s="66">
        <f t="shared" si="23"/>
        <v>466</v>
      </c>
      <c r="K76" s="66">
        <f t="shared" si="23"/>
        <v>408</v>
      </c>
      <c r="L76" s="5"/>
    </row>
    <row r="77" spans="2:12" s="3" customFormat="1" x14ac:dyDescent="0.25">
      <c r="B77" s="34" t="s">
        <v>40</v>
      </c>
      <c r="C77" s="32">
        <f t="shared" si="16"/>
        <v>110</v>
      </c>
      <c r="D77" s="32">
        <v>58</v>
      </c>
      <c r="E77" s="32">
        <v>52</v>
      </c>
      <c r="F77" s="32">
        <f t="shared" ref="F77:F79" si="24">G77+H77</f>
        <v>352</v>
      </c>
      <c r="G77" s="32">
        <v>188</v>
      </c>
      <c r="H77" s="32">
        <v>164</v>
      </c>
      <c r="I77" s="32">
        <f t="shared" ref="I77:I79" si="25">J77+K77</f>
        <v>377</v>
      </c>
      <c r="J77" s="32">
        <v>211</v>
      </c>
      <c r="K77" s="32">
        <v>166</v>
      </c>
      <c r="L77" s="5"/>
    </row>
    <row r="78" spans="2:12" s="3" customFormat="1" x14ac:dyDescent="0.25">
      <c r="B78" s="33" t="s">
        <v>41</v>
      </c>
      <c r="C78" s="30">
        <f t="shared" si="16"/>
        <v>111</v>
      </c>
      <c r="D78" s="30">
        <v>56</v>
      </c>
      <c r="E78" s="30">
        <v>55</v>
      </c>
      <c r="F78" s="30">
        <f t="shared" si="24"/>
        <v>320</v>
      </c>
      <c r="G78" s="30">
        <v>174</v>
      </c>
      <c r="H78" s="30">
        <v>146</v>
      </c>
      <c r="I78" s="30">
        <f t="shared" si="25"/>
        <v>255</v>
      </c>
      <c r="J78" s="30">
        <v>123</v>
      </c>
      <c r="K78" s="30">
        <v>132</v>
      </c>
      <c r="L78" s="5"/>
    </row>
    <row r="79" spans="2:12" s="3" customFormat="1" x14ac:dyDescent="0.25">
      <c r="B79" s="34" t="s">
        <v>42</v>
      </c>
      <c r="C79" s="32">
        <f t="shared" si="16"/>
        <v>337</v>
      </c>
      <c r="D79" s="32">
        <v>201</v>
      </c>
      <c r="E79" s="32">
        <v>136</v>
      </c>
      <c r="F79" s="32">
        <f t="shared" si="24"/>
        <v>253</v>
      </c>
      <c r="G79" s="32">
        <v>141</v>
      </c>
      <c r="H79" s="32">
        <v>112</v>
      </c>
      <c r="I79" s="32">
        <f t="shared" si="25"/>
        <v>242</v>
      </c>
      <c r="J79" s="32">
        <v>132</v>
      </c>
      <c r="K79" s="32">
        <v>110</v>
      </c>
      <c r="L79" s="5"/>
    </row>
    <row r="80" spans="2:12" s="3" customFormat="1" x14ac:dyDescent="0.25">
      <c r="B80" s="46" t="s">
        <v>43</v>
      </c>
      <c r="C80" s="66">
        <f>SUM(C81:C84)</f>
        <v>99</v>
      </c>
      <c r="D80" s="66">
        <f t="shared" ref="D80:K80" si="26">SUM(D81:D84)</f>
        <v>48</v>
      </c>
      <c r="E80" s="66">
        <f t="shared" si="26"/>
        <v>51</v>
      </c>
      <c r="F80" s="66">
        <f t="shared" si="26"/>
        <v>337</v>
      </c>
      <c r="G80" s="66">
        <f t="shared" si="26"/>
        <v>163</v>
      </c>
      <c r="H80" s="66">
        <f t="shared" si="26"/>
        <v>174</v>
      </c>
      <c r="I80" s="66">
        <f t="shared" si="26"/>
        <v>341</v>
      </c>
      <c r="J80" s="66">
        <f t="shared" si="26"/>
        <v>163</v>
      </c>
      <c r="K80" s="66">
        <f t="shared" si="26"/>
        <v>178</v>
      </c>
      <c r="L80" s="5"/>
    </row>
    <row r="81" spans="2:12" s="3" customFormat="1" x14ac:dyDescent="0.25">
      <c r="B81" s="34" t="s">
        <v>44</v>
      </c>
      <c r="C81" s="32">
        <f t="shared" si="16"/>
        <v>51</v>
      </c>
      <c r="D81" s="32">
        <v>19</v>
      </c>
      <c r="E81" s="32">
        <v>32</v>
      </c>
      <c r="F81" s="32">
        <f t="shared" ref="F81:F85" si="27">G81+H81</f>
        <v>139</v>
      </c>
      <c r="G81" s="32">
        <v>64</v>
      </c>
      <c r="H81" s="32">
        <v>75</v>
      </c>
      <c r="I81" s="32">
        <f t="shared" ref="I81:I85" si="28">J81+K81</f>
        <v>143</v>
      </c>
      <c r="J81" s="32">
        <v>65</v>
      </c>
      <c r="K81" s="32">
        <v>78</v>
      </c>
      <c r="L81" s="5"/>
    </row>
    <row r="82" spans="2:12" s="3" customFormat="1" x14ac:dyDescent="0.25">
      <c r="B82" s="33" t="s">
        <v>45</v>
      </c>
      <c r="C82" s="30">
        <f t="shared" si="16"/>
        <v>14</v>
      </c>
      <c r="D82" s="30">
        <v>8</v>
      </c>
      <c r="E82" s="30">
        <v>6</v>
      </c>
      <c r="F82" s="30">
        <f t="shared" si="27"/>
        <v>84</v>
      </c>
      <c r="G82" s="30">
        <v>41</v>
      </c>
      <c r="H82" s="30">
        <v>43</v>
      </c>
      <c r="I82" s="30">
        <f t="shared" si="28"/>
        <v>95</v>
      </c>
      <c r="J82" s="30">
        <v>51</v>
      </c>
      <c r="K82" s="30">
        <v>44</v>
      </c>
      <c r="L82" s="5"/>
    </row>
    <row r="83" spans="2:12" s="3" customFormat="1" x14ac:dyDescent="0.25">
      <c r="B83" s="34" t="s">
        <v>46</v>
      </c>
      <c r="C83" s="32">
        <f t="shared" si="16"/>
        <v>10</v>
      </c>
      <c r="D83" s="32">
        <v>7</v>
      </c>
      <c r="E83" s="32">
        <v>3</v>
      </c>
      <c r="F83" s="32">
        <f t="shared" si="27"/>
        <v>48</v>
      </c>
      <c r="G83" s="32">
        <v>22</v>
      </c>
      <c r="H83" s="32">
        <v>26</v>
      </c>
      <c r="I83" s="32">
        <f t="shared" si="28"/>
        <v>42</v>
      </c>
      <c r="J83" s="32">
        <v>20</v>
      </c>
      <c r="K83" s="32">
        <v>22</v>
      </c>
      <c r="L83" s="5"/>
    </row>
    <row r="84" spans="2:12" s="3" customFormat="1" x14ac:dyDescent="0.25">
      <c r="B84" s="33" t="s">
        <v>47</v>
      </c>
      <c r="C84" s="30">
        <f t="shared" si="16"/>
        <v>24</v>
      </c>
      <c r="D84" s="30">
        <v>14</v>
      </c>
      <c r="E84" s="30">
        <v>10</v>
      </c>
      <c r="F84" s="30">
        <f t="shared" si="27"/>
        <v>66</v>
      </c>
      <c r="G84" s="30">
        <v>36</v>
      </c>
      <c r="H84" s="30">
        <v>30</v>
      </c>
      <c r="I84" s="30">
        <f t="shared" si="28"/>
        <v>61</v>
      </c>
      <c r="J84" s="30">
        <v>27</v>
      </c>
      <c r="K84" s="30">
        <v>34</v>
      </c>
      <c r="L84" s="5"/>
    </row>
    <row r="85" spans="2:12" s="3" customFormat="1" x14ac:dyDescent="0.25">
      <c r="B85" s="34" t="s">
        <v>14</v>
      </c>
      <c r="C85" s="32">
        <f t="shared" si="16"/>
        <v>26</v>
      </c>
      <c r="D85" s="32">
        <v>17</v>
      </c>
      <c r="E85" s="32">
        <v>9</v>
      </c>
      <c r="F85" s="32">
        <f t="shared" si="27"/>
        <v>7</v>
      </c>
      <c r="G85" s="32">
        <v>4</v>
      </c>
      <c r="H85" s="32">
        <v>3</v>
      </c>
      <c r="I85" s="32">
        <f t="shared" si="28"/>
        <v>8</v>
      </c>
      <c r="J85" s="32">
        <v>4</v>
      </c>
      <c r="K85" s="32">
        <v>4</v>
      </c>
      <c r="L85" s="5"/>
    </row>
    <row r="86" spans="2:12" s="3" customFormat="1" ht="30.75" customHeight="1" x14ac:dyDescent="0.25">
      <c r="B86" s="152" t="s">
        <v>230</v>
      </c>
      <c r="C86" s="152"/>
      <c r="D86" s="152"/>
      <c r="E86" s="152"/>
      <c r="F86" s="152"/>
      <c r="G86" s="152"/>
      <c r="H86" s="152"/>
      <c r="I86" s="152"/>
      <c r="J86" s="152"/>
      <c r="K86" s="152"/>
      <c r="L86" s="5"/>
    </row>
    <row r="87" spans="2:12" s="3" customFormat="1" x14ac:dyDescent="0.25"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5"/>
    </row>
    <row r="88" spans="2:12" s="3" customFormat="1" x14ac:dyDescent="0.25">
      <c r="B88" s="2"/>
      <c r="C88" s="2"/>
      <c r="D88" s="5"/>
      <c r="E88" s="5"/>
      <c r="F88" s="5"/>
      <c r="G88" s="5"/>
      <c r="H88" s="5"/>
      <c r="I88" s="5"/>
      <c r="J88" s="5"/>
      <c r="K88" s="5"/>
      <c r="L88" s="5"/>
    </row>
    <row r="89" spans="2:12" s="3" customFormat="1" x14ac:dyDescent="0.25">
      <c r="L89" s="2"/>
    </row>
    <row r="90" spans="2:12" ht="15.75" x14ac:dyDescent="0.25">
      <c r="B90" s="156" t="s">
        <v>234</v>
      </c>
      <c r="C90" s="156"/>
      <c r="D90" s="156"/>
      <c r="E90" s="156"/>
      <c r="F90" s="156"/>
      <c r="G90" s="156"/>
      <c r="H90" s="156"/>
      <c r="I90" s="156"/>
      <c r="J90" s="156"/>
      <c r="K90" s="156"/>
    </row>
    <row r="91" spans="2:12" x14ac:dyDescent="0.25">
      <c r="B91" s="157" t="s">
        <v>203</v>
      </c>
      <c r="C91" s="153" t="s">
        <v>217</v>
      </c>
      <c r="D91" s="154"/>
      <c r="E91" s="155"/>
      <c r="F91" s="153" t="s">
        <v>204</v>
      </c>
      <c r="G91" s="154"/>
      <c r="H91" s="155"/>
      <c r="I91" s="153" t="s">
        <v>218</v>
      </c>
      <c r="J91" s="154"/>
      <c r="K91" s="155"/>
    </row>
    <row r="92" spans="2:12" x14ac:dyDescent="0.25">
      <c r="B92" s="157"/>
      <c r="C92" s="26" t="s">
        <v>1</v>
      </c>
      <c r="D92" s="42" t="s">
        <v>6</v>
      </c>
      <c r="E92" s="42" t="s">
        <v>7</v>
      </c>
      <c r="F92" s="26" t="s">
        <v>1</v>
      </c>
      <c r="G92" s="42" t="s">
        <v>6</v>
      </c>
      <c r="H92" s="42" t="s">
        <v>7</v>
      </c>
      <c r="I92" s="26" t="s">
        <v>1</v>
      </c>
      <c r="J92" s="42" t="s">
        <v>6</v>
      </c>
      <c r="K92" s="42" t="s">
        <v>7</v>
      </c>
    </row>
    <row r="93" spans="2:12" x14ac:dyDescent="0.25">
      <c r="B93" s="27" t="s">
        <v>80</v>
      </c>
      <c r="C93" s="28">
        <f>SUM(C94:C104)</f>
        <v>3537</v>
      </c>
      <c r="D93" s="28">
        <f t="shared" ref="D93:K93" si="29">SUM(D94:D104)</f>
        <v>1980</v>
      </c>
      <c r="E93" s="28">
        <f t="shared" si="29"/>
        <v>1557</v>
      </c>
      <c r="F93" s="28">
        <f t="shared" si="29"/>
        <v>6035</v>
      </c>
      <c r="G93" s="28">
        <f t="shared" si="29"/>
        <v>3221</v>
      </c>
      <c r="H93" s="28">
        <f t="shared" si="29"/>
        <v>2814</v>
      </c>
      <c r="I93" s="28">
        <f t="shared" si="29"/>
        <v>5676</v>
      </c>
      <c r="J93" s="28">
        <f t="shared" si="29"/>
        <v>3001</v>
      </c>
      <c r="K93" s="28">
        <f t="shared" si="29"/>
        <v>2675</v>
      </c>
    </row>
    <row r="94" spans="2:12" x14ac:dyDescent="0.25">
      <c r="B94" s="111" t="s">
        <v>247</v>
      </c>
      <c r="C94" s="65">
        <f>D94+E94</f>
        <v>997</v>
      </c>
      <c r="D94" s="65">
        <v>502</v>
      </c>
      <c r="E94" s="65">
        <v>495</v>
      </c>
      <c r="F94" s="65">
        <f t="shared" ref="F94:F104" si="30">G94+H94</f>
        <v>1609</v>
      </c>
      <c r="G94" s="65">
        <v>779</v>
      </c>
      <c r="H94" s="65">
        <v>830</v>
      </c>
      <c r="I94" s="65">
        <f t="shared" ref="I94:I104" si="31">J94+K94</f>
        <v>1642</v>
      </c>
      <c r="J94" s="65">
        <v>798</v>
      </c>
      <c r="K94" s="65">
        <v>844</v>
      </c>
    </row>
    <row r="95" spans="2:12" x14ac:dyDescent="0.25">
      <c r="B95" s="112" t="s">
        <v>248</v>
      </c>
      <c r="C95" s="30">
        <f t="shared" ref="C95:C104" si="32">D95+E95</f>
        <v>342</v>
      </c>
      <c r="D95" s="66">
        <v>189</v>
      </c>
      <c r="E95" s="66">
        <v>153</v>
      </c>
      <c r="F95" s="66">
        <f t="shared" si="30"/>
        <v>1203</v>
      </c>
      <c r="G95" s="66">
        <v>670</v>
      </c>
      <c r="H95" s="66">
        <v>533</v>
      </c>
      <c r="I95" s="66">
        <f t="shared" si="31"/>
        <v>1122</v>
      </c>
      <c r="J95" s="66">
        <v>598</v>
      </c>
      <c r="K95" s="66">
        <v>524</v>
      </c>
    </row>
    <row r="96" spans="2:12" x14ac:dyDescent="0.25">
      <c r="B96" s="111" t="s">
        <v>249</v>
      </c>
      <c r="C96" s="65">
        <f t="shared" si="32"/>
        <v>568</v>
      </c>
      <c r="D96" s="65">
        <v>290</v>
      </c>
      <c r="E96" s="65">
        <v>278</v>
      </c>
      <c r="F96" s="65">
        <f t="shared" si="30"/>
        <v>288</v>
      </c>
      <c r="G96" s="65">
        <v>143</v>
      </c>
      <c r="H96" s="65">
        <v>145</v>
      </c>
      <c r="I96" s="65">
        <f t="shared" si="31"/>
        <v>270</v>
      </c>
      <c r="J96" s="65">
        <v>123</v>
      </c>
      <c r="K96" s="65">
        <v>147</v>
      </c>
    </row>
    <row r="97" spans="2:11" x14ac:dyDescent="0.25">
      <c r="B97" s="112" t="s">
        <v>250</v>
      </c>
      <c r="C97" s="30">
        <f t="shared" si="32"/>
        <v>171</v>
      </c>
      <c r="D97" s="66">
        <v>112</v>
      </c>
      <c r="E97" s="66">
        <v>59</v>
      </c>
      <c r="F97" s="66">
        <f t="shared" si="30"/>
        <v>446</v>
      </c>
      <c r="G97" s="66">
        <v>267</v>
      </c>
      <c r="H97" s="66">
        <v>179</v>
      </c>
      <c r="I97" s="66">
        <f t="shared" si="31"/>
        <v>361</v>
      </c>
      <c r="J97" s="66">
        <v>206</v>
      </c>
      <c r="K97" s="66">
        <v>155</v>
      </c>
    </row>
    <row r="98" spans="2:11" x14ac:dyDescent="0.25">
      <c r="B98" s="111" t="s">
        <v>251</v>
      </c>
      <c r="C98" s="65">
        <f t="shared" si="32"/>
        <v>71</v>
      </c>
      <c r="D98" s="65">
        <v>51</v>
      </c>
      <c r="E98" s="65">
        <v>20</v>
      </c>
      <c r="F98" s="65">
        <f t="shared" si="30"/>
        <v>97</v>
      </c>
      <c r="G98" s="65">
        <v>67</v>
      </c>
      <c r="H98" s="65">
        <v>30</v>
      </c>
      <c r="I98" s="65">
        <f t="shared" si="31"/>
        <v>88</v>
      </c>
      <c r="J98" s="65">
        <v>67</v>
      </c>
      <c r="K98" s="65">
        <v>21</v>
      </c>
    </row>
    <row r="99" spans="2:11" x14ac:dyDescent="0.25">
      <c r="B99" s="112" t="s">
        <v>252</v>
      </c>
      <c r="C99" s="30">
        <f t="shared" si="32"/>
        <v>42</v>
      </c>
      <c r="D99" s="66">
        <v>24</v>
      </c>
      <c r="E99" s="66">
        <v>18</v>
      </c>
      <c r="F99" s="66">
        <f t="shared" si="30"/>
        <v>126</v>
      </c>
      <c r="G99" s="66">
        <v>73</v>
      </c>
      <c r="H99" s="66">
        <v>53</v>
      </c>
      <c r="I99" s="66">
        <f t="shared" si="31"/>
        <v>178</v>
      </c>
      <c r="J99" s="66">
        <v>98</v>
      </c>
      <c r="K99" s="66">
        <v>80</v>
      </c>
    </row>
    <row r="100" spans="2:11" x14ac:dyDescent="0.25">
      <c r="B100" s="111" t="s">
        <v>253</v>
      </c>
      <c r="C100" s="65">
        <f t="shared" si="32"/>
        <v>35</v>
      </c>
      <c r="D100" s="65">
        <v>31</v>
      </c>
      <c r="E100" s="65">
        <v>4</v>
      </c>
      <c r="F100" s="65">
        <f t="shared" si="30"/>
        <v>16</v>
      </c>
      <c r="G100" s="65">
        <v>13</v>
      </c>
      <c r="H100" s="65">
        <v>3</v>
      </c>
      <c r="I100" s="65">
        <f t="shared" si="31"/>
        <v>26</v>
      </c>
      <c r="J100" s="65">
        <v>24</v>
      </c>
      <c r="K100" s="65">
        <v>2</v>
      </c>
    </row>
    <row r="101" spans="2:11" x14ac:dyDescent="0.25">
      <c r="B101" s="112" t="s">
        <v>254</v>
      </c>
      <c r="C101" s="30">
        <f t="shared" si="32"/>
        <v>5</v>
      </c>
      <c r="D101" s="66">
        <v>1</v>
      </c>
      <c r="E101" s="66">
        <v>4</v>
      </c>
      <c r="F101" s="66">
        <f t="shared" si="30"/>
        <v>102</v>
      </c>
      <c r="G101" s="66">
        <v>51</v>
      </c>
      <c r="H101" s="66">
        <v>51</v>
      </c>
      <c r="I101" s="66">
        <f t="shared" si="31"/>
        <v>72</v>
      </c>
      <c r="J101" s="66">
        <v>35</v>
      </c>
      <c r="K101" s="66">
        <v>37</v>
      </c>
    </row>
    <row r="102" spans="2:11" x14ac:dyDescent="0.25">
      <c r="B102" s="111" t="s">
        <v>255</v>
      </c>
      <c r="C102" s="65">
        <f t="shared" si="32"/>
        <v>19</v>
      </c>
      <c r="D102" s="65">
        <v>9</v>
      </c>
      <c r="E102" s="65">
        <v>10</v>
      </c>
      <c r="F102" s="65">
        <f t="shared" si="30"/>
        <v>37</v>
      </c>
      <c r="G102" s="65">
        <v>16</v>
      </c>
      <c r="H102" s="65">
        <v>21</v>
      </c>
      <c r="I102" s="65">
        <f t="shared" si="31"/>
        <v>13</v>
      </c>
      <c r="J102" s="65">
        <v>4</v>
      </c>
      <c r="K102" s="65">
        <v>9</v>
      </c>
    </row>
    <row r="103" spans="2:11" x14ac:dyDescent="0.25">
      <c r="B103" s="112" t="s">
        <v>256</v>
      </c>
      <c r="C103" s="30">
        <f t="shared" si="32"/>
        <v>22</v>
      </c>
      <c r="D103" s="66">
        <v>9</v>
      </c>
      <c r="E103" s="66">
        <v>13</v>
      </c>
      <c r="F103" s="66">
        <f t="shared" si="30"/>
        <v>33</v>
      </c>
      <c r="G103" s="66">
        <v>21</v>
      </c>
      <c r="H103" s="66">
        <v>12</v>
      </c>
      <c r="I103" s="66">
        <f t="shared" si="31"/>
        <v>20</v>
      </c>
      <c r="J103" s="66">
        <v>10</v>
      </c>
      <c r="K103" s="66">
        <v>10</v>
      </c>
    </row>
    <row r="104" spans="2:11" x14ac:dyDescent="0.25">
      <c r="B104" s="111" t="s">
        <v>257</v>
      </c>
      <c r="C104" s="65">
        <f t="shared" si="32"/>
        <v>1265</v>
      </c>
      <c r="D104" s="65">
        <v>762</v>
      </c>
      <c r="E104" s="65">
        <v>503</v>
      </c>
      <c r="F104" s="65">
        <f t="shared" si="30"/>
        <v>2078</v>
      </c>
      <c r="G104" s="65">
        <v>1121</v>
      </c>
      <c r="H104" s="65">
        <v>957</v>
      </c>
      <c r="I104" s="65">
        <f t="shared" si="31"/>
        <v>1884</v>
      </c>
      <c r="J104" s="65">
        <v>1038</v>
      </c>
      <c r="K104" s="65">
        <v>846</v>
      </c>
    </row>
    <row r="105" spans="2:11" ht="29.25" customHeight="1" x14ac:dyDescent="0.25">
      <c r="B105" s="152" t="s">
        <v>230</v>
      </c>
      <c r="C105" s="152"/>
      <c r="D105" s="152"/>
      <c r="E105" s="152"/>
      <c r="F105" s="152"/>
      <c r="G105" s="152"/>
      <c r="H105" s="152"/>
      <c r="I105" s="152"/>
      <c r="J105" s="152"/>
      <c r="K105" s="152"/>
    </row>
  </sheetData>
  <mergeCells count="31">
    <mergeCell ref="F91:H91"/>
    <mergeCell ref="I91:K91"/>
    <mergeCell ref="B11:K11"/>
    <mergeCell ref="B12:K12"/>
    <mergeCell ref="B32:K32"/>
    <mergeCell ref="B16:K16"/>
    <mergeCell ref="B17:B18"/>
    <mergeCell ref="C17:E17"/>
    <mergeCell ref="F17:H17"/>
    <mergeCell ref="I17:K17"/>
    <mergeCell ref="B3:K3"/>
    <mergeCell ref="B4:B5"/>
    <mergeCell ref="C4:E4"/>
    <mergeCell ref="F4:H4"/>
    <mergeCell ref="I4:K4"/>
    <mergeCell ref="B105:K105"/>
    <mergeCell ref="C50:E50"/>
    <mergeCell ref="F50:H50"/>
    <mergeCell ref="I50:K50"/>
    <mergeCell ref="B36:K36"/>
    <mergeCell ref="B45:K45"/>
    <mergeCell ref="B37:B38"/>
    <mergeCell ref="C37:E37"/>
    <mergeCell ref="F37:H37"/>
    <mergeCell ref="I37:K37"/>
    <mergeCell ref="B86:K86"/>
    <mergeCell ref="B49:K49"/>
    <mergeCell ref="B50:B51"/>
    <mergeCell ref="B90:K90"/>
    <mergeCell ref="B91:B92"/>
    <mergeCell ref="C91:E9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2"/>
  <sheetViews>
    <sheetView workbookViewId="0"/>
  </sheetViews>
  <sheetFormatPr defaultRowHeight="15" x14ac:dyDescent="0.25"/>
  <cols>
    <col min="2" max="2" width="45" customWidth="1"/>
    <col min="3" max="11" width="12.28515625" customWidth="1"/>
  </cols>
  <sheetData>
    <row r="2" spans="2:11" s="3" customFormat="1" x14ac:dyDescent="0.25">
      <c r="B2" s="6"/>
      <c r="C2" s="6"/>
    </row>
    <row r="3" spans="2:11" ht="30.75" customHeight="1" x14ac:dyDescent="0.25">
      <c r="B3" s="161" t="s">
        <v>235</v>
      </c>
      <c r="C3" s="161"/>
      <c r="D3" s="161"/>
      <c r="E3" s="161"/>
      <c r="F3" s="161"/>
      <c r="G3" s="161"/>
      <c r="H3" s="161"/>
      <c r="I3" s="161"/>
      <c r="J3" s="161"/>
      <c r="K3" s="161"/>
    </row>
    <row r="4" spans="2:11" x14ac:dyDescent="0.25">
      <c r="B4" s="157" t="s">
        <v>143</v>
      </c>
      <c r="C4" s="153" t="s">
        <v>217</v>
      </c>
      <c r="D4" s="154"/>
      <c r="E4" s="155"/>
      <c r="F4" s="153" t="s">
        <v>204</v>
      </c>
      <c r="G4" s="154"/>
      <c r="H4" s="155"/>
      <c r="I4" s="153" t="s">
        <v>218</v>
      </c>
      <c r="J4" s="154"/>
      <c r="K4" s="155"/>
    </row>
    <row r="5" spans="2:11" x14ac:dyDescent="0.25">
      <c r="B5" s="157"/>
      <c r="C5" s="35" t="s">
        <v>159</v>
      </c>
      <c r="D5" s="36" t="s">
        <v>160</v>
      </c>
      <c r="E5" s="36" t="s">
        <v>132</v>
      </c>
      <c r="F5" s="35" t="s">
        <v>159</v>
      </c>
      <c r="G5" s="36" t="s">
        <v>160</v>
      </c>
      <c r="H5" s="36" t="s">
        <v>132</v>
      </c>
      <c r="I5" s="35" t="s">
        <v>159</v>
      </c>
      <c r="J5" s="36" t="s">
        <v>160</v>
      </c>
      <c r="K5" s="36" t="s">
        <v>132</v>
      </c>
    </row>
    <row r="6" spans="2:11" x14ac:dyDescent="0.25">
      <c r="B6" s="37" t="s">
        <v>1</v>
      </c>
      <c r="C6" s="28">
        <f>SUM(C7:C14)</f>
        <v>1130195</v>
      </c>
      <c r="D6" s="28">
        <f t="shared" ref="D6:K6" si="0">SUM(D7:D14)</f>
        <v>1097444</v>
      </c>
      <c r="E6" s="28">
        <f t="shared" si="0"/>
        <v>32751</v>
      </c>
      <c r="F6" s="28">
        <f t="shared" si="0"/>
        <v>1115232</v>
      </c>
      <c r="G6" s="28">
        <f t="shared" si="0"/>
        <v>1082176</v>
      </c>
      <c r="H6" s="28">
        <f t="shared" si="0"/>
        <v>33056</v>
      </c>
      <c r="I6" s="28">
        <f t="shared" si="0"/>
        <v>1122885</v>
      </c>
      <c r="J6" s="28">
        <f t="shared" si="0"/>
        <v>1066169</v>
      </c>
      <c r="K6" s="28">
        <f t="shared" si="0"/>
        <v>56716</v>
      </c>
    </row>
    <row r="7" spans="2:11" x14ac:dyDescent="0.25">
      <c r="B7" s="38" t="s">
        <v>138</v>
      </c>
      <c r="C7" s="39">
        <v>613526</v>
      </c>
      <c r="D7" s="39">
        <v>611958</v>
      </c>
      <c r="E7" s="39">
        <f>C7-D7</f>
        <v>1568</v>
      </c>
      <c r="F7" s="39">
        <v>652028</v>
      </c>
      <c r="G7" s="39">
        <v>650740</v>
      </c>
      <c r="H7" s="39">
        <f>F7-G7</f>
        <v>1288</v>
      </c>
      <c r="I7" s="39">
        <v>608189</v>
      </c>
      <c r="J7" s="39">
        <v>592039</v>
      </c>
      <c r="K7" s="39">
        <f>I7-J7</f>
        <v>16150</v>
      </c>
    </row>
    <row r="8" spans="2:11" x14ac:dyDescent="0.25">
      <c r="B8" s="40" t="s">
        <v>139</v>
      </c>
      <c r="C8" s="41">
        <v>42323</v>
      </c>
      <c r="D8" s="41">
        <v>38909</v>
      </c>
      <c r="E8" s="41">
        <f t="shared" ref="E8:E14" si="1">C8-D8</f>
        <v>3414</v>
      </c>
      <c r="F8" s="41">
        <v>47303</v>
      </c>
      <c r="G8" s="41">
        <v>38619</v>
      </c>
      <c r="H8" s="41">
        <f t="shared" ref="H8:H14" si="2">F8-G8</f>
        <v>8684</v>
      </c>
      <c r="I8" s="41">
        <v>45336</v>
      </c>
      <c r="J8" s="41">
        <v>36632</v>
      </c>
      <c r="K8" s="41">
        <f t="shared" ref="K8:K14" si="3">I8-J8</f>
        <v>8704</v>
      </c>
    </row>
    <row r="9" spans="2:11" x14ac:dyDescent="0.25">
      <c r="B9" s="38" t="s">
        <v>2</v>
      </c>
      <c r="C9" s="39">
        <v>51605</v>
      </c>
      <c r="D9" s="39">
        <v>47109</v>
      </c>
      <c r="E9" s="39">
        <f t="shared" si="1"/>
        <v>4496</v>
      </c>
      <c r="F9" s="39">
        <v>50278</v>
      </c>
      <c r="G9" s="39">
        <v>46372</v>
      </c>
      <c r="H9" s="39">
        <f t="shared" si="2"/>
        <v>3906</v>
      </c>
      <c r="I9" s="39">
        <v>51486</v>
      </c>
      <c r="J9" s="39">
        <v>48392</v>
      </c>
      <c r="K9" s="39">
        <f t="shared" si="3"/>
        <v>3094</v>
      </c>
    </row>
    <row r="10" spans="2:11" x14ac:dyDescent="0.25">
      <c r="B10" s="40" t="s">
        <v>140</v>
      </c>
      <c r="C10" s="41">
        <v>68931</v>
      </c>
      <c r="D10" s="41">
        <v>67712</v>
      </c>
      <c r="E10" s="41">
        <f t="shared" si="1"/>
        <v>1219</v>
      </c>
      <c r="F10" s="41">
        <v>66391</v>
      </c>
      <c r="G10" s="41">
        <v>65970</v>
      </c>
      <c r="H10" s="41">
        <f t="shared" si="2"/>
        <v>421</v>
      </c>
      <c r="I10" s="41">
        <v>69334</v>
      </c>
      <c r="J10" s="41">
        <v>65738</v>
      </c>
      <c r="K10" s="41">
        <f t="shared" si="3"/>
        <v>3596</v>
      </c>
    </row>
    <row r="11" spans="2:11" x14ac:dyDescent="0.25">
      <c r="B11" s="38" t="s">
        <v>3</v>
      </c>
      <c r="C11" s="39">
        <v>406</v>
      </c>
      <c r="D11" s="39">
        <v>403</v>
      </c>
      <c r="E11" s="39">
        <f t="shared" si="1"/>
        <v>3</v>
      </c>
      <c r="F11" s="39">
        <v>807</v>
      </c>
      <c r="G11" s="39">
        <v>827</v>
      </c>
      <c r="H11" s="39">
        <f t="shared" si="2"/>
        <v>-20</v>
      </c>
      <c r="I11" s="39">
        <v>525</v>
      </c>
      <c r="J11" s="39">
        <v>517</v>
      </c>
      <c r="K11" s="39">
        <f t="shared" si="3"/>
        <v>8</v>
      </c>
    </row>
    <row r="12" spans="2:11" x14ac:dyDescent="0.25">
      <c r="B12" s="40" t="s">
        <v>141</v>
      </c>
      <c r="C12" s="41">
        <v>1</v>
      </c>
      <c r="D12" s="41">
        <v>12</v>
      </c>
      <c r="E12" s="41">
        <f t="shared" si="1"/>
        <v>-11</v>
      </c>
      <c r="F12" s="41">
        <v>3</v>
      </c>
      <c r="G12" s="41">
        <v>27</v>
      </c>
      <c r="H12" s="41">
        <f t="shared" si="2"/>
        <v>-24</v>
      </c>
      <c r="I12" s="41">
        <v>9</v>
      </c>
      <c r="J12" s="41">
        <v>23</v>
      </c>
      <c r="K12" s="41">
        <f t="shared" si="3"/>
        <v>-14</v>
      </c>
    </row>
    <row r="13" spans="2:11" x14ac:dyDescent="0.25">
      <c r="B13" s="38" t="s">
        <v>142</v>
      </c>
      <c r="C13" s="39">
        <v>353398</v>
      </c>
      <c r="D13" s="39">
        <v>331334</v>
      </c>
      <c r="E13" s="39">
        <f t="shared" si="1"/>
        <v>22064</v>
      </c>
      <c r="F13" s="39">
        <v>298411</v>
      </c>
      <c r="G13" s="39">
        <v>279617</v>
      </c>
      <c r="H13" s="39">
        <f t="shared" si="2"/>
        <v>18794</v>
      </c>
      <c r="I13" s="39">
        <v>347988</v>
      </c>
      <c r="J13" s="39">
        <v>322821</v>
      </c>
      <c r="K13" s="39">
        <f t="shared" si="3"/>
        <v>25167</v>
      </c>
    </row>
    <row r="14" spans="2:11" x14ac:dyDescent="0.25">
      <c r="B14" s="40" t="s">
        <v>161</v>
      </c>
      <c r="C14" s="72">
        <v>5</v>
      </c>
      <c r="D14" s="72">
        <v>7</v>
      </c>
      <c r="E14" s="72">
        <f t="shared" si="1"/>
        <v>-2</v>
      </c>
      <c r="F14" s="72">
        <v>11</v>
      </c>
      <c r="G14" s="72">
        <v>4</v>
      </c>
      <c r="H14" s="72">
        <f t="shared" si="2"/>
        <v>7</v>
      </c>
      <c r="I14" s="72">
        <v>18</v>
      </c>
      <c r="J14" s="72">
        <v>7</v>
      </c>
      <c r="K14" s="72">
        <f t="shared" si="3"/>
        <v>11</v>
      </c>
    </row>
    <row r="15" spans="2:11" x14ac:dyDescent="0.25">
      <c r="B15" s="162" t="s">
        <v>236</v>
      </c>
      <c r="C15" s="162"/>
      <c r="D15" s="162"/>
      <c r="E15" s="162"/>
      <c r="F15" s="162"/>
      <c r="G15" s="162"/>
      <c r="H15" s="162"/>
      <c r="I15" s="162"/>
      <c r="J15" s="162"/>
      <c r="K15" s="162"/>
    </row>
    <row r="16" spans="2:11" s="3" customFormat="1" x14ac:dyDescent="0.25">
      <c r="B16" s="118"/>
      <c r="C16" s="118"/>
      <c r="D16" s="118"/>
      <c r="E16" s="118"/>
      <c r="F16" s="118"/>
      <c r="G16" s="118"/>
      <c r="H16" s="118"/>
      <c r="I16" s="118"/>
      <c r="J16" s="118"/>
      <c r="K16" s="118"/>
    </row>
    <row r="19" spans="2:11" ht="35.25" customHeight="1" x14ac:dyDescent="0.25">
      <c r="B19" s="161" t="s">
        <v>237</v>
      </c>
      <c r="C19" s="161"/>
      <c r="D19" s="161"/>
      <c r="E19" s="161"/>
      <c r="F19" s="161"/>
      <c r="G19" s="161"/>
      <c r="H19" s="161"/>
      <c r="I19" s="161"/>
      <c r="J19" s="161"/>
      <c r="K19" s="161"/>
    </row>
    <row r="20" spans="2:11" x14ac:dyDescent="0.25">
      <c r="B20" s="157" t="s">
        <v>8</v>
      </c>
      <c r="C20" s="153" t="s">
        <v>217</v>
      </c>
      <c r="D20" s="154"/>
      <c r="E20" s="155"/>
      <c r="F20" s="153" t="s">
        <v>204</v>
      </c>
      <c r="G20" s="154"/>
      <c r="H20" s="155"/>
      <c r="I20" s="153" t="s">
        <v>218</v>
      </c>
      <c r="J20" s="154"/>
      <c r="K20" s="155"/>
    </row>
    <row r="21" spans="2:11" x14ac:dyDescent="0.25">
      <c r="B21" s="157"/>
      <c r="C21" s="35" t="s">
        <v>159</v>
      </c>
      <c r="D21" s="36" t="s">
        <v>160</v>
      </c>
      <c r="E21" s="36" t="s">
        <v>132</v>
      </c>
      <c r="F21" s="35" t="s">
        <v>159</v>
      </c>
      <c r="G21" s="36" t="s">
        <v>160</v>
      </c>
      <c r="H21" s="36" t="s">
        <v>132</v>
      </c>
      <c r="I21" s="35" t="s">
        <v>159</v>
      </c>
      <c r="J21" s="36" t="s">
        <v>160</v>
      </c>
      <c r="K21" s="36" t="s">
        <v>132</v>
      </c>
    </row>
    <row r="22" spans="2:11" x14ac:dyDescent="0.25">
      <c r="B22" s="37" t="s">
        <v>1</v>
      </c>
      <c r="C22" s="28">
        <f>SUM(C23:C43)</f>
        <v>1130195</v>
      </c>
      <c r="D22" s="28">
        <f t="shared" ref="D22:K22" si="4">SUM(D23:D43)</f>
        <v>1097444</v>
      </c>
      <c r="E22" s="28">
        <f t="shared" si="4"/>
        <v>32751</v>
      </c>
      <c r="F22" s="28">
        <f t="shared" si="4"/>
        <v>1115232</v>
      </c>
      <c r="G22" s="28">
        <f t="shared" si="4"/>
        <v>1082176</v>
      </c>
      <c r="H22" s="28">
        <f t="shared" si="4"/>
        <v>33056</v>
      </c>
      <c r="I22" s="28">
        <f t="shared" si="4"/>
        <v>1122885</v>
      </c>
      <c r="J22" s="28">
        <f t="shared" si="4"/>
        <v>1066169</v>
      </c>
      <c r="K22" s="28">
        <f t="shared" si="4"/>
        <v>56716</v>
      </c>
    </row>
    <row r="23" spans="2:11" x14ac:dyDescent="0.25">
      <c r="B23" s="38" t="s">
        <v>53</v>
      </c>
      <c r="C23" s="39">
        <v>19550</v>
      </c>
      <c r="D23" s="39">
        <v>19342</v>
      </c>
      <c r="E23" s="39">
        <f t="shared" ref="E23:E42" si="5">C23-D23</f>
        <v>208</v>
      </c>
      <c r="F23" s="39">
        <v>16639</v>
      </c>
      <c r="G23" s="39">
        <v>15957</v>
      </c>
      <c r="H23" s="39">
        <f t="shared" ref="H23:H42" si="6">F23-G23</f>
        <v>682</v>
      </c>
      <c r="I23" s="39">
        <v>19658</v>
      </c>
      <c r="J23" s="39">
        <v>19288</v>
      </c>
      <c r="K23" s="39">
        <f t="shared" ref="K23:K42" si="7">I23-J23</f>
        <v>370</v>
      </c>
    </row>
    <row r="24" spans="2:11" x14ac:dyDescent="0.25">
      <c r="B24" s="40" t="s">
        <v>54</v>
      </c>
      <c r="C24" s="41">
        <v>115534</v>
      </c>
      <c r="D24" s="41">
        <v>106615</v>
      </c>
      <c r="E24" s="41">
        <f t="shared" si="5"/>
        <v>8919</v>
      </c>
      <c r="F24" s="41">
        <v>97354</v>
      </c>
      <c r="G24" s="41">
        <v>97559</v>
      </c>
      <c r="H24" s="41">
        <f t="shared" si="6"/>
        <v>-205</v>
      </c>
      <c r="I24" s="41">
        <v>110099</v>
      </c>
      <c r="J24" s="41">
        <v>101507</v>
      </c>
      <c r="K24" s="41">
        <f t="shared" si="7"/>
        <v>8592</v>
      </c>
    </row>
    <row r="25" spans="2:11" x14ac:dyDescent="0.25">
      <c r="B25" s="38" t="s">
        <v>55</v>
      </c>
      <c r="C25" s="39">
        <v>10672</v>
      </c>
      <c r="D25" s="39">
        <v>9914</v>
      </c>
      <c r="E25" s="39">
        <f t="shared" si="5"/>
        <v>758</v>
      </c>
      <c r="F25" s="39">
        <v>9986</v>
      </c>
      <c r="G25" s="39">
        <v>10494</v>
      </c>
      <c r="H25" s="39">
        <f t="shared" si="6"/>
        <v>-508</v>
      </c>
      <c r="I25" s="39">
        <v>8606</v>
      </c>
      <c r="J25" s="39">
        <v>7348</v>
      </c>
      <c r="K25" s="39">
        <f t="shared" si="7"/>
        <v>1258</v>
      </c>
    </row>
    <row r="26" spans="2:11" x14ac:dyDescent="0.25">
      <c r="B26" s="40" t="s">
        <v>56</v>
      </c>
      <c r="C26" s="41">
        <v>32151</v>
      </c>
      <c r="D26" s="41">
        <v>34269</v>
      </c>
      <c r="E26" s="41">
        <f t="shared" si="5"/>
        <v>-2118</v>
      </c>
      <c r="F26" s="41">
        <v>27036</v>
      </c>
      <c r="G26" s="41">
        <v>23030</v>
      </c>
      <c r="H26" s="41">
        <f t="shared" si="6"/>
        <v>4006</v>
      </c>
      <c r="I26" s="41">
        <v>23848</v>
      </c>
      <c r="J26" s="41">
        <v>27380</v>
      </c>
      <c r="K26" s="41">
        <f t="shared" si="7"/>
        <v>-3532</v>
      </c>
    </row>
    <row r="27" spans="2:11" x14ac:dyDescent="0.25">
      <c r="B27" s="38" t="s">
        <v>57</v>
      </c>
      <c r="C27" s="39">
        <v>9928</v>
      </c>
      <c r="D27" s="39">
        <v>8477</v>
      </c>
      <c r="E27" s="39">
        <f t="shared" si="5"/>
        <v>1451</v>
      </c>
      <c r="F27" s="39">
        <v>9151</v>
      </c>
      <c r="G27" s="39">
        <v>8187</v>
      </c>
      <c r="H27" s="39">
        <f t="shared" si="6"/>
        <v>964</v>
      </c>
      <c r="I27" s="39">
        <v>10524</v>
      </c>
      <c r="J27" s="39">
        <v>9627</v>
      </c>
      <c r="K27" s="39">
        <f t="shared" si="7"/>
        <v>897</v>
      </c>
    </row>
    <row r="28" spans="2:11" x14ac:dyDescent="0.25">
      <c r="B28" s="40" t="s">
        <v>58</v>
      </c>
      <c r="C28" s="41">
        <v>13945</v>
      </c>
      <c r="D28" s="41">
        <v>13813</v>
      </c>
      <c r="E28" s="41">
        <f t="shared" si="5"/>
        <v>132</v>
      </c>
      <c r="F28" s="41">
        <v>12834</v>
      </c>
      <c r="G28" s="41">
        <v>12586</v>
      </c>
      <c r="H28" s="41">
        <f t="shared" si="6"/>
        <v>248</v>
      </c>
      <c r="I28" s="41">
        <v>13325</v>
      </c>
      <c r="J28" s="41">
        <v>13089</v>
      </c>
      <c r="K28" s="41">
        <f t="shared" si="7"/>
        <v>236</v>
      </c>
    </row>
    <row r="29" spans="2:11" x14ac:dyDescent="0.25">
      <c r="B29" s="38" t="s">
        <v>59</v>
      </c>
      <c r="C29" s="39">
        <v>14874</v>
      </c>
      <c r="D29" s="39">
        <v>13936</v>
      </c>
      <c r="E29" s="39">
        <f t="shared" si="5"/>
        <v>938</v>
      </c>
      <c r="F29" s="39">
        <v>12220</v>
      </c>
      <c r="G29" s="39">
        <v>11605</v>
      </c>
      <c r="H29" s="39">
        <f t="shared" si="6"/>
        <v>615</v>
      </c>
      <c r="I29" s="39">
        <v>16908</v>
      </c>
      <c r="J29" s="39">
        <v>15917</v>
      </c>
      <c r="K29" s="39">
        <f t="shared" si="7"/>
        <v>991</v>
      </c>
    </row>
    <row r="30" spans="2:11" x14ac:dyDescent="0.25">
      <c r="B30" s="40" t="s">
        <v>60</v>
      </c>
      <c r="C30" s="41">
        <v>34234</v>
      </c>
      <c r="D30" s="41">
        <v>33956</v>
      </c>
      <c r="E30" s="41">
        <f t="shared" si="5"/>
        <v>278</v>
      </c>
      <c r="F30" s="41">
        <v>35671</v>
      </c>
      <c r="G30" s="41">
        <v>35759</v>
      </c>
      <c r="H30" s="41">
        <f t="shared" si="6"/>
        <v>-88</v>
      </c>
      <c r="I30" s="41">
        <v>40010</v>
      </c>
      <c r="J30" s="41">
        <v>38388</v>
      </c>
      <c r="K30" s="41">
        <f t="shared" si="7"/>
        <v>1622</v>
      </c>
    </row>
    <row r="31" spans="2:11" x14ac:dyDescent="0.25">
      <c r="B31" s="38" t="s">
        <v>61</v>
      </c>
      <c r="C31" s="39">
        <v>8399</v>
      </c>
      <c r="D31" s="39">
        <v>7612</v>
      </c>
      <c r="E31" s="39">
        <f t="shared" si="5"/>
        <v>787</v>
      </c>
      <c r="F31" s="39">
        <v>7617</v>
      </c>
      <c r="G31" s="39">
        <v>7106</v>
      </c>
      <c r="H31" s="39">
        <f t="shared" si="6"/>
        <v>511</v>
      </c>
      <c r="I31" s="39">
        <v>8563</v>
      </c>
      <c r="J31" s="39">
        <v>6928</v>
      </c>
      <c r="K31" s="39">
        <f t="shared" si="7"/>
        <v>1635</v>
      </c>
    </row>
    <row r="32" spans="2:11" x14ac:dyDescent="0.25">
      <c r="B32" s="40" t="s">
        <v>62</v>
      </c>
      <c r="C32" s="41">
        <v>22903</v>
      </c>
      <c r="D32" s="41">
        <v>24819</v>
      </c>
      <c r="E32" s="41">
        <f t="shared" si="5"/>
        <v>-1916</v>
      </c>
      <c r="F32" s="41">
        <v>23078</v>
      </c>
      <c r="G32" s="41">
        <v>19230</v>
      </c>
      <c r="H32" s="41">
        <f t="shared" si="6"/>
        <v>3848</v>
      </c>
      <c r="I32" s="41">
        <v>24186</v>
      </c>
      <c r="J32" s="41">
        <v>25380</v>
      </c>
      <c r="K32" s="41">
        <f t="shared" si="7"/>
        <v>-1194</v>
      </c>
    </row>
    <row r="33" spans="2:11" x14ac:dyDescent="0.25">
      <c r="B33" s="38" t="s">
        <v>63</v>
      </c>
      <c r="C33" s="39">
        <v>18356</v>
      </c>
      <c r="D33" s="39">
        <v>15595</v>
      </c>
      <c r="E33" s="39">
        <f t="shared" si="5"/>
        <v>2761</v>
      </c>
      <c r="F33" s="39">
        <v>13698</v>
      </c>
      <c r="G33" s="39">
        <v>12363</v>
      </c>
      <c r="H33" s="39">
        <f t="shared" si="6"/>
        <v>1335</v>
      </c>
      <c r="I33" s="39">
        <v>18337</v>
      </c>
      <c r="J33" s="39">
        <v>15918</v>
      </c>
      <c r="K33" s="39">
        <f t="shared" si="7"/>
        <v>2419</v>
      </c>
    </row>
    <row r="34" spans="2:11" x14ac:dyDescent="0.25">
      <c r="B34" s="40" t="s">
        <v>64</v>
      </c>
      <c r="C34" s="41">
        <v>4812</v>
      </c>
      <c r="D34" s="41">
        <v>4678</v>
      </c>
      <c r="E34" s="41">
        <f t="shared" si="5"/>
        <v>134</v>
      </c>
      <c r="F34" s="41">
        <v>4433</v>
      </c>
      <c r="G34" s="41">
        <v>4298</v>
      </c>
      <c r="H34" s="41">
        <f t="shared" si="6"/>
        <v>135</v>
      </c>
      <c r="I34" s="41">
        <v>4236</v>
      </c>
      <c r="J34" s="41">
        <v>4306</v>
      </c>
      <c r="K34" s="41">
        <f t="shared" si="7"/>
        <v>-70</v>
      </c>
    </row>
    <row r="35" spans="2:11" x14ac:dyDescent="0.25">
      <c r="B35" s="38" t="s">
        <v>65</v>
      </c>
      <c r="C35" s="39">
        <v>7892</v>
      </c>
      <c r="D35" s="39">
        <v>7829</v>
      </c>
      <c r="E35" s="39">
        <f t="shared" si="5"/>
        <v>63</v>
      </c>
      <c r="F35" s="39">
        <v>7206</v>
      </c>
      <c r="G35" s="39">
        <v>7053</v>
      </c>
      <c r="H35" s="39">
        <f t="shared" si="6"/>
        <v>153</v>
      </c>
      <c r="I35" s="39">
        <v>8162</v>
      </c>
      <c r="J35" s="39">
        <v>8132</v>
      </c>
      <c r="K35" s="39">
        <f t="shared" si="7"/>
        <v>30</v>
      </c>
    </row>
    <row r="36" spans="2:11" x14ac:dyDescent="0.25">
      <c r="B36" s="40" t="s">
        <v>66</v>
      </c>
      <c r="C36" s="41">
        <v>19652</v>
      </c>
      <c r="D36" s="41">
        <v>16537</v>
      </c>
      <c r="E36" s="41">
        <f t="shared" si="5"/>
        <v>3115</v>
      </c>
      <c r="F36" s="41">
        <v>16793</v>
      </c>
      <c r="G36" s="41">
        <v>16083</v>
      </c>
      <c r="H36" s="41">
        <f t="shared" si="6"/>
        <v>710</v>
      </c>
      <c r="I36" s="41">
        <v>18662</v>
      </c>
      <c r="J36" s="41">
        <v>16450</v>
      </c>
      <c r="K36" s="41">
        <f t="shared" si="7"/>
        <v>2212</v>
      </c>
    </row>
    <row r="37" spans="2:11" x14ac:dyDescent="0.25">
      <c r="B37" s="38" t="s">
        <v>67</v>
      </c>
      <c r="C37" s="39">
        <v>6645</v>
      </c>
      <c r="D37" s="39">
        <v>6467</v>
      </c>
      <c r="E37" s="39">
        <f t="shared" si="5"/>
        <v>178</v>
      </c>
      <c r="F37" s="39">
        <v>5995</v>
      </c>
      <c r="G37" s="39">
        <v>5632</v>
      </c>
      <c r="H37" s="39">
        <f t="shared" si="6"/>
        <v>363</v>
      </c>
      <c r="I37" s="39">
        <v>7245</v>
      </c>
      <c r="J37" s="39">
        <v>6958</v>
      </c>
      <c r="K37" s="39">
        <f t="shared" si="7"/>
        <v>287</v>
      </c>
    </row>
    <row r="38" spans="2:11" x14ac:dyDescent="0.25">
      <c r="B38" s="40" t="s">
        <v>68</v>
      </c>
      <c r="C38" s="41">
        <v>12390</v>
      </c>
      <c r="D38" s="41">
        <v>12041</v>
      </c>
      <c r="E38" s="41">
        <f t="shared" si="5"/>
        <v>349</v>
      </c>
      <c r="F38" s="41">
        <v>13082</v>
      </c>
      <c r="G38" s="41">
        <v>13005</v>
      </c>
      <c r="H38" s="41">
        <f t="shared" si="6"/>
        <v>77</v>
      </c>
      <c r="I38" s="41">
        <v>12612</v>
      </c>
      <c r="J38" s="41">
        <v>11973</v>
      </c>
      <c r="K38" s="41">
        <f t="shared" si="7"/>
        <v>639</v>
      </c>
    </row>
    <row r="39" spans="2:11" x14ac:dyDescent="0.25">
      <c r="B39" s="38" t="s">
        <v>69</v>
      </c>
      <c r="C39" s="39">
        <v>16219</v>
      </c>
      <c r="D39" s="39">
        <v>14642</v>
      </c>
      <c r="E39" s="39">
        <f t="shared" si="5"/>
        <v>1577</v>
      </c>
      <c r="F39" s="39">
        <v>15980</v>
      </c>
      <c r="G39" s="39">
        <v>14169</v>
      </c>
      <c r="H39" s="39">
        <f t="shared" si="6"/>
        <v>1811</v>
      </c>
      <c r="I39" s="39">
        <v>16644</v>
      </c>
      <c r="J39" s="39">
        <v>14894</v>
      </c>
      <c r="K39" s="39">
        <f t="shared" si="7"/>
        <v>1750</v>
      </c>
    </row>
    <row r="40" spans="2:11" x14ac:dyDescent="0.25">
      <c r="B40" s="40" t="s">
        <v>70</v>
      </c>
      <c r="C40" s="41">
        <v>13511</v>
      </c>
      <c r="D40" s="41">
        <v>13320</v>
      </c>
      <c r="E40" s="41">
        <f t="shared" si="5"/>
        <v>191</v>
      </c>
      <c r="F40" s="41">
        <v>11302</v>
      </c>
      <c r="G40" s="41">
        <v>10970</v>
      </c>
      <c r="H40" s="41">
        <f t="shared" si="6"/>
        <v>332</v>
      </c>
      <c r="I40" s="41">
        <v>14967</v>
      </c>
      <c r="J40" s="41">
        <v>14231</v>
      </c>
      <c r="K40" s="41">
        <f t="shared" si="7"/>
        <v>736</v>
      </c>
    </row>
    <row r="41" spans="2:11" x14ac:dyDescent="0.25">
      <c r="B41" s="38" t="s">
        <v>71</v>
      </c>
      <c r="C41" s="39">
        <v>21799</v>
      </c>
      <c r="D41" s="39">
        <v>20889</v>
      </c>
      <c r="E41" s="39">
        <f t="shared" si="5"/>
        <v>910</v>
      </c>
      <c r="F41" s="39">
        <v>21904</v>
      </c>
      <c r="G41" s="39">
        <v>21833</v>
      </c>
      <c r="H41" s="39">
        <f t="shared" si="6"/>
        <v>71</v>
      </c>
      <c r="I41" s="39">
        <v>22406</v>
      </c>
      <c r="J41" s="39">
        <v>20638</v>
      </c>
      <c r="K41" s="39">
        <f t="shared" si="7"/>
        <v>1768</v>
      </c>
    </row>
    <row r="42" spans="2:11" x14ac:dyDescent="0.25">
      <c r="B42" s="40" t="s">
        <v>72</v>
      </c>
      <c r="C42" s="41">
        <v>21632</v>
      </c>
      <c r="D42" s="41">
        <v>11620</v>
      </c>
      <c r="E42" s="41">
        <f t="shared" si="5"/>
        <v>10012</v>
      </c>
      <c r="F42" s="41">
        <v>20856</v>
      </c>
      <c r="G42" s="41">
        <v>10009</v>
      </c>
      <c r="H42" s="41">
        <f t="shared" si="6"/>
        <v>10847</v>
      </c>
      <c r="I42" s="41">
        <v>20757</v>
      </c>
      <c r="J42" s="41">
        <v>9641</v>
      </c>
      <c r="K42" s="41">
        <f t="shared" si="7"/>
        <v>11116</v>
      </c>
    </row>
    <row r="43" spans="2:11" x14ac:dyDescent="0.25">
      <c r="B43" s="38" t="s">
        <v>73</v>
      </c>
      <c r="C43" s="39">
        <v>705097</v>
      </c>
      <c r="D43" s="39">
        <v>701073</v>
      </c>
      <c r="E43" s="39">
        <f>C43-D43</f>
        <v>4024</v>
      </c>
      <c r="F43" s="39">
        <v>732397</v>
      </c>
      <c r="G43" s="39">
        <v>725248</v>
      </c>
      <c r="H43" s="39">
        <f>F43-G43</f>
        <v>7149</v>
      </c>
      <c r="I43" s="39">
        <v>703130</v>
      </c>
      <c r="J43" s="39">
        <v>678176</v>
      </c>
      <c r="K43" s="39">
        <f>I43-J43</f>
        <v>24954</v>
      </c>
    </row>
    <row r="44" spans="2:11" x14ac:dyDescent="0.25">
      <c r="B44" s="162" t="s">
        <v>236</v>
      </c>
      <c r="C44" s="162"/>
      <c r="D44" s="162"/>
      <c r="E44" s="162"/>
      <c r="F44" s="162"/>
      <c r="G44" s="162"/>
      <c r="H44" s="162"/>
      <c r="I44" s="162"/>
      <c r="J44" s="162"/>
      <c r="K44" s="162"/>
    </row>
    <row r="48" spans="2:11" ht="27.75" customHeight="1" x14ac:dyDescent="0.25">
      <c r="B48" s="161" t="s">
        <v>238</v>
      </c>
      <c r="C48" s="161"/>
      <c r="D48" s="161"/>
      <c r="E48" s="161"/>
      <c r="F48" s="161"/>
      <c r="G48" s="161"/>
      <c r="H48" s="161"/>
      <c r="I48" s="161"/>
      <c r="J48" s="161"/>
      <c r="K48" s="161"/>
    </row>
    <row r="49" spans="2:11" ht="15" customHeight="1" x14ac:dyDescent="0.25">
      <c r="B49" s="163" t="s">
        <v>157</v>
      </c>
      <c r="C49" s="153" t="s">
        <v>217</v>
      </c>
      <c r="D49" s="154"/>
      <c r="E49" s="155"/>
      <c r="F49" s="153" t="s">
        <v>204</v>
      </c>
      <c r="G49" s="154"/>
      <c r="H49" s="155"/>
      <c r="I49" s="153" t="s">
        <v>218</v>
      </c>
      <c r="J49" s="154"/>
      <c r="K49" s="155"/>
    </row>
    <row r="50" spans="2:11" x14ac:dyDescent="0.25">
      <c r="B50" s="164"/>
      <c r="C50" s="35" t="s">
        <v>159</v>
      </c>
      <c r="D50" s="36" t="s">
        <v>160</v>
      </c>
      <c r="E50" s="36" t="s">
        <v>132</v>
      </c>
      <c r="F50" s="35" t="s">
        <v>159</v>
      </c>
      <c r="G50" s="36" t="s">
        <v>160</v>
      </c>
      <c r="H50" s="36" t="s">
        <v>132</v>
      </c>
      <c r="I50" s="35" t="s">
        <v>159</v>
      </c>
      <c r="J50" s="36" t="s">
        <v>160</v>
      </c>
      <c r="K50" s="36" t="s">
        <v>132</v>
      </c>
    </row>
    <row r="51" spans="2:11" x14ac:dyDescent="0.25">
      <c r="B51" s="37" t="s">
        <v>80</v>
      </c>
      <c r="C51" s="28">
        <f>C52+C60+C69+C74+C78</f>
        <v>1130195</v>
      </c>
      <c r="D51" s="28">
        <f t="shared" ref="D51:K51" si="8">D52+D60+D69+D74+D78</f>
        <v>1097444</v>
      </c>
      <c r="E51" s="28">
        <f t="shared" si="8"/>
        <v>32751</v>
      </c>
      <c r="F51" s="28">
        <f t="shared" si="8"/>
        <v>1115232</v>
      </c>
      <c r="G51" s="28">
        <f t="shared" si="8"/>
        <v>1082176</v>
      </c>
      <c r="H51" s="28">
        <f t="shared" si="8"/>
        <v>33056</v>
      </c>
      <c r="I51" s="28">
        <f t="shared" si="8"/>
        <v>1122885</v>
      </c>
      <c r="J51" s="28">
        <f t="shared" si="8"/>
        <v>1066169</v>
      </c>
      <c r="K51" s="28">
        <f t="shared" si="8"/>
        <v>56716</v>
      </c>
    </row>
    <row r="52" spans="2:11" x14ac:dyDescent="0.25">
      <c r="B52" s="42" t="s">
        <v>16</v>
      </c>
      <c r="C52" s="43">
        <f>SUM(C53:C59)</f>
        <v>46906</v>
      </c>
      <c r="D52" s="43">
        <f t="shared" ref="D52:K52" si="9">SUM(D53:D59)</f>
        <v>31755</v>
      </c>
      <c r="E52" s="43">
        <f t="shared" si="9"/>
        <v>15151</v>
      </c>
      <c r="F52" s="43">
        <f t="shared" si="9"/>
        <v>47366</v>
      </c>
      <c r="G52" s="43">
        <f t="shared" si="9"/>
        <v>28461</v>
      </c>
      <c r="H52" s="43">
        <f t="shared" si="9"/>
        <v>18905</v>
      </c>
      <c r="I52" s="43">
        <f t="shared" si="9"/>
        <v>50726</v>
      </c>
      <c r="J52" s="43">
        <f t="shared" si="9"/>
        <v>29341</v>
      </c>
      <c r="K52" s="43">
        <f t="shared" si="9"/>
        <v>21385</v>
      </c>
    </row>
    <row r="53" spans="2:11" x14ac:dyDescent="0.25">
      <c r="B53" s="40" t="s">
        <v>17</v>
      </c>
      <c r="C53" s="41">
        <v>682</v>
      </c>
      <c r="D53" s="41">
        <v>1033</v>
      </c>
      <c r="E53" s="41">
        <f>C53-D53</f>
        <v>-351</v>
      </c>
      <c r="F53" s="41">
        <v>567</v>
      </c>
      <c r="G53" s="41">
        <v>751</v>
      </c>
      <c r="H53" s="41">
        <f t="shared" ref="H53:J59" si="10">F53-G53</f>
        <v>-184</v>
      </c>
      <c r="I53" s="41">
        <v>626</v>
      </c>
      <c r="J53" s="41">
        <v>552</v>
      </c>
      <c r="K53" s="41">
        <f t="shared" ref="K53:K59" si="11">I53-J53</f>
        <v>74</v>
      </c>
    </row>
    <row r="54" spans="2:11" x14ac:dyDescent="0.25">
      <c r="B54" s="38" t="s">
        <v>18</v>
      </c>
      <c r="C54" s="39">
        <v>3923</v>
      </c>
      <c r="D54" s="39">
        <v>4115</v>
      </c>
      <c r="E54" s="39">
        <f t="shared" ref="E54:E59" si="12">C54-D54</f>
        <v>-192</v>
      </c>
      <c r="F54" s="39">
        <v>4155</v>
      </c>
      <c r="G54" s="39">
        <v>4088</v>
      </c>
      <c r="H54" s="39">
        <f t="shared" si="10"/>
        <v>67</v>
      </c>
      <c r="I54" s="39">
        <v>5377</v>
      </c>
      <c r="J54" s="39">
        <v>5164</v>
      </c>
      <c r="K54" s="39">
        <f t="shared" si="11"/>
        <v>213</v>
      </c>
    </row>
    <row r="55" spans="2:11" x14ac:dyDescent="0.25">
      <c r="B55" s="40" t="s">
        <v>19</v>
      </c>
      <c r="C55" s="41">
        <v>6785</v>
      </c>
      <c r="D55" s="41">
        <v>8844</v>
      </c>
      <c r="E55" s="41">
        <f t="shared" si="12"/>
        <v>-2059</v>
      </c>
      <c r="F55" s="41">
        <v>6462</v>
      </c>
      <c r="G55" s="41">
        <v>6830</v>
      </c>
      <c r="H55" s="41">
        <f t="shared" si="10"/>
        <v>-368</v>
      </c>
      <c r="I55" s="41">
        <v>7273</v>
      </c>
      <c r="J55" s="41">
        <v>7831</v>
      </c>
      <c r="K55" s="41">
        <f t="shared" si="11"/>
        <v>-558</v>
      </c>
    </row>
    <row r="56" spans="2:11" x14ac:dyDescent="0.25">
      <c r="B56" s="38" t="s">
        <v>20</v>
      </c>
      <c r="C56" s="39">
        <v>21377</v>
      </c>
      <c r="D56" s="39">
        <v>5447</v>
      </c>
      <c r="E56" s="39">
        <f t="shared" si="12"/>
        <v>15930</v>
      </c>
      <c r="F56" s="39">
        <v>22900</v>
      </c>
      <c r="G56" s="39">
        <v>5075</v>
      </c>
      <c r="H56" s="39">
        <f t="shared" si="10"/>
        <v>17825</v>
      </c>
      <c r="I56" s="39">
        <v>23560</v>
      </c>
      <c r="J56" s="39">
        <v>4541</v>
      </c>
      <c r="K56" s="39">
        <f t="shared" si="11"/>
        <v>19019</v>
      </c>
    </row>
    <row r="57" spans="2:11" x14ac:dyDescent="0.25">
      <c r="B57" s="40" t="s">
        <v>21</v>
      </c>
      <c r="C57" s="41">
        <v>7136</v>
      </c>
      <c r="D57" s="41">
        <v>10396</v>
      </c>
      <c r="E57" s="41">
        <f t="shared" si="12"/>
        <v>-3260</v>
      </c>
      <c r="F57" s="41">
        <v>8603</v>
      </c>
      <c r="G57" s="41">
        <v>8779</v>
      </c>
      <c r="H57" s="41">
        <f t="shared" si="10"/>
        <v>-176</v>
      </c>
      <c r="I57" s="41">
        <v>7433</v>
      </c>
      <c r="J57" s="41">
        <v>8201</v>
      </c>
      <c r="K57" s="41">
        <f t="shared" si="11"/>
        <v>-768</v>
      </c>
    </row>
    <row r="58" spans="2:11" x14ac:dyDescent="0.25">
      <c r="B58" s="38" t="s">
        <v>22</v>
      </c>
      <c r="C58" s="39">
        <v>6959</v>
      </c>
      <c r="D58" s="39">
        <v>1920</v>
      </c>
      <c r="E58" s="39">
        <f t="shared" si="12"/>
        <v>5039</v>
      </c>
      <c r="F58" s="39">
        <v>4679</v>
      </c>
      <c r="G58" s="39">
        <v>2938</v>
      </c>
      <c r="H58" s="39">
        <f t="shared" si="10"/>
        <v>1741</v>
      </c>
      <c r="I58" s="39">
        <v>6457</v>
      </c>
      <c r="J58" s="39">
        <v>3052</v>
      </c>
      <c r="K58" s="39">
        <f t="shared" si="11"/>
        <v>3405</v>
      </c>
    </row>
    <row r="59" spans="2:11" x14ac:dyDescent="0.25">
      <c r="B59" s="40" t="s">
        <v>23</v>
      </c>
      <c r="C59" s="41">
        <v>44</v>
      </c>
      <c r="D59" s="41">
        <v>0</v>
      </c>
      <c r="E59" s="41">
        <f t="shared" si="12"/>
        <v>44</v>
      </c>
      <c r="F59" s="41">
        <v>0</v>
      </c>
      <c r="G59" s="41">
        <v>0</v>
      </c>
      <c r="H59" s="41">
        <f t="shared" si="10"/>
        <v>0</v>
      </c>
      <c r="I59" s="41">
        <f t="shared" si="10"/>
        <v>0</v>
      </c>
      <c r="J59" s="41">
        <f t="shared" si="10"/>
        <v>0</v>
      </c>
      <c r="K59" s="41">
        <f t="shared" si="11"/>
        <v>0</v>
      </c>
    </row>
    <row r="60" spans="2:11" x14ac:dyDescent="0.25">
      <c r="B60" s="42" t="s">
        <v>24</v>
      </c>
      <c r="C60" s="43">
        <f>SUM(C61:C68)</f>
        <v>85505</v>
      </c>
      <c r="D60" s="43">
        <f t="shared" ref="D60:K60" si="13">SUM(D61:D68)</f>
        <v>71620</v>
      </c>
      <c r="E60" s="43">
        <f t="shared" si="13"/>
        <v>13885</v>
      </c>
      <c r="F60" s="43">
        <f t="shared" si="13"/>
        <v>77840</v>
      </c>
      <c r="G60" s="43">
        <f t="shared" si="13"/>
        <v>73147</v>
      </c>
      <c r="H60" s="43">
        <f t="shared" si="13"/>
        <v>4693</v>
      </c>
      <c r="I60" s="43">
        <f t="shared" si="13"/>
        <v>88815</v>
      </c>
      <c r="J60" s="43">
        <f t="shared" si="13"/>
        <v>70733</v>
      </c>
      <c r="K60" s="43">
        <f t="shared" si="13"/>
        <v>18082</v>
      </c>
    </row>
    <row r="61" spans="2:11" x14ac:dyDescent="0.25">
      <c r="B61" s="40" t="s">
        <v>25</v>
      </c>
      <c r="C61" s="41">
        <v>528</v>
      </c>
      <c r="D61" s="41">
        <v>250</v>
      </c>
      <c r="E61" s="41">
        <f t="shared" ref="E61:E68" si="14">C61-D61</f>
        <v>278</v>
      </c>
      <c r="F61" s="41">
        <v>602</v>
      </c>
      <c r="G61" s="41">
        <v>290</v>
      </c>
      <c r="H61" s="41">
        <f t="shared" ref="H61:H68" si="15">F61-G61</f>
        <v>312</v>
      </c>
      <c r="I61" s="41">
        <v>502</v>
      </c>
      <c r="J61" s="41">
        <v>221</v>
      </c>
      <c r="K61" s="41">
        <f t="shared" ref="K61:K68" si="16">I61-J61</f>
        <v>281</v>
      </c>
    </row>
    <row r="62" spans="2:11" x14ac:dyDescent="0.25">
      <c r="B62" s="38" t="s">
        <v>27</v>
      </c>
      <c r="C62" s="39">
        <v>26046</v>
      </c>
      <c r="D62" s="39">
        <v>27116</v>
      </c>
      <c r="E62" s="39">
        <f t="shared" si="14"/>
        <v>-1070</v>
      </c>
      <c r="F62" s="39">
        <v>23897</v>
      </c>
      <c r="G62" s="39">
        <v>22228</v>
      </c>
      <c r="H62" s="39">
        <f t="shared" si="15"/>
        <v>1669</v>
      </c>
      <c r="I62" s="39">
        <v>21984</v>
      </c>
      <c r="J62" s="39">
        <v>22393</v>
      </c>
      <c r="K62" s="39">
        <f t="shared" si="16"/>
        <v>-409</v>
      </c>
    </row>
    <row r="63" spans="2:11" x14ac:dyDescent="0.25">
      <c r="B63" s="40" t="s">
        <v>28</v>
      </c>
      <c r="C63" s="41">
        <v>5078</v>
      </c>
      <c r="D63" s="41">
        <v>4085</v>
      </c>
      <c r="E63" s="41">
        <f t="shared" si="14"/>
        <v>993</v>
      </c>
      <c r="F63" s="41">
        <v>4241</v>
      </c>
      <c r="G63" s="41">
        <v>3608</v>
      </c>
      <c r="H63" s="41">
        <f t="shared" si="15"/>
        <v>633</v>
      </c>
      <c r="I63" s="41">
        <v>5362</v>
      </c>
      <c r="J63" s="41">
        <v>4962</v>
      </c>
      <c r="K63" s="41">
        <f t="shared" si="16"/>
        <v>400</v>
      </c>
    </row>
    <row r="64" spans="2:11" x14ac:dyDescent="0.25">
      <c r="B64" s="38" t="s">
        <v>29</v>
      </c>
      <c r="C64" s="39">
        <v>239</v>
      </c>
      <c r="D64" s="39">
        <v>141</v>
      </c>
      <c r="E64" s="39">
        <f t="shared" si="14"/>
        <v>98</v>
      </c>
      <c r="F64" s="39">
        <v>118</v>
      </c>
      <c r="G64" s="39">
        <v>105</v>
      </c>
      <c r="H64" s="39">
        <f t="shared" si="15"/>
        <v>13</v>
      </c>
      <c r="I64" s="39">
        <v>170</v>
      </c>
      <c r="J64" s="39">
        <v>119</v>
      </c>
      <c r="K64" s="39">
        <f t="shared" si="16"/>
        <v>51</v>
      </c>
    </row>
    <row r="65" spans="2:11" x14ac:dyDescent="0.25">
      <c r="B65" s="40" t="s">
        <v>30</v>
      </c>
      <c r="C65" s="41">
        <v>26871</v>
      </c>
      <c r="D65" s="41">
        <v>20436</v>
      </c>
      <c r="E65" s="41">
        <f t="shared" si="14"/>
        <v>6435</v>
      </c>
      <c r="F65" s="41">
        <v>25913</v>
      </c>
      <c r="G65" s="41">
        <v>24072</v>
      </c>
      <c r="H65" s="41">
        <f t="shared" si="15"/>
        <v>1841</v>
      </c>
      <c r="I65" s="41">
        <v>33440</v>
      </c>
      <c r="J65" s="41">
        <v>22832</v>
      </c>
      <c r="K65" s="41">
        <f t="shared" si="16"/>
        <v>10608</v>
      </c>
    </row>
    <row r="66" spans="2:11" x14ac:dyDescent="0.25">
      <c r="B66" s="38" t="s">
        <v>31</v>
      </c>
      <c r="C66" s="39">
        <v>577</v>
      </c>
      <c r="D66" s="39">
        <v>621</v>
      </c>
      <c r="E66" s="39">
        <f t="shared" si="14"/>
        <v>-44</v>
      </c>
      <c r="F66" s="39">
        <v>515</v>
      </c>
      <c r="G66" s="39">
        <v>705</v>
      </c>
      <c r="H66" s="39">
        <f t="shared" si="15"/>
        <v>-190</v>
      </c>
      <c r="I66" s="39">
        <v>755</v>
      </c>
      <c r="J66" s="39">
        <v>896</v>
      </c>
      <c r="K66" s="39">
        <f t="shared" si="16"/>
        <v>-141</v>
      </c>
    </row>
    <row r="67" spans="2:11" x14ac:dyDescent="0.25">
      <c r="B67" s="40" t="s">
        <v>32</v>
      </c>
      <c r="C67" s="41">
        <v>20</v>
      </c>
      <c r="D67" s="41">
        <v>0</v>
      </c>
      <c r="E67" s="41">
        <f t="shared" si="14"/>
        <v>20</v>
      </c>
      <c r="F67" s="41">
        <v>19</v>
      </c>
      <c r="G67" s="41">
        <v>0</v>
      </c>
      <c r="H67" s="41">
        <f t="shared" si="15"/>
        <v>19</v>
      </c>
      <c r="I67" s="41">
        <v>1</v>
      </c>
      <c r="J67" s="41">
        <v>0</v>
      </c>
      <c r="K67" s="41">
        <f t="shared" si="16"/>
        <v>1</v>
      </c>
    </row>
    <row r="68" spans="2:11" x14ac:dyDescent="0.25">
      <c r="B68" s="38" t="s">
        <v>33</v>
      </c>
      <c r="C68" s="39">
        <v>26146</v>
      </c>
      <c r="D68" s="39">
        <v>18971</v>
      </c>
      <c r="E68" s="39">
        <f t="shared" si="14"/>
        <v>7175</v>
      </c>
      <c r="F68" s="39">
        <v>22535</v>
      </c>
      <c r="G68" s="39">
        <v>22139</v>
      </c>
      <c r="H68" s="39">
        <f t="shared" si="15"/>
        <v>396</v>
      </c>
      <c r="I68" s="39">
        <v>26601</v>
      </c>
      <c r="J68" s="39">
        <v>19310</v>
      </c>
      <c r="K68" s="39">
        <f t="shared" si="16"/>
        <v>7291</v>
      </c>
    </row>
    <row r="69" spans="2:11" s="54" customFormat="1" x14ac:dyDescent="0.25">
      <c r="B69" s="44" t="s">
        <v>34</v>
      </c>
      <c r="C69" s="45">
        <f>SUM(C70:C73)</f>
        <v>827821</v>
      </c>
      <c r="D69" s="45">
        <f t="shared" ref="D69:K69" si="17">SUM(D70:D73)</f>
        <v>824544</v>
      </c>
      <c r="E69" s="45">
        <f t="shared" si="17"/>
        <v>3277</v>
      </c>
      <c r="F69" s="45">
        <f t="shared" si="17"/>
        <v>831232</v>
      </c>
      <c r="G69" s="45">
        <f t="shared" si="17"/>
        <v>815060</v>
      </c>
      <c r="H69" s="45">
        <f t="shared" si="17"/>
        <v>16172</v>
      </c>
      <c r="I69" s="45">
        <f t="shared" si="17"/>
        <v>801887</v>
      </c>
      <c r="J69" s="45">
        <f t="shared" si="17"/>
        <v>788273</v>
      </c>
      <c r="K69" s="45">
        <f t="shared" si="17"/>
        <v>13614</v>
      </c>
    </row>
    <row r="70" spans="2:11" x14ac:dyDescent="0.25">
      <c r="B70" s="38" t="s">
        <v>35</v>
      </c>
      <c r="C70" s="39">
        <v>18137</v>
      </c>
      <c r="D70" s="39">
        <v>17529</v>
      </c>
      <c r="E70" s="39">
        <f t="shared" ref="E70:E73" si="18">C70-D70</f>
        <v>608</v>
      </c>
      <c r="F70" s="39">
        <v>15590</v>
      </c>
      <c r="G70" s="39">
        <v>14375</v>
      </c>
      <c r="H70" s="39">
        <f t="shared" ref="H70:H73" si="19">F70-G70</f>
        <v>1215</v>
      </c>
      <c r="I70" s="39">
        <v>13855</v>
      </c>
      <c r="J70" s="39">
        <v>13212</v>
      </c>
      <c r="K70" s="39">
        <f t="shared" ref="K70:K73" si="20">I70-J70</f>
        <v>643</v>
      </c>
    </row>
    <row r="71" spans="2:11" x14ac:dyDescent="0.25">
      <c r="B71" s="40" t="s">
        <v>36</v>
      </c>
      <c r="C71" s="41">
        <v>580</v>
      </c>
      <c r="D71" s="41">
        <v>734</v>
      </c>
      <c r="E71" s="41">
        <f t="shared" si="18"/>
        <v>-154</v>
      </c>
      <c r="F71" s="41">
        <v>717</v>
      </c>
      <c r="G71" s="41">
        <v>872</v>
      </c>
      <c r="H71" s="41">
        <f t="shared" si="19"/>
        <v>-155</v>
      </c>
      <c r="I71" s="41">
        <v>766</v>
      </c>
      <c r="J71" s="41">
        <v>538</v>
      </c>
      <c r="K71" s="41">
        <f t="shared" si="20"/>
        <v>228</v>
      </c>
    </row>
    <row r="72" spans="2:11" x14ac:dyDescent="0.25">
      <c r="B72" s="38" t="s">
        <v>37</v>
      </c>
      <c r="C72" s="39">
        <v>196545</v>
      </c>
      <c r="D72" s="39">
        <v>195415</v>
      </c>
      <c r="E72" s="39">
        <f t="shared" si="18"/>
        <v>1130</v>
      </c>
      <c r="F72" s="39">
        <v>184331</v>
      </c>
      <c r="G72" s="39">
        <v>177237</v>
      </c>
      <c r="H72" s="39">
        <f t="shared" si="19"/>
        <v>7094</v>
      </c>
      <c r="I72" s="39">
        <v>176780</v>
      </c>
      <c r="J72" s="39">
        <v>179325</v>
      </c>
      <c r="K72" s="39">
        <f t="shared" si="20"/>
        <v>-2545</v>
      </c>
    </row>
    <row r="73" spans="2:11" x14ac:dyDescent="0.25">
      <c r="B73" s="40" t="s">
        <v>38</v>
      </c>
      <c r="C73" s="41">
        <v>612559</v>
      </c>
      <c r="D73" s="41">
        <v>610866</v>
      </c>
      <c r="E73" s="41">
        <f t="shared" si="18"/>
        <v>1693</v>
      </c>
      <c r="F73" s="41">
        <v>630594</v>
      </c>
      <c r="G73" s="41">
        <v>622576</v>
      </c>
      <c r="H73" s="41">
        <f t="shared" si="19"/>
        <v>8018</v>
      </c>
      <c r="I73" s="41">
        <v>610486</v>
      </c>
      <c r="J73" s="41">
        <v>595198</v>
      </c>
      <c r="K73" s="41">
        <f t="shared" si="20"/>
        <v>15288</v>
      </c>
    </row>
    <row r="74" spans="2:11" s="54" customFormat="1" x14ac:dyDescent="0.25">
      <c r="B74" s="42" t="s">
        <v>39</v>
      </c>
      <c r="C74" s="43">
        <f>SUM(C75:C77)</f>
        <v>136324</v>
      </c>
      <c r="D74" s="43">
        <f t="shared" ref="D74:K74" si="21">SUM(D75:D77)</f>
        <v>135395</v>
      </c>
      <c r="E74" s="43">
        <f t="shared" si="21"/>
        <v>929</v>
      </c>
      <c r="F74" s="43">
        <f t="shared" si="21"/>
        <v>124296</v>
      </c>
      <c r="G74" s="43">
        <f t="shared" si="21"/>
        <v>132833</v>
      </c>
      <c r="H74" s="43">
        <f t="shared" si="21"/>
        <v>-8537</v>
      </c>
      <c r="I74" s="43">
        <f t="shared" si="21"/>
        <v>146852</v>
      </c>
      <c r="J74" s="43">
        <f t="shared" si="21"/>
        <v>144799</v>
      </c>
      <c r="K74" s="43">
        <f t="shared" si="21"/>
        <v>2053</v>
      </c>
    </row>
    <row r="75" spans="2:11" x14ac:dyDescent="0.25">
      <c r="B75" s="40" t="s">
        <v>40</v>
      </c>
      <c r="C75" s="41">
        <v>68188</v>
      </c>
      <c r="D75" s="41">
        <v>65672</v>
      </c>
      <c r="E75" s="41">
        <f t="shared" ref="E75:E77" si="22">C75-D75</f>
        <v>2516</v>
      </c>
      <c r="F75" s="41">
        <v>70984</v>
      </c>
      <c r="G75" s="41">
        <v>73232</v>
      </c>
      <c r="H75" s="41">
        <f t="shared" ref="H75:H77" si="23">F75-G75</f>
        <v>-2248</v>
      </c>
      <c r="I75" s="41">
        <v>81840</v>
      </c>
      <c r="J75" s="41">
        <v>79419</v>
      </c>
      <c r="K75" s="41">
        <f t="shared" ref="K75:K77" si="24">I75-J75</f>
        <v>2421</v>
      </c>
    </row>
    <row r="76" spans="2:11" x14ac:dyDescent="0.25">
      <c r="B76" s="38" t="s">
        <v>41</v>
      </c>
      <c r="C76" s="39">
        <v>12076</v>
      </c>
      <c r="D76" s="39">
        <v>11429</v>
      </c>
      <c r="E76" s="39">
        <f t="shared" si="22"/>
        <v>647</v>
      </c>
      <c r="F76" s="39">
        <v>6747</v>
      </c>
      <c r="G76" s="39">
        <v>7502</v>
      </c>
      <c r="H76" s="39">
        <f t="shared" si="23"/>
        <v>-755</v>
      </c>
      <c r="I76" s="39">
        <v>8706</v>
      </c>
      <c r="J76" s="39">
        <v>8551</v>
      </c>
      <c r="K76" s="39">
        <f t="shared" si="24"/>
        <v>155</v>
      </c>
    </row>
    <row r="77" spans="2:11" x14ac:dyDescent="0.25">
      <c r="B77" s="40" t="s">
        <v>42</v>
      </c>
      <c r="C77" s="41">
        <v>56060</v>
      </c>
      <c r="D77" s="41">
        <v>58294</v>
      </c>
      <c r="E77" s="41">
        <f t="shared" si="22"/>
        <v>-2234</v>
      </c>
      <c r="F77" s="41">
        <v>46565</v>
      </c>
      <c r="G77" s="41">
        <v>52099</v>
      </c>
      <c r="H77" s="41">
        <f t="shared" si="23"/>
        <v>-5534</v>
      </c>
      <c r="I77" s="41">
        <v>56306</v>
      </c>
      <c r="J77" s="41">
        <v>56829</v>
      </c>
      <c r="K77" s="41">
        <f t="shared" si="24"/>
        <v>-523</v>
      </c>
    </row>
    <row r="78" spans="2:11" s="54" customFormat="1" x14ac:dyDescent="0.25">
      <c r="B78" s="42" t="s">
        <v>43</v>
      </c>
      <c r="C78" s="43">
        <f>SUM(C79:C81)</f>
        <v>33639</v>
      </c>
      <c r="D78" s="43">
        <f t="shared" ref="D78:K78" si="25">SUM(D79:D81)</f>
        <v>34130</v>
      </c>
      <c r="E78" s="43">
        <f t="shared" si="25"/>
        <v>-491</v>
      </c>
      <c r="F78" s="43">
        <f t="shared" si="25"/>
        <v>34498</v>
      </c>
      <c r="G78" s="43">
        <f t="shared" si="25"/>
        <v>32675</v>
      </c>
      <c r="H78" s="43">
        <f t="shared" si="25"/>
        <v>1823</v>
      </c>
      <c r="I78" s="43">
        <f t="shared" si="25"/>
        <v>34605</v>
      </c>
      <c r="J78" s="43">
        <f t="shared" si="25"/>
        <v>33023</v>
      </c>
      <c r="K78" s="43">
        <f t="shared" si="25"/>
        <v>1582</v>
      </c>
    </row>
    <row r="79" spans="2:11" x14ac:dyDescent="0.25">
      <c r="B79" s="40" t="s">
        <v>44</v>
      </c>
      <c r="C79" s="41">
        <v>9080</v>
      </c>
      <c r="D79" s="41">
        <v>7545</v>
      </c>
      <c r="E79" s="41">
        <f t="shared" ref="E79:E81" si="26">C79-D79</f>
        <v>1535</v>
      </c>
      <c r="F79" s="41">
        <v>6394</v>
      </c>
      <c r="G79" s="41">
        <v>6004</v>
      </c>
      <c r="H79" s="41">
        <f t="shared" ref="H79:H81" si="27">F79-G79</f>
        <v>390</v>
      </c>
      <c r="I79" s="41">
        <v>5441</v>
      </c>
      <c r="J79" s="41">
        <v>4209</v>
      </c>
      <c r="K79" s="41">
        <f t="shared" ref="K79:K81" si="28">I79-J79</f>
        <v>1232</v>
      </c>
    </row>
    <row r="80" spans="2:11" x14ac:dyDescent="0.25">
      <c r="B80" s="38" t="s">
        <v>45</v>
      </c>
      <c r="C80" s="39">
        <v>562</v>
      </c>
      <c r="D80" s="39">
        <v>528</v>
      </c>
      <c r="E80" s="39">
        <f t="shared" si="26"/>
        <v>34</v>
      </c>
      <c r="F80" s="39">
        <v>268</v>
      </c>
      <c r="G80" s="39">
        <v>305</v>
      </c>
      <c r="H80" s="39">
        <f t="shared" si="27"/>
        <v>-37</v>
      </c>
      <c r="I80" s="39">
        <v>250</v>
      </c>
      <c r="J80" s="39">
        <v>303</v>
      </c>
      <c r="K80" s="39">
        <f t="shared" si="28"/>
        <v>-53</v>
      </c>
    </row>
    <row r="81" spans="2:11" x14ac:dyDescent="0.25">
      <c r="B81" s="40" t="s">
        <v>47</v>
      </c>
      <c r="C81" s="41">
        <v>23997</v>
      </c>
      <c r="D81" s="41">
        <v>26057</v>
      </c>
      <c r="E81" s="41">
        <f t="shared" si="26"/>
        <v>-2060</v>
      </c>
      <c r="F81" s="41">
        <v>27836</v>
      </c>
      <c r="G81" s="41">
        <v>26366</v>
      </c>
      <c r="H81" s="41">
        <f t="shared" si="27"/>
        <v>1470</v>
      </c>
      <c r="I81" s="41">
        <v>28914</v>
      </c>
      <c r="J81" s="41">
        <v>28511</v>
      </c>
      <c r="K81" s="41">
        <f t="shared" si="28"/>
        <v>403</v>
      </c>
    </row>
    <row r="82" spans="2:11" x14ac:dyDescent="0.25">
      <c r="B82" s="162" t="s">
        <v>236</v>
      </c>
      <c r="C82" s="162"/>
      <c r="D82" s="162"/>
      <c r="E82" s="162"/>
      <c r="F82" s="162"/>
      <c r="G82" s="162"/>
      <c r="H82" s="162"/>
      <c r="I82" s="162"/>
      <c r="J82" s="162"/>
      <c r="K82" s="162"/>
    </row>
  </sheetData>
  <mergeCells count="18">
    <mergeCell ref="B82:K82"/>
    <mergeCell ref="F20:H20"/>
    <mergeCell ref="B44:K44"/>
    <mergeCell ref="B48:K48"/>
    <mergeCell ref="C49:E49"/>
    <mergeCell ref="F49:H49"/>
    <mergeCell ref="I49:K49"/>
    <mergeCell ref="B49:B50"/>
    <mergeCell ref="B19:K19"/>
    <mergeCell ref="B4:B5"/>
    <mergeCell ref="I20:K20"/>
    <mergeCell ref="B3:K3"/>
    <mergeCell ref="C4:E4"/>
    <mergeCell ref="F4:H4"/>
    <mergeCell ref="I4:K4"/>
    <mergeCell ref="B15:K15"/>
    <mergeCell ref="B20:B21"/>
    <mergeCell ref="C20:E2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90"/>
  <sheetViews>
    <sheetView zoomScale="80" zoomScaleNormal="80" workbookViewId="0"/>
  </sheetViews>
  <sheetFormatPr defaultRowHeight="15" x14ac:dyDescent="0.25"/>
  <cols>
    <col min="2" max="2" width="35.5703125" customWidth="1"/>
    <col min="4" max="4" width="13" customWidth="1"/>
    <col min="5" max="5" width="16.7109375" customWidth="1"/>
    <col min="7" max="7" width="12.7109375" customWidth="1"/>
    <col min="8" max="8" width="12.42578125" customWidth="1"/>
    <col min="9" max="9" width="13.42578125" customWidth="1"/>
    <col min="11" max="11" width="14.140625" customWidth="1"/>
    <col min="12" max="12" width="13" customWidth="1"/>
  </cols>
  <sheetData>
    <row r="3" spans="2:12" ht="15" customHeight="1" x14ac:dyDescent="0.25">
      <c r="B3" s="165" t="s">
        <v>239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2:12" x14ac:dyDescent="0.25">
      <c r="B4" s="169" t="s">
        <v>8</v>
      </c>
      <c r="C4" s="166" t="s">
        <v>217</v>
      </c>
      <c r="D4" s="167"/>
      <c r="E4" s="167"/>
      <c r="F4" s="166" t="s">
        <v>204</v>
      </c>
      <c r="G4" s="167"/>
      <c r="H4" s="167"/>
      <c r="I4" s="167"/>
      <c r="J4" s="166" t="s">
        <v>218</v>
      </c>
      <c r="K4" s="167"/>
      <c r="L4" s="167"/>
    </row>
    <row r="5" spans="2:12" ht="15.75" thickBot="1" x14ac:dyDescent="0.3">
      <c r="B5" s="170"/>
      <c r="C5" s="97" t="s">
        <v>1</v>
      </c>
      <c r="D5" s="98" t="s">
        <v>6</v>
      </c>
      <c r="E5" s="98" t="s">
        <v>7</v>
      </c>
      <c r="F5" s="97" t="s">
        <v>1</v>
      </c>
      <c r="G5" s="98" t="s">
        <v>6</v>
      </c>
      <c r="H5" s="98" t="s">
        <v>7</v>
      </c>
      <c r="I5" s="98" t="s">
        <v>14</v>
      </c>
      <c r="J5" s="97" t="s">
        <v>1</v>
      </c>
      <c r="K5" s="98" t="s">
        <v>6</v>
      </c>
      <c r="L5" s="98" t="s">
        <v>7</v>
      </c>
    </row>
    <row r="6" spans="2:12" ht="15.75" thickTop="1" x14ac:dyDescent="0.25">
      <c r="B6" s="1" t="s">
        <v>1</v>
      </c>
      <c r="C6" s="99">
        <v>6793</v>
      </c>
      <c r="D6" s="99">
        <v>3862</v>
      </c>
      <c r="E6" s="99">
        <v>2931</v>
      </c>
      <c r="F6" s="99">
        <v>8316</v>
      </c>
      <c r="G6" s="99">
        <v>4557</v>
      </c>
      <c r="H6" s="99">
        <v>3754</v>
      </c>
      <c r="I6" s="99">
        <v>5</v>
      </c>
      <c r="J6" s="99">
        <v>8658</v>
      </c>
      <c r="K6" s="99">
        <v>4795</v>
      </c>
      <c r="L6" s="99">
        <v>3863</v>
      </c>
    </row>
    <row r="7" spans="2:12" x14ac:dyDescent="0.25">
      <c r="B7" s="100" t="s">
        <v>72</v>
      </c>
      <c r="C7" s="101">
        <v>5009</v>
      </c>
      <c r="D7" s="101">
        <v>2639</v>
      </c>
      <c r="E7" s="101">
        <v>2370</v>
      </c>
      <c r="F7" s="101">
        <v>5663</v>
      </c>
      <c r="G7" s="101">
        <v>2930</v>
      </c>
      <c r="H7" s="101">
        <v>2730</v>
      </c>
      <c r="I7" s="101">
        <v>3</v>
      </c>
      <c r="J7" s="101">
        <v>5140</v>
      </c>
      <c r="K7" s="101">
        <v>2678</v>
      </c>
      <c r="L7" s="101">
        <v>2462</v>
      </c>
    </row>
    <row r="8" spans="2:12" x14ac:dyDescent="0.25">
      <c r="B8" s="100" t="s">
        <v>146</v>
      </c>
      <c r="C8" s="102">
        <v>670</v>
      </c>
      <c r="D8" s="102">
        <v>417</v>
      </c>
      <c r="E8" s="102">
        <v>253</v>
      </c>
      <c r="F8" s="102">
        <v>1635</v>
      </c>
      <c r="G8" s="102">
        <v>912</v>
      </c>
      <c r="H8" s="102">
        <v>721</v>
      </c>
      <c r="I8" s="102">
        <v>2</v>
      </c>
      <c r="J8" s="102">
        <v>2557</v>
      </c>
      <c r="K8" s="102">
        <v>1473</v>
      </c>
      <c r="L8" s="102">
        <v>1084</v>
      </c>
    </row>
    <row r="9" spans="2:12" x14ac:dyDescent="0.25">
      <c r="B9" s="100" t="s">
        <v>145</v>
      </c>
      <c r="C9" s="101">
        <v>315</v>
      </c>
      <c r="D9" s="101">
        <v>189</v>
      </c>
      <c r="E9" s="101">
        <v>126</v>
      </c>
      <c r="F9" s="101">
        <v>311</v>
      </c>
      <c r="G9" s="101">
        <v>181</v>
      </c>
      <c r="H9" s="101">
        <v>130</v>
      </c>
      <c r="I9" s="101">
        <v>0</v>
      </c>
      <c r="J9" s="101">
        <v>336</v>
      </c>
      <c r="K9" s="101">
        <v>213</v>
      </c>
      <c r="L9" s="101">
        <v>123</v>
      </c>
    </row>
    <row r="10" spans="2:12" x14ac:dyDescent="0.25">
      <c r="B10" s="100" t="s">
        <v>57</v>
      </c>
      <c r="C10" s="102">
        <v>127</v>
      </c>
      <c r="D10" s="102">
        <v>83</v>
      </c>
      <c r="E10" s="102">
        <v>44</v>
      </c>
      <c r="F10" s="102">
        <v>92</v>
      </c>
      <c r="G10" s="102">
        <v>59</v>
      </c>
      <c r="H10" s="102">
        <v>33</v>
      </c>
      <c r="I10" s="102">
        <v>0</v>
      </c>
      <c r="J10" s="102">
        <v>86</v>
      </c>
      <c r="K10" s="102">
        <v>60</v>
      </c>
      <c r="L10" s="102">
        <v>26</v>
      </c>
    </row>
    <row r="11" spans="2:12" x14ac:dyDescent="0.25">
      <c r="B11" s="100" t="s">
        <v>147</v>
      </c>
      <c r="C11" s="101">
        <v>102</v>
      </c>
      <c r="D11" s="101">
        <v>99</v>
      </c>
      <c r="E11" s="101">
        <v>3</v>
      </c>
      <c r="F11" s="101">
        <v>109</v>
      </c>
      <c r="G11" s="101">
        <v>108</v>
      </c>
      <c r="H11" s="101">
        <v>1</v>
      </c>
      <c r="I11" s="101">
        <v>0</v>
      </c>
      <c r="J11" s="101">
        <v>45</v>
      </c>
      <c r="K11" s="101">
        <v>42</v>
      </c>
      <c r="L11" s="101">
        <v>3</v>
      </c>
    </row>
    <row r="12" spans="2:12" x14ac:dyDescent="0.25">
      <c r="B12" s="100" t="s">
        <v>152</v>
      </c>
      <c r="C12" s="102">
        <v>20</v>
      </c>
      <c r="D12" s="102">
        <v>14</v>
      </c>
      <c r="E12" s="102">
        <v>6</v>
      </c>
      <c r="F12" s="102">
        <v>54</v>
      </c>
      <c r="G12" s="102">
        <v>39</v>
      </c>
      <c r="H12" s="102">
        <v>15</v>
      </c>
      <c r="I12" s="102">
        <v>0</v>
      </c>
      <c r="J12" s="102">
        <v>59</v>
      </c>
      <c r="K12" s="102">
        <v>38</v>
      </c>
      <c r="L12" s="102">
        <v>21</v>
      </c>
    </row>
    <row r="13" spans="2:12" x14ac:dyDescent="0.25">
      <c r="B13" s="100" t="s">
        <v>148</v>
      </c>
      <c r="C13" s="101">
        <v>46</v>
      </c>
      <c r="D13" s="101">
        <v>24</v>
      </c>
      <c r="E13" s="101">
        <v>22</v>
      </c>
      <c r="F13" s="101">
        <v>44</v>
      </c>
      <c r="G13" s="101">
        <v>20</v>
      </c>
      <c r="H13" s="101">
        <v>24</v>
      </c>
      <c r="I13" s="101">
        <v>0</v>
      </c>
      <c r="J13" s="101">
        <v>33</v>
      </c>
      <c r="K13" s="101">
        <v>9</v>
      </c>
      <c r="L13" s="101">
        <v>24</v>
      </c>
    </row>
    <row r="14" spans="2:12" x14ac:dyDescent="0.25">
      <c r="B14" s="100" t="s">
        <v>153</v>
      </c>
      <c r="C14" s="102">
        <v>35</v>
      </c>
      <c r="D14" s="102">
        <v>33</v>
      </c>
      <c r="E14" s="102">
        <v>2</v>
      </c>
      <c r="F14" s="102">
        <v>30</v>
      </c>
      <c r="G14" s="102">
        <v>29</v>
      </c>
      <c r="H14" s="102">
        <v>1</v>
      </c>
      <c r="I14" s="102">
        <v>0</v>
      </c>
      <c r="J14" s="102">
        <v>47</v>
      </c>
      <c r="K14" s="102">
        <v>44</v>
      </c>
      <c r="L14" s="102">
        <v>3</v>
      </c>
    </row>
    <row r="15" spans="2:12" x14ac:dyDescent="0.25">
      <c r="B15" s="100" t="s">
        <v>154</v>
      </c>
      <c r="C15" s="101">
        <v>21</v>
      </c>
      <c r="D15" s="101">
        <v>20</v>
      </c>
      <c r="E15" s="101">
        <v>1</v>
      </c>
      <c r="F15" s="101">
        <v>49</v>
      </c>
      <c r="G15" s="101">
        <v>36</v>
      </c>
      <c r="H15" s="101">
        <v>13</v>
      </c>
      <c r="I15" s="101">
        <v>0</v>
      </c>
      <c r="J15" s="101">
        <v>31</v>
      </c>
      <c r="K15" s="101">
        <v>21</v>
      </c>
      <c r="L15" s="101">
        <v>10</v>
      </c>
    </row>
    <row r="16" spans="2:12" x14ac:dyDescent="0.25">
      <c r="B16" s="100" t="s">
        <v>58</v>
      </c>
      <c r="C16" s="102">
        <v>22</v>
      </c>
      <c r="D16" s="102">
        <v>12</v>
      </c>
      <c r="E16" s="102">
        <v>10</v>
      </c>
      <c r="F16" s="102">
        <v>27</v>
      </c>
      <c r="G16" s="102">
        <v>15</v>
      </c>
      <c r="H16" s="102">
        <v>12</v>
      </c>
      <c r="I16" s="102">
        <v>0</v>
      </c>
      <c r="J16" s="102">
        <v>46</v>
      </c>
      <c r="K16" s="102">
        <v>29</v>
      </c>
      <c r="L16" s="102">
        <v>17</v>
      </c>
    </row>
    <row r="17" spans="2:13" x14ac:dyDescent="0.25">
      <c r="B17" s="100" t="s">
        <v>150</v>
      </c>
      <c r="C17" s="101">
        <v>31</v>
      </c>
      <c r="D17" s="101">
        <v>28</v>
      </c>
      <c r="E17" s="101">
        <v>3</v>
      </c>
      <c r="F17" s="101">
        <v>24</v>
      </c>
      <c r="G17" s="101">
        <v>21</v>
      </c>
      <c r="H17" s="101">
        <v>3</v>
      </c>
      <c r="I17" s="101">
        <v>0</v>
      </c>
      <c r="J17" s="101">
        <v>22</v>
      </c>
      <c r="K17" s="101">
        <v>19</v>
      </c>
      <c r="L17" s="101">
        <v>3</v>
      </c>
    </row>
    <row r="18" spans="2:13" x14ac:dyDescent="0.25">
      <c r="B18" s="100" t="s">
        <v>124</v>
      </c>
      <c r="C18" s="102">
        <v>49</v>
      </c>
      <c r="D18" s="102">
        <v>48</v>
      </c>
      <c r="E18" s="102">
        <v>1</v>
      </c>
      <c r="F18" s="102">
        <v>10</v>
      </c>
      <c r="G18" s="102">
        <v>10</v>
      </c>
      <c r="H18" s="102">
        <v>0</v>
      </c>
      <c r="I18" s="102">
        <v>0</v>
      </c>
      <c r="J18" s="102">
        <v>6</v>
      </c>
      <c r="K18" s="102">
        <v>4</v>
      </c>
      <c r="L18" s="102">
        <v>2</v>
      </c>
    </row>
    <row r="19" spans="2:13" x14ac:dyDescent="0.25">
      <c r="B19" s="100" t="s">
        <v>258</v>
      </c>
      <c r="C19" s="101">
        <v>39</v>
      </c>
      <c r="D19" s="101">
        <v>31</v>
      </c>
      <c r="E19" s="101">
        <v>8</v>
      </c>
      <c r="F19" s="101">
        <v>5</v>
      </c>
      <c r="G19" s="101">
        <v>1</v>
      </c>
      <c r="H19" s="101">
        <v>4</v>
      </c>
      <c r="I19" s="101">
        <v>0</v>
      </c>
      <c r="J19" s="101">
        <v>19</v>
      </c>
      <c r="K19" s="101">
        <v>10</v>
      </c>
      <c r="L19" s="101">
        <v>9</v>
      </c>
    </row>
    <row r="20" spans="2:13" x14ac:dyDescent="0.25">
      <c r="B20" s="100" t="s">
        <v>259</v>
      </c>
      <c r="C20" s="102">
        <v>15</v>
      </c>
      <c r="D20" s="102">
        <v>12</v>
      </c>
      <c r="E20" s="102">
        <v>3</v>
      </c>
      <c r="F20" s="102">
        <v>15</v>
      </c>
      <c r="G20" s="102">
        <v>14</v>
      </c>
      <c r="H20" s="102">
        <v>1</v>
      </c>
      <c r="I20" s="102">
        <v>0</v>
      </c>
      <c r="J20" s="102">
        <v>24</v>
      </c>
      <c r="K20" s="102">
        <v>18</v>
      </c>
      <c r="L20" s="102">
        <v>6</v>
      </c>
    </row>
    <row r="21" spans="2:13" x14ac:dyDescent="0.25">
      <c r="B21" s="100" t="s">
        <v>151</v>
      </c>
      <c r="C21" s="101">
        <v>23</v>
      </c>
      <c r="D21" s="101">
        <v>20</v>
      </c>
      <c r="E21" s="101">
        <v>3</v>
      </c>
      <c r="F21" s="101">
        <v>19</v>
      </c>
      <c r="G21" s="101">
        <v>17</v>
      </c>
      <c r="H21" s="101">
        <v>2</v>
      </c>
      <c r="I21" s="101">
        <v>0</v>
      </c>
      <c r="J21" s="101">
        <v>9</v>
      </c>
      <c r="K21" s="101">
        <v>9</v>
      </c>
      <c r="L21" s="101">
        <v>0</v>
      </c>
    </row>
    <row r="22" spans="2:13" x14ac:dyDescent="0.25">
      <c r="B22" s="100" t="s">
        <v>155</v>
      </c>
      <c r="C22" s="102">
        <v>32</v>
      </c>
      <c r="D22" s="102">
        <v>29</v>
      </c>
      <c r="E22" s="102">
        <v>3</v>
      </c>
      <c r="F22" s="102">
        <v>13</v>
      </c>
      <c r="G22" s="102">
        <v>13</v>
      </c>
      <c r="H22" s="102">
        <v>0</v>
      </c>
      <c r="I22" s="102">
        <v>0</v>
      </c>
      <c r="J22" s="102">
        <v>5</v>
      </c>
      <c r="K22" s="102">
        <v>5</v>
      </c>
      <c r="L22" s="102">
        <v>0</v>
      </c>
    </row>
    <row r="23" spans="2:13" x14ac:dyDescent="0.25">
      <c r="B23" s="100" t="s">
        <v>125</v>
      </c>
      <c r="C23" s="101">
        <v>10</v>
      </c>
      <c r="D23" s="101">
        <v>3</v>
      </c>
      <c r="E23" s="101">
        <v>7</v>
      </c>
      <c r="F23" s="101">
        <v>11</v>
      </c>
      <c r="G23" s="101">
        <v>6</v>
      </c>
      <c r="H23" s="101">
        <v>5</v>
      </c>
      <c r="I23" s="101">
        <v>0</v>
      </c>
      <c r="J23" s="101">
        <v>24</v>
      </c>
      <c r="K23" s="101">
        <v>10</v>
      </c>
      <c r="L23" s="101">
        <v>14</v>
      </c>
    </row>
    <row r="24" spans="2:13" x14ac:dyDescent="0.25">
      <c r="B24" s="100" t="s">
        <v>149</v>
      </c>
      <c r="C24" s="102">
        <v>21</v>
      </c>
      <c r="D24" s="102">
        <v>18</v>
      </c>
      <c r="E24" s="102">
        <v>3</v>
      </c>
      <c r="F24" s="102">
        <v>13</v>
      </c>
      <c r="G24" s="102">
        <v>7</v>
      </c>
      <c r="H24" s="102">
        <v>6</v>
      </c>
      <c r="I24" s="102">
        <v>0</v>
      </c>
      <c r="J24" s="102">
        <v>11</v>
      </c>
      <c r="K24" s="102">
        <v>8</v>
      </c>
      <c r="L24" s="102">
        <v>3</v>
      </c>
    </row>
    <row r="25" spans="2:13" x14ac:dyDescent="0.25">
      <c r="B25" s="100" t="s">
        <v>184</v>
      </c>
      <c r="C25" s="101">
        <v>12</v>
      </c>
      <c r="D25" s="101">
        <v>9</v>
      </c>
      <c r="E25" s="101">
        <v>3</v>
      </c>
      <c r="F25" s="101">
        <v>17</v>
      </c>
      <c r="G25" s="101">
        <v>17</v>
      </c>
      <c r="H25" s="101">
        <v>0</v>
      </c>
      <c r="I25" s="101">
        <v>0</v>
      </c>
      <c r="J25" s="101">
        <v>13</v>
      </c>
      <c r="K25" s="101">
        <v>10</v>
      </c>
      <c r="L25" s="101">
        <v>3</v>
      </c>
    </row>
    <row r="26" spans="2:13" x14ac:dyDescent="0.25">
      <c r="B26" s="100" t="s">
        <v>162</v>
      </c>
      <c r="C26" s="102">
        <v>21</v>
      </c>
      <c r="D26" s="102">
        <v>18</v>
      </c>
      <c r="E26" s="102">
        <v>3</v>
      </c>
      <c r="F26" s="102">
        <v>12</v>
      </c>
      <c r="G26" s="102">
        <v>11</v>
      </c>
      <c r="H26" s="102">
        <v>1</v>
      </c>
      <c r="I26" s="102">
        <v>0</v>
      </c>
      <c r="J26" s="102">
        <v>5</v>
      </c>
      <c r="K26" s="102">
        <v>5</v>
      </c>
      <c r="L26" s="102">
        <v>0</v>
      </c>
    </row>
    <row r="27" spans="2:13" ht="15.75" thickBot="1" x14ac:dyDescent="0.3">
      <c r="B27" s="103" t="s">
        <v>73</v>
      </c>
      <c r="C27" s="104">
        <v>173</v>
      </c>
      <c r="D27" s="104">
        <v>116</v>
      </c>
      <c r="E27" s="104">
        <v>57</v>
      </c>
      <c r="F27" s="104">
        <v>163</v>
      </c>
      <c r="G27" s="104">
        <v>111</v>
      </c>
      <c r="H27" s="104">
        <v>52</v>
      </c>
      <c r="I27" s="104">
        <v>0</v>
      </c>
      <c r="J27" s="104">
        <v>140</v>
      </c>
      <c r="K27" s="104">
        <v>90</v>
      </c>
      <c r="L27" s="104">
        <v>50</v>
      </c>
    </row>
    <row r="28" spans="2:13" ht="15" customHeight="1" thickTop="1" x14ac:dyDescent="0.25">
      <c r="B28" s="168" t="s">
        <v>240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</row>
    <row r="29" spans="2:13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3"/>
    </row>
    <row r="30" spans="2:13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3"/>
    </row>
    <row r="32" spans="2:13" ht="15" customHeight="1" x14ac:dyDescent="0.25">
      <c r="B32" s="165" t="s">
        <v>241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</row>
    <row r="33" spans="2:12" ht="15" customHeight="1" x14ac:dyDescent="0.25">
      <c r="B33" s="169" t="s">
        <v>157</v>
      </c>
      <c r="C33" s="166" t="s">
        <v>217</v>
      </c>
      <c r="D33" s="167"/>
      <c r="E33" s="167"/>
      <c r="F33" s="166" t="s">
        <v>204</v>
      </c>
      <c r="G33" s="167"/>
      <c r="H33" s="167"/>
      <c r="I33" s="167"/>
      <c r="J33" s="166" t="s">
        <v>218</v>
      </c>
      <c r="K33" s="167"/>
      <c r="L33" s="167"/>
    </row>
    <row r="34" spans="2:12" ht="15.75" thickBot="1" x14ac:dyDescent="0.3">
      <c r="B34" s="170"/>
      <c r="C34" s="97" t="s">
        <v>1</v>
      </c>
      <c r="D34" s="98" t="s">
        <v>6</v>
      </c>
      <c r="E34" s="98" t="s">
        <v>7</v>
      </c>
      <c r="F34" s="97" t="s">
        <v>1</v>
      </c>
      <c r="G34" s="98" t="s">
        <v>6</v>
      </c>
      <c r="H34" s="98" t="s">
        <v>7</v>
      </c>
      <c r="I34" s="98" t="s">
        <v>14</v>
      </c>
      <c r="J34" s="97" t="s">
        <v>1</v>
      </c>
      <c r="K34" s="98" t="s">
        <v>6</v>
      </c>
      <c r="L34" s="98" t="s">
        <v>7</v>
      </c>
    </row>
    <row r="35" spans="2:12" ht="15.75" thickTop="1" x14ac:dyDescent="0.25">
      <c r="B35" s="105" t="s">
        <v>80</v>
      </c>
      <c r="C35" s="99">
        <v>6793</v>
      </c>
      <c r="D35" s="99">
        <v>3862</v>
      </c>
      <c r="E35" s="99">
        <v>2931</v>
      </c>
      <c r="F35" s="99">
        <v>8316</v>
      </c>
      <c r="G35" s="99">
        <v>4557</v>
      </c>
      <c r="H35" s="99">
        <v>3754</v>
      </c>
      <c r="I35" s="99">
        <v>5</v>
      </c>
      <c r="J35" s="99">
        <v>8658</v>
      </c>
      <c r="K35" s="99">
        <v>4795</v>
      </c>
      <c r="L35" s="99">
        <v>3863</v>
      </c>
    </row>
    <row r="36" spans="2:12" s="54" customFormat="1" x14ac:dyDescent="0.25">
      <c r="B36" s="1" t="s">
        <v>16</v>
      </c>
      <c r="C36" s="106">
        <v>5378</v>
      </c>
      <c r="D36" s="106">
        <v>2885</v>
      </c>
      <c r="E36" s="106">
        <v>2493</v>
      </c>
      <c r="F36" s="106">
        <v>7335</v>
      </c>
      <c r="G36" s="106">
        <v>3870</v>
      </c>
      <c r="H36" s="106">
        <v>3460</v>
      </c>
      <c r="I36" s="106">
        <v>5</v>
      </c>
      <c r="J36" s="106">
        <v>7837</v>
      </c>
      <c r="K36" s="106">
        <v>4283</v>
      </c>
      <c r="L36" s="106">
        <v>3554</v>
      </c>
    </row>
    <row r="37" spans="2:12" x14ac:dyDescent="0.25">
      <c r="B37" s="119" t="s">
        <v>17</v>
      </c>
      <c r="C37" s="107">
        <v>2</v>
      </c>
      <c r="D37" s="107">
        <v>2</v>
      </c>
      <c r="E37" s="107">
        <v>0</v>
      </c>
      <c r="F37" s="107">
        <v>4</v>
      </c>
      <c r="G37" s="107">
        <v>3</v>
      </c>
      <c r="H37" s="107">
        <v>1</v>
      </c>
      <c r="I37" s="107">
        <v>0</v>
      </c>
      <c r="J37" s="107">
        <v>0</v>
      </c>
      <c r="K37" s="107">
        <v>0</v>
      </c>
      <c r="L37" s="107">
        <v>0</v>
      </c>
    </row>
    <row r="38" spans="2:12" x14ac:dyDescent="0.25">
      <c r="B38" s="119" t="s">
        <v>18</v>
      </c>
      <c r="C38" s="101">
        <v>51</v>
      </c>
      <c r="D38" s="101">
        <v>41</v>
      </c>
      <c r="E38" s="101">
        <v>10</v>
      </c>
      <c r="F38" s="101">
        <v>99</v>
      </c>
      <c r="G38" s="101">
        <v>61</v>
      </c>
      <c r="H38" s="101">
        <v>38</v>
      </c>
      <c r="I38" s="101">
        <v>0</v>
      </c>
      <c r="J38" s="101">
        <v>64</v>
      </c>
      <c r="K38" s="101">
        <v>45</v>
      </c>
      <c r="L38" s="101">
        <v>19</v>
      </c>
    </row>
    <row r="39" spans="2:12" x14ac:dyDescent="0.25">
      <c r="B39" s="119" t="s">
        <v>19</v>
      </c>
      <c r="C39" s="107">
        <v>31</v>
      </c>
      <c r="D39" s="107">
        <v>18</v>
      </c>
      <c r="E39" s="107">
        <v>13</v>
      </c>
      <c r="F39" s="107">
        <v>7</v>
      </c>
      <c r="G39" s="107">
        <v>3</v>
      </c>
      <c r="H39" s="107">
        <v>4</v>
      </c>
      <c r="I39" s="107">
        <v>0</v>
      </c>
      <c r="J39" s="107">
        <v>12</v>
      </c>
      <c r="K39" s="107">
        <v>10</v>
      </c>
      <c r="L39" s="107">
        <v>2</v>
      </c>
    </row>
    <row r="40" spans="2:12" x14ac:dyDescent="0.25">
      <c r="B40" s="119" t="s">
        <v>20</v>
      </c>
      <c r="C40" s="101">
        <v>5269</v>
      </c>
      <c r="D40" s="101">
        <v>2809</v>
      </c>
      <c r="E40" s="101">
        <v>2460</v>
      </c>
      <c r="F40" s="101">
        <v>7218</v>
      </c>
      <c r="G40" s="101">
        <v>3799</v>
      </c>
      <c r="H40" s="101">
        <v>3414</v>
      </c>
      <c r="I40" s="101">
        <v>5</v>
      </c>
      <c r="J40" s="101">
        <v>7755</v>
      </c>
      <c r="K40" s="101">
        <v>4224</v>
      </c>
      <c r="L40" s="101">
        <v>3531</v>
      </c>
    </row>
    <row r="41" spans="2:12" x14ac:dyDescent="0.25">
      <c r="B41" s="119" t="s">
        <v>21</v>
      </c>
      <c r="C41" s="107">
        <v>3</v>
      </c>
      <c r="D41" s="107">
        <v>1</v>
      </c>
      <c r="E41" s="107">
        <v>2</v>
      </c>
      <c r="F41" s="107">
        <v>0</v>
      </c>
      <c r="G41" s="107">
        <v>0</v>
      </c>
      <c r="H41" s="107">
        <v>0</v>
      </c>
      <c r="I41" s="107">
        <v>0</v>
      </c>
      <c r="J41" s="107">
        <v>1</v>
      </c>
      <c r="K41" s="107">
        <v>1</v>
      </c>
      <c r="L41" s="107">
        <v>0</v>
      </c>
    </row>
    <row r="42" spans="2:12" x14ac:dyDescent="0.25">
      <c r="B42" s="119" t="s">
        <v>22</v>
      </c>
      <c r="C42" s="101">
        <v>22</v>
      </c>
      <c r="D42" s="101">
        <v>14</v>
      </c>
      <c r="E42" s="101">
        <v>8</v>
      </c>
      <c r="F42" s="101">
        <v>7</v>
      </c>
      <c r="G42" s="101">
        <v>4</v>
      </c>
      <c r="H42" s="101">
        <v>3</v>
      </c>
      <c r="I42" s="101">
        <v>0</v>
      </c>
      <c r="J42" s="101">
        <v>5</v>
      </c>
      <c r="K42" s="101">
        <v>3</v>
      </c>
      <c r="L42" s="101">
        <v>2</v>
      </c>
    </row>
    <row r="43" spans="2:12" s="54" customFormat="1" x14ac:dyDescent="0.25">
      <c r="B43" s="105" t="s">
        <v>24</v>
      </c>
      <c r="C43" s="99">
        <v>23</v>
      </c>
      <c r="D43" s="99">
        <v>21</v>
      </c>
      <c r="E43" s="99">
        <v>2</v>
      </c>
      <c r="F43" s="99">
        <v>17</v>
      </c>
      <c r="G43" s="99">
        <v>11</v>
      </c>
      <c r="H43" s="99">
        <v>6</v>
      </c>
      <c r="I43" s="99">
        <v>0</v>
      </c>
      <c r="J43" s="99">
        <v>17</v>
      </c>
      <c r="K43" s="99">
        <v>10</v>
      </c>
      <c r="L43" s="99">
        <v>7</v>
      </c>
    </row>
    <row r="44" spans="2:12" x14ac:dyDescent="0.25">
      <c r="B44" s="119" t="s">
        <v>27</v>
      </c>
      <c r="C44" s="101">
        <v>15</v>
      </c>
      <c r="D44" s="101">
        <v>15</v>
      </c>
      <c r="E44" s="101">
        <v>0</v>
      </c>
      <c r="F44" s="101">
        <v>15</v>
      </c>
      <c r="G44" s="101">
        <v>9</v>
      </c>
      <c r="H44" s="101">
        <v>6</v>
      </c>
      <c r="I44" s="101">
        <v>0</v>
      </c>
      <c r="J44" s="101">
        <v>4</v>
      </c>
      <c r="K44" s="101">
        <v>2</v>
      </c>
      <c r="L44" s="101">
        <v>2</v>
      </c>
    </row>
    <row r="45" spans="2:12" x14ac:dyDescent="0.25">
      <c r="B45" s="119" t="s">
        <v>30</v>
      </c>
      <c r="C45" s="107">
        <v>3</v>
      </c>
      <c r="D45" s="107">
        <v>1</v>
      </c>
      <c r="E45" s="107">
        <v>2</v>
      </c>
      <c r="F45" s="107">
        <v>0</v>
      </c>
      <c r="G45" s="107">
        <v>0</v>
      </c>
      <c r="H45" s="107">
        <v>0</v>
      </c>
      <c r="I45" s="107">
        <v>0</v>
      </c>
      <c r="J45" s="107">
        <v>10</v>
      </c>
      <c r="K45" s="107">
        <v>6</v>
      </c>
      <c r="L45" s="107">
        <v>4</v>
      </c>
    </row>
    <row r="46" spans="2:12" x14ac:dyDescent="0.25">
      <c r="B46" s="119" t="s">
        <v>33</v>
      </c>
      <c r="C46" s="101">
        <v>5</v>
      </c>
      <c r="D46" s="101">
        <v>5</v>
      </c>
      <c r="E46" s="101">
        <v>0</v>
      </c>
      <c r="F46" s="101">
        <v>2</v>
      </c>
      <c r="G46" s="101">
        <v>2</v>
      </c>
      <c r="H46" s="101">
        <v>0</v>
      </c>
      <c r="I46" s="101">
        <v>0</v>
      </c>
      <c r="J46" s="101">
        <v>3</v>
      </c>
      <c r="K46" s="101">
        <v>2</v>
      </c>
      <c r="L46" s="101">
        <v>1</v>
      </c>
    </row>
    <row r="47" spans="2:12" x14ac:dyDescent="0.25">
      <c r="B47" s="105" t="s">
        <v>34</v>
      </c>
      <c r="C47" s="99">
        <v>767</v>
      </c>
      <c r="D47" s="99">
        <v>569</v>
      </c>
      <c r="E47" s="99">
        <v>198</v>
      </c>
      <c r="F47" s="99">
        <v>775</v>
      </c>
      <c r="G47" s="99">
        <v>543</v>
      </c>
      <c r="H47" s="99">
        <v>232</v>
      </c>
      <c r="I47" s="99">
        <v>0</v>
      </c>
      <c r="J47" s="99">
        <v>643</v>
      </c>
      <c r="K47" s="99">
        <v>405</v>
      </c>
      <c r="L47" s="99">
        <v>238</v>
      </c>
    </row>
    <row r="48" spans="2:12" x14ac:dyDescent="0.25">
      <c r="B48" s="119" t="s">
        <v>35</v>
      </c>
      <c r="C48" s="101">
        <v>1</v>
      </c>
      <c r="D48" s="101">
        <v>1</v>
      </c>
      <c r="E48" s="101">
        <v>0</v>
      </c>
      <c r="F48" s="101">
        <v>0</v>
      </c>
      <c r="G48" s="101">
        <v>0</v>
      </c>
      <c r="H48" s="101">
        <v>0</v>
      </c>
      <c r="I48" s="101">
        <v>0</v>
      </c>
      <c r="J48" s="101">
        <v>2</v>
      </c>
      <c r="K48" s="101">
        <v>2</v>
      </c>
      <c r="L48" s="101">
        <v>0</v>
      </c>
    </row>
    <row r="49" spans="2:12" x14ac:dyDescent="0.25">
      <c r="B49" s="119" t="s">
        <v>36</v>
      </c>
      <c r="C49" s="107">
        <v>1</v>
      </c>
      <c r="D49" s="107">
        <v>0</v>
      </c>
      <c r="E49" s="107">
        <v>1</v>
      </c>
      <c r="F49" s="107">
        <v>0</v>
      </c>
      <c r="G49" s="107">
        <v>0</v>
      </c>
      <c r="H49" s="107">
        <v>0</v>
      </c>
      <c r="I49" s="107">
        <v>0</v>
      </c>
      <c r="J49" s="107">
        <v>0</v>
      </c>
      <c r="K49" s="107">
        <v>0</v>
      </c>
      <c r="L49" s="107">
        <v>0</v>
      </c>
    </row>
    <row r="50" spans="2:12" s="73" customFormat="1" x14ac:dyDescent="0.25">
      <c r="B50" s="119" t="s">
        <v>37</v>
      </c>
      <c r="C50" s="101">
        <v>61</v>
      </c>
      <c r="D50" s="101">
        <v>38</v>
      </c>
      <c r="E50" s="101">
        <v>23</v>
      </c>
      <c r="F50" s="101">
        <v>39</v>
      </c>
      <c r="G50" s="101">
        <v>22</v>
      </c>
      <c r="H50" s="101">
        <v>17</v>
      </c>
      <c r="I50" s="101">
        <v>0</v>
      </c>
      <c r="J50" s="101">
        <v>48</v>
      </c>
      <c r="K50" s="101">
        <v>23</v>
      </c>
      <c r="L50" s="101">
        <v>25</v>
      </c>
    </row>
    <row r="51" spans="2:12" x14ac:dyDescent="0.25">
      <c r="B51" s="119" t="s">
        <v>38</v>
      </c>
      <c r="C51" s="107">
        <v>704</v>
      </c>
      <c r="D51" s="107">
        <v>530</v>
      </c>
      <c r="E51" s="107">
        <v>174</v>
      </c>
      <c r="F51" s="107">
        <v>736</v>
      </c>
      <c r="G51" s="107">
        <v>521</v>
      </c>
      <c r="H51" s="107">
        <v>215</v>
      </c>
      <c r="I51" s="107">
        <v>0</v>
      </c>
      <c r="J51" s="107">
        <v>593</v>
      </c>
      <c r="K51" s="107">
        <v>380</v>
      </c>
      <c r="L51" s="107">
        <v>213</v>
      </c>
    </row>
    <row r="52" spans="2:12" x14ac:dyDescent="0.25">
      <c r="B52" s="1" t="s">
        <v>39</v>
      </c>
      <c r="C52" s="106">
        <v>79</v>
      </c>
      <c r="D52" s="106">
        <v>47</v>
      </c>
      <c r="E52" s="106">
        <v>32</v>
      </c>
      <c r="F52" s="106">
        <v>48</v>
      </c>
      <c r="G52" s="106">
        <v>35</v>
      </c>
      <c r="H52" s="106">
        <v>13</v>
      </c>
      <c r="I52" s="106">
        <v>0</v>
      </c>
      <c r="J52" s="106">
        <v>68</v>
      </c>
      <c r="K52" s="106">
        <v>36</v>
      </c>
      <c r="L52" s="106">
        <v>32</v>
      </c>
    </row>
    <row r="53" spans="2:12" x14ac:dyDescent="0.25">
      <c r="B53" s="119" t="s">
        <v>40</v>
      </c>
      <c r="C53" s="107">
        <v>56</v>
      </c>
      <c r="D53" s="107">
        <v>35</v>
      </c>
      <c r="E53" s="107">
        <v>21</v>
      </c>
      <c r="F53" s="107">
        <v>22</v>
      </c>
      <c r="G53" s="107">
        <v>16</v>
      </c>
      <c r="H53" s="107">
        <v>6</v>
      </c>
      <c r="I53" s="107">
        <v>0</v>
      </c>
      <c r="J53" s="107">
        <v>49</v>
      </c>
      <c r="K53" s="107">
        <v>27</v>
      </c>
      <c r="L53" s="107">
        <v>22</v>
      </c>
    </row>
    <row r="54" spans="2:12" x14ac:dyDescent="0.25">
      <c r="B54" s="119" t="s">
        <v>41</v>
      </c>
      <c r="C54" s="101">
        <v>11</v>
      </c>
      <c r="D54" s="101">
        <v>5</v>
      </c>
      <c r="E54" s="101">
        <v>6</v>
      </c>
      <c r="F54" s="101">
        <v>6</v>
      </c>
      <c r="G54" s="101">
        <v>6</v>
      </c>
      <c r="H54" s="101">
        <v>0</v>
      </c>
      <c r="I54" s="101">
        <v>0</v>
      </c>
      <c r="J54" s="101">
        <v>2</v>
      </c>
      <c r="K54" s="101">
        <v>0</v>
      </c>
      <c r="L54" s="101">
        <v>2</v>
      </c>
    </row>
    <row r="55" spans="2:12" s="54" customFormat="1" x14ac:dyDescent="0.25">
      <c r="B55" s="119" t="s">
        <v>42</v>
      </c>
      <c r="C55" s="107">
        <v>12</v>
      </c>
      <c r="D55" s="107">
        <v>7</v>
      </c>
      <c r="E55" s="107">
        <v>5</v>
      </c>
      <c r="F55" s="107">
        <v>20</v>
      </c>
      <c r="G55" s="107">
        <v>13</v>
      </c>
      <c r="H55" s="107">
        <v>7</v>
      </c>
      <c r="I55" s="107">
        <v>0</v>
      </c>
      <c r="J55" s="107">
        <v>17</v>
      </c>
      <c r="K55" s="107">
        <v>9</v>
      </c>
      <c r="L55" s="107">
        <v>8</v>
      </c>
    </row>
    <row r="56" spans="2:12" x14ac:dyDescent="0.25">
      <c r="B56" s="1" t="s">
        <v>43</v>
      </c>
      <c r="C56" s="106">
        <v>546</v>
      </c>
      <c r="D56" s="106">
        <v>340</v>
      </c>
      <c r="E56" s="106">
        <v>206</v>
      </c>
      <c r="F56" s="106">
        <v>141</v>
      </c>
      <c r="G56" s="106">
        <v>98</v>
      </c>
      <c r="H56" s="106">
        <v>43</v>
      </c>
      <c r="I56" s="106">
        <v>0</v>
      </c>
      <c r="J56" s="106">
        <v>93</v>
      </c>
      <c r="K56" s="106">
        <v>61</v>
      </c>
      <c r="L56" s="106">
        <v>32</v>
      </c>
    </row>
    <row r="57" spans="2:12" x14ac:dyDescent="0.25">
      <c r="B57" s="119" t="s">
        <v>44</v>
      </c>
      <c r="C57" s="107">
        <v>463</v>
      </c>
      <c r="D57" s="107">
        <v>306</v>
      </c>
      <c r="E57" s="107">
        <v>157</v>
      </c>
      <c r="F57" s="107">
        <v>125</v>
      </c>
      <c r="G57" s="107">
        <v>86</v>
      </c>
      <c r="H57" s="107">
        <v>39</v>
      </c>
      <c r="I57" s="107">
        <v>0</v>
      </c>
      <c r="J57" s="107">
        <v>86</v>
      </c>
      <c r="K57" s="107">
        <v>59</v>
      </c>
      <c r="L57" s="107">
        <v>27</v>
      </c>
    </row>
    <row r="58" spans="2:12" x14ac:dyDescent="0.25">
      <c r="B58" s="119" t="s">
        <v>127</v>
      </c>
      <c r="C58" s="101">
        <v>19</v>
      </c>
      <c r="D58" s="101">
        <v>14</v>
      </c>
      <c r="E58" s="101">
        <v>5</v>
      </c>
      <c r="F58" s="101">
        <v>3</v>
      </c>
      <c r="G58" s="101">
        <v>3</v>
      </c>
      <c r="H58" s="101">
        <v>0</v>
      </c>
      <c r="I58" s="101">
        <v>0</v>
      </c>
      <c r="J58" s="101">
        <v>3</v>
      </c>
      <c r="K58" s="101">
        <v>1</v>
      </c>
      <c r="L58" s="101">
        <v>2</v>
      </c>
    </row>
    <row r="59" spans="2:12" s="54" customFormat="1" x14ac:dyDescent="0.25">
      <c r="B59" s="119" t="s">
        <v>46</v>
      </c>
      <c r="C59" s="107">
        <v>0</v>
      </c>
      <c r="D59" s="107">
        <v>0</v>
      </c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J59" s="107">
        <v>1</v>
      </c>
      <c r="K59" s="107">
        <v>1</v>
      </c>
      <c r="L59" s="107">
        <v>0</v>
      </c>
    </row>
    <row r="60" spans="2:12" ht="15.75" thickBot="1" x14ac:dyDescent="0.3">
      <c r="B60" s="119" t="s">
        <v>47</v>
      </c>
      <c r="C60" s="101">
        <v>64</v>
      </c>
      <c r="D60" s="101">
        <v>20</v>
      </c>
      <c r="E60" s="101">
        <v>44</v>
      </c>
      <c r="F60" s="101">
        <v>13</v>
      </c>
      <c r="G60" s="101">
        <v>9</v>
      </c>
      <c r="H60" s="101">
        <v>4</v>
      </c>
      <c r="I60" s="101">
        <v>0</v>
      </c>
      <c r="J60" s="101">
        <v>3</v>
      </c>
      <c r="K60" s="101">
        <v>0</v>
      </c>
      <c r="L60" s="101">
        <v>3</v>
      </c>
    </row>
    <row r="61" spans="2:12" ht="15.75" thickTop="1" x14ac:dyDescent="0.25">
      <c r="B61" s="168" t="s">
        <v>240</v>
      </c>
      <c r="C61" s="168"/>
      <c r="D61" s="168"/>
      <c r="E61" s="168"/>
      <c r="F61" s="168"/>
      <c r="G61" s="168"/>
      <c r="H61" s="168"/>
      <c r="I61" s="168"/>
      <c r="J61" s="168"/>
      <c r="K61" s="168"/>
      <c r="L61" s="168"/>
    </row>
    <row r="65" spans="2:12" ht="15" customHeight="1" x14ac:dyDescent="0.25">
      <c r="B65" s="165" t="s">
        <v>242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</row>
    <row r="66" spans="2:12" x14ac:dyDescent="0.25">
      <c r="B66" s="169" t="s">
        <v>203</v>
      </c>
      <c r="C66" s="166" t="s">
        <v>217</v>
      </c>
      <c r="D66" s="167"/>
      <c r="E66" s="167"/>
      <c r="F66" s="166" t="s">
        <v>204</v>
      </c>
      <c r="G66" s="167"/>
      <c r="H66" s="167"/>
      <c r="I66" s="167"/>
      <c r="J66" s="166" t="s">
        <v>218</v>
      </c>
      <c r="K66" s="167"/>
      <c r="L66" s="167"/>
    </row>
    <row r="67" spans="2:12" ht="15.75" thickBot="1" x14ac:dyDescent="0.3">
      <c r="B67" s="170"/>
      <c r="C67" s="97" t="s">
        <v>1</v>
      </c>
      <c r="D67" s="98" t="s">
        <v>6</v>
      </c>
      <c r="E67" s="98" t="s">
        <v>7</v>
      </c>
      <c r="F67" s="97" t="s">
        <v>1</v>
      </c>
      <c r="G67" s="98" t="s">
        <v>6</v>
      </c>
      <c r="H67" s="98" t="s">
        <v>7</v>
      </c>
      <c r="I67" s="98" t="s">
        <v>14</v>
      </c>
      <c r="J67" s="97" t="s">
        <v>1</v>
      </c>
      <c r="K67" s="98" t="s">
        <v>6</v>
      </c>
      <c r="L67" s="98" t="s">
        <v>7</v>
      </c>
    </row>
    <row r="68" spans="2:12" ht="15.75" thickTop="1" x14ac:dyDescent="0.25">
      <c r="B68" s="105" t="s">
        <v>80</v>
      </c>
      <c r="C68" s="99">
        <v>6793</v>
      </c>
      <c r="D68" s="99">
        <v>3862</v>
      </c>
      <c r="E68" s="99">
        <v>2931</v>
      </c>
      <c r="F68" s="99">
        <v>8316</v>
      </c>
      <c r="G68" s="99">
        <v>4557</v>
      </c>
      <c r="H68" s="99">
        <v>3754</v>
      </c>
      <c r="I68" s="99">
        <v>5</v>
      </c>
      <c r="J68" s="99">
        <v>8658</v>
      </c>
      <c r="K68" s="99">
        <v>4795</v>
      </c>
      <c r="L68" s="99">
        <v>3863</v>
      </c>
    </row>
    <row r="69" spans="2:12" x14ac:dyDescent="0.25">
      <c r="B69" s="100" t="s">
        <v>185</v>
      </c>
      <c r="C69" s="101">
        <v>5013</v>
      </c>
      <c r="D69" s="101">
        <v>2635</v>
      </c>
      <c r="E69" s="101">
        <v>2378</v>
      </c>
      <c r="F69" s="101">
        <v>5484</v>
      </c>
      <c r="G69" s="101">
        <v>2847</v>
      </c>
      <c r="H69" s="101">
        <v>2634</v>
      </c>
      <c r="I69" s="101">
        <v>3</v>
      </c>
      <c r="J69" s="101">
        <v>5140</v>
      </c>
      <c r="K69" s="101">
        <v>2717</v>
      </c>
      <c r="L69" s="101">
        <v>2423</v>
      </c>
    </row>
    <row r="70" spans="2:12" x14ac:dyDescent="0.25">
      <c r="B70" s="100" t="s">
        <v>186</v>
      </c>
      <c r="C70" s="102">
        <v>149</v>
      </c>
      <c r="D70" s="102">
        <v>102</v>
      </c>
      <c r="E70" s="102">
        <v>47</v>
      </c>
      <c r="F70" s="102">
        <v>1452</v>
      </c>
      <c r="G70" s="102">
        <v>802</v>
      </c>
      <c r="H70" s="102">
        <v>649</v>
      </c>
      <c r="I70" s="102">
        <v>1</v>
      </c>
      <c r="J70" s="102">
        <v>2303</v>
      </c>
      <c r="K70" s="102">
        <v>1328</v>
      </c>
      <c r="L70" s="102">
        <v>975</v>
      </c>
    </row>
    <row r="71" spans="2:12" x14ac:dyDescent="0.25">
      <c r="B71" s="100" t="s">
        <v>188</v>
      </c>
      <c r="C71" s="101">
        <v>467</v>
      </c>
      <c r="D71" s="101">
        <v>367</v>
      </c>
      <c r="E71" s="101">
        <v>100</v>
      </c>
      <c r="F71" s="101">
        <v>377</v>
      </c>
      <c r="G71" s="101">
        <v>297</v>
      </c>
      <c r="H71" s="101">
        <v>80</v>
      </c>
      <c r="I71" s="101">
        <v>0</v>
      </c>
      <c r="J71" s="101">
        <v>275</v>
      </c>
      <c r="K71" s="101">
        <v>182</v>
      </c>
      <c r="L71" s="101">
        <v>93</v>
      </c>
    </row>
    <row r="72" spans="2:12" x14ac:dyDescent="0.25">
      <c r="B72" s="100" t="s">
        <v>187</v>
      </c>
      <c r="C72" s="102">
        <v>232</v>
      </c>
      <c r="D72" s="102">
        <v>158</v>
      </c>
      <c r="E72" s="102">
        <v>74</v>
      </c>
      <c r="F72" s="102">
        <v>356</v>
      </c>
      <c r="G72" s="102">
        <v>223</v>
      </c>
      <c r="H72" s="102">
        <v>133</v>
      </c>
      <c r="I72" s="102">
        <v>0</v>
      </c>
      <c r="J72" s="102">
        <v>315</v>
      </c>
      <c r="K72" s="102">
        <v>195</v>
      </c>
      <c r="L72" s="102">
        <v>120</v>
      </c>
    </row>
    <row r="73" spans="2:12" x14ac:dyDescent="0.25">
      <c r="B73" s="100" t="s">
        <v>190</v>
      </c>
      <c r="C73" s="101">
        <v>107</v>
      </c>
      <c r="D73" s="101">
        <v>72</v>
      </c>
      <c r="E73" s="101">
        <v>35</v>
      </c>
      <c r="F73" s="101">
        <v>281</v>
      </c>
      <c r="G73" s="101">
        <v>149</v>
      </c>
      <c r="H73" s="101">
        <v>131</v>
      </c>
      <c r="I73" s="101">
        <v>1</v>
      </c>
      <c r="J73" s="101">
        <v>309</v>
      </c>
      <c r="K73" s="101">
        <v>177</v>
      </c>
      <c r="L73" s="101">
        <v>132</v>
      </c>
    </row>
    <row r="74" spans="2:12" x14ac:dyDescent="0.25">
      <c r="B74" s="100" t="s">
        <v>189</v>
      </c>
      <c r="C74" s="102">
        <v>458</v>
      </c>
      <c r="D74" s="102">
        <v>302</v>
      </c>
      <c r="E74" s="102">
        <v>156</v>
      </c>
      <c r="F74" s="102">
        <v>124</v>
      </c>
      <c r="G74" s="102">
        <v>85</v>
      </c>
      <c r="H74" s="102">
        <v>39</v>
      </c>
      <c r="I74" s="102">
        <v>0</v>
      </c>
      <c r="J74" s="102">
        <v>85</v>
      </c>
      <c r="K74" s="102">
        <v>59</v>
      </c>
      <c r="L74" s="102">
        <v>26</v>
      </c>
    </row>
    <row r="75" spans="2:12" x14ac:dyDescent="0.25">
      <c r="B75" s="100" t="s">
        <v>191</v>
      </c>
      <c r="C75" s="101">
        <v>61</v>
      </c>
      <c r="D75" s="101">
        <v>38</v>
      </c>
      <c r="E75" s="101">
        <v>23</v>
      </c>
      <c r="F75" s="101">
        <v>38</v>
      </c>
      <c r="G75" s="101">
        <v>22</v>
      </c>
      <c r="H75" s="101">
        <v>16</v>
      </c>
      <c r="I75" s="101">
        <v>0</v>
      </c>
      <c r="J75" s="101">
        <v>48</v>
      </c>
      <c r="K75" s="101">
        <v>23</v>
      </c>
      <c r="L75" s="101">
        <v>25</v>
      </c>
    </row>
    <row r="76" spans="2:12" x14ac:dyDescent="0.25">
      <c r="B76" s="100" t="s">
        <v>195</v>
      </c>
      <c r="C76" s="102">
        <v>9</v>
      </c>
      <c r="D76" s="102">
        <v>6</v>
      </c>
      <c r="E76" s="102">
        <v>3</v>
      </c>
      <c r="F76" s="102">
        <v>76</v>
      </c>
      <c r="G76" s="102">
        <v>45</v>
      </c>
      <c r="H76" s="102">
        <v>31</v>
      </c>
      <c r="I76" s="102">
        <v>0</v>
      </c>
      <c r="J76" s="102">
        <v>42</v>
      </c>
      <c r="K76" s="102">
        <v>31</v>
      </c>
      <c r="L76" s="102">
        <v>11</v>
      </c>
    </row>
    <row r="77" spans="2:12" x14ac:dyDescent="0.25">
      <c r="B77" s="100" t="s">
        <v>194</v>
      </c>
      <c r="C77" s="101">
        <v>55</v>
      </c>
      <c r="D77" s="101">
        <v>35</v>
      </c>
      <c r="E77" s="101">
        <v>20</v>
      </c>
      <c r="F77" s="101">
        <v>22</v>
      </c>
      <c r="G77" s="101">
        <v>16</v>
      </c>
      <c r="H77" s="101">
        <v>6</v>
      </c>
      <c r="I77" s="101">
        <v>0</v>
      </c>
      <c r="J77" s="101">
        <v>49</v>
      </c>
      <c r="K77" s="101">
        <v>27</v>
      </c>
      <c r="L77" s="101">
        <v>22</v>
      </c>
    </row>
    <row r="78" spans="2:12" x14ac:dyDescent="0.25">
      <c r="B78" s="100" t="s">
        <v>192</v>
      </c>
      <c r="C78" s="102">
        <v>64</v>
      </c>
      <c r="D78" s="102">
        <v>20</v>
      </c>
      <c r="E78" s="102">
        <v>44</v>
      </c>
      <c r="F78" s="102">
        <v>13</v>
      </c>
      <c r="G78" s="102">
        <v>9</v>
      </c>
      <c r="H78" s="102">
        <v>4</v>
      </c>
      <c r="I78" s="102">
        <v>0</v>
      </c>
      <c r="J78" s="102">
        <v>3</v>
      </c>
      <c r="K78" s="102">
        <v>0</v>
      </c>
      <c r="L78" s="102">
        <v>3</v>
      </c>
    </row>
    <row r="79" spans="2:12" x14ac:dyDescent="0.25">
      <c r="B79" s="100" t="s">
        <v>193</v>
      </c>
      <c r="C79" s="101">
        <v>38</v>
      </c>
      <c r="D79" s="101">
        <v>33</v>
      </c>
      <c r="E79" s="101">
        <v>5</v>
      </c>
      <c r="F79" s="101">
        <v>9</v>
      </c>
      <c r="G79" s="101">
        <v>8</v>
      </c>
      <c r="H79" s="101">
        <v>1</v>
      </c>
      <c r="I79" s="101">
        <v>0</v>
      </c>
      <c r="J79" s="101">
        <v>11</v>
      </c>
      <c r="K79" s="101">
        <v>10</v>
      </c>
      <c r="L79" s="101">
        <v>1</v>
      </c>
    </row>
    <row r="80" spans="2:12" x14ac:dyDescent="0.25">
      <c r="B80" s="100" t="s">
        <v>196</v>
      </c>
      <c r="C80" s="102">
        <v>22</v>
      </c>
      <c r="D80" s="102">
        <v>12</v>
      </c>
      <c r="E80" s="102">
        <v>10</v>
      </c>
      <c r="F80" s="102">
        <v>7</v>
      </c>
      <c r="G80" s="102">
        <v>3</v>
      </c>
      <c r="H80" s="102">
        <v>4</v>
      </c>
      <c r="I80" s="102">
        <v>0</v>
      </c>
      <c r="J80" s="102">
        <v>7</v>
      </c>
      <c r="K80" s="102">
        <v>5</v>
      </c>
      <c r="L80" s="102">
        <v>2</v>
      </c>
    </row>
    <row r="81" spans="2:12" x14ac:dyDescent="0.25">
      <c r="B81" s="100" t="s">
        <v>197</v>
      </c>
      <c r="C81" s="101">
        <v>15</v>
      </c>
      <c r="D81" s="101">
        <v>15</v>
      </c>
      <c r="E81" s="101">
        <v>0</v>
      </c>
      <c r="F81" s="101">
        <v>15</v>
      </c>
      <c r="G81" s="101">
        <v>9</v>
      </c>
      <c r="H81" s="101">
        <v>6</v>
      </c>
      <c r="I81" s="101">
        <v>0</v>
      </c>
      <c r="J81" s="101">
        <v>4</v>
      </c>
      <c r="K81" s="101">
        <v>2</v>
      </c>
      <c r="L81" s="101">
        <v>2</v>
      </c>
    </row>
    <row r="82" spans="2:12" x14ac:dyDescent="0.25">
      <c r="B82" s="100" t="s">
        <v>198</v>
      </c>
      <c r="C82" s="102">
        <v>4</v>
      </c>
      <c r="D82" s="102">
        <v>2</v>
      </c>
      <c r="E82" s="102">
        <v>2</v>
      </c>
      <c r="F82" s="102">
        <v>13</v>
      </c>
      <c r="G82" s="102">
        <v>7</v>
      </c>
      <c r="H82" s="102">
        <v>6</v>
      </c>
      <c r="I82" s="102">
        <v>0</v>
      </c>
      <c r="J82" s="102">
        <v>10</v>
      </c>
      <c r="K82" s="102">
        <v>3</v>
      </c>
      <c r="L82" s="102">
        <v>7</v>
      </c>
    </row>
    <row r="83" spans="2:12" x14ac:dyDescent="0.25">
      <c r="B83" s="100" t="s">
        <v>199</v>
      </c>
      <c r="C83" s="101">
        <v>18</v>
      </c>
      <c r="D83" s="101">
        <v>13</v>
      </c>
      <c r="E83" s="101">
        <v>5</v>
      </c>
      <c r="F83" s="101">
        <v>3</v>
      </c>
      <c r="G83" s="101">
        <v>3</v>
      </c>
      <c r="H83" s="101">
        <v>0</v>
      </c>
      <c r="I83" s="101">
        <v>0</v>
      </c>
      <c r="J83" s="101">
        <v>2</v>
      </c>
      <c r="K83" s="101">
        <v>1</v>
      </c>
      <c r="L83" s="101">
        <v>1</v>
      </c>
    </row>
    <row r="84" spans="2:12" x14ac:dyDescent="0.25">
      <c r="B84" s="100" t="s">
        <v>260</v>
      </c>
      <c r="C84" s="102">
        <v>11</v>
      </c>
      <c r="D84" s="102">
        <v>5</v>
      </c>
      <c r="E84" s="102">
        <v>6</v>
      </c>
      <c r="F84" s="102">
        <v>6</v>
      </c>
      <c r="G84" s="102">
        <v>6</v>
      </c>
      <c r="H84" s="102">
        <v>0</v>
      </c>
      <c r="I84" s="102">
        <v>0</v>
      </c>
      <c r="J84" s="102">
        <v>2</v>
      </c>
      <c r="K84" s="102">
        <v>0</v>
      </c>
      <c r="L84" s="102">
        <v>2</v>
      </c>
    </row>
    <row r="85" spans="2:12" x14ac:dyDescent="0.25">
      <c r="B85" s="100" t="s">
        <v>201</v>
      </c>
      <c r="C85" s="101">
        <v>6</v>
      </c>
      <c r="D85" s="101">
        <v>2</v>
      </c>
      <c r="E85" s="101">
        <v>4</v>
      </c>
      <c r="F85" s="101">
        <v>7</v>
      </c>
      <c r="G85" s="101">
        <v>4</v>
      </c>
      <c r="H85" s="101">
        <v>3</v>
      </c>
      <c r="I85" s="101">
        <v>0</v>
      </c>
      <c r="J85" s="101">
        <v>4</v>
      </c>
      <c r="K85" s="101">
        <v>3</v>
      </c>
      <c r="L85" s="101">
        <v>1</v>
      </c>
    </row>
    <row r="86" spans="2:12" x14ac:dyDescent="0.25">
      <c r="B86" s="100" t="s">
        <v>202</v>
      </c>
      <c r="C86" s="102">
        <v>14</v>
      </c>
      <c r="D86" s="102">
        <v>11</v>
      </c>
      <c r="E86" s="102">
        <v>3</v>
      </c>
      <c r="F86" s="102">
        <v>0</v>
      </c>
      <c r="G86" s="102">
        <v>0</v>
      </c>
      <c r="H86" s="102">
        <v>0</v>
      </c>
      <c r="I86" s="102">
        <v>0</v>
      </c>
      <c r="J86" s="102">
        <v>0</v>
      </c>
      <c r="K86" s="102">
        <v>0</v>
      </c>
      <c r="L86" s="102">
        <v>0</v>
      </c>
    </row>
    <row r="87" spans="2:12" x14ac:dyDescent="0.25">
      <c r="B87" s="100" t="s">
        <v>200</v>
      </c>
      <c r="C87" s="101">
        <v>3</v>
      </c>
      <c r="D87" s="101">
        <v>2</v>
      </c>
      <c r="E87" s="101">
        <v>1</v>
      </c>
      <c r="F87" s="101">
        <v>5</v>
      </c>
      <c r="G87" s="101">
        <v>4</v>
      </c>
      <c r="H87" s="101">
        <v>1</v>
      </c>
      <c r="I87" s="101">
        <v>0</v>
      </c>
      <c r="J87" s="101">
        <v>6</v>
      </c>
      <c r="K87" s="101">
        <v>2</v>
      </c>
      <c r="L87" s="101">
        <v>4</v>
      </c>
    </row>
    <row r="88" spans="2:12" x14ac:dyDescent="0.25">
      <c r="B88" s="100" t="s">
        <v>261</v>
      </c>
      <c r="C88" s="102">
        <v>4</v>
      </c>
      <c r="D88" s="102">
        <v>2</v>
      </c>
      <c r="E88" s="102">
        <v>2</v>
      </c>
      <c r="F88" s="102">
        <v>4</v>
      </c>
      <c r="G88" s="102">
        <v>3</v>
      </c>
      <c r="H88" s="102">
        <v>1</v>
      </c>
      <c r="I88" s="102">
        <v>0</v>
      </c>
      <c r="J88" s="102">
        <v>6</v>
      </c>
      <c r="K88" s="102">
        <v>4</v>
      </c>
      <c r="L88" s="102">
        <v>2</v>
      </c>
    </row>
    <row r="89" spans="2:12" ht="15.75" thickBot="1" x14ac:dyDescent="0.3">
      <c r="B89" s="103" t="s">
        <v>257</v>
      </c>
      <c r="C89" s="104">
        <v>43</v>
      </c>
      <c r="D89" s="104">
        <v>30</v>
      </c>
      <c r="E89" s="104">
        <v>13</v>
      </c>
      <c r="F89" s="104">
        <v>24</v>
      </c>
      <c r="G89" s="104">
        <v>15</v>
      </c>
      <c r="H89" s="104">
        <v>9</v>
      </c>
      <c r="I89" s="104">
        <v>0</v>
      </c>
      <c r="J89" s="104">
        <v>37</v>
      </c>
      <c r="K89" s="104">
        <v>26</v>
      </c>
      <c r="L89" s="104">
        <v>11</v>
      </c>
    </row>
    <row r="90" spans="2:12" ht="15.75" customHeight="1" thickTop="1" x14ac:dyDescent="0.25">
      <c r="B90" s="168" t="s">
        <v>240</v>
      </c>
      <c r="C90" s="168"/>
      <c r="D90" s="168"/>
      <c r="E90" s="168"/>
      <c r="F90" s="168"/>
      <c r="G90" s="168"/>
      <c r="H90" s="168"/>
      <c r="I90" s="168"/>
      <c r="J90" s="168"/>
      <c r="K90" s="168"/>
      <c r="L90" s="168"/>
    </row>
  </sheetData>
  <mergeCells count="18">
    <mergeCell ref="B61:L61"/>
    <mergeCell ref="B4:B5"/>
    <mergeCell ref="B33:B34"/>
    <mergeCell ref="B32:L32"/>
    <mergeCell ref="C33:E33"/>
    <mergeCell ref="F33:I33"/>
    <mergeCell ref="J33:L33"/>
    <mergeCell ref="B90:L90"/>
    <mergeCell ref="B65:L65"/>
    <mergeCell ref="B66:B67"/>
    <mergeCell ref="C66:E66"/>
    <mergeCell ref="F66:I66"/>
    <mergeCell ref="J66:L66"/>
    <mergeCell ref="B3:L3"/>
    <mergeCell ref="C4:E4"/>
    <mergeCell ref="F4:I4"/>
    <mergeCell ref="J4:L4"/>
    <mergeCell ref="B28:L2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CGIL</vt:lpstr>
      <vt:lpstr>CTPS_CAGED</vt:lpstr>
      <vt:lpstr>SISMIGRA</vt:lpstr>
      <vt:lpstr>STI</vt:lpstr>
      <vt:lpstr>SOLIC_REFÚGIO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Antonio Tadeu Ribeiro de Oliveira</cp:lastModifiedBy>
  <dcterms:created xsi:type="dcterms:W3CDTF">2018-08-24T12:25:30Z</dcterms:created>
  <dcterms:modified xsi:type="dcterms:W3CDTF">2020-01-14T21:17:38Z</dcterms:modified>
</cp:coreProperties>
</file>