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023\Relatórios\Mensal\12_2023\"/>
    </mc:Choice>
  </mc:AlternateContent>
  <xr:revisionPtr revIDLastSave="0" documentId="8_{DADEF950-36FA-4553-8D08-0D51A76AE58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NATURALIZAÇÕES" sheetId="11" r:id="rId6"/>
    <sheet name="CGIL" sheetId="6" r:id="rId7"/>
    <sheet name="CAGED" sheetId="7" r:id="rId8"/>
    <sheet name="BACEN" sheetId="9" r:id="rId9"/>
  </sheets>
  <definedNames>
    <definedName name="_xlnm._FilterDatabase" localSheetId="6" hidden="1">CGIL!$G$42:$G$168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0" l="1"/>
  <c r="D90" i="10"/>
  <c r="C9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78" i="3"/>
  <c r="D78" i="3"/>
  <c r="C78" i="3"/>
  <c r="N6" i="3"/>
  <c r="M6" i="3"/>
  <c r="L6" i="3"/>
  <c r="K6" i="3"/>
  <c r="J6" i="3"/>
  <c r="I6" i="3"/>
  <c r="H6" i="3"/>
  <c r="G6" i="3"/>
  <c r="F6" i="3"/>
  <c r="E6" i="3"/>
  <c r="D6" i="3"/>
  <c r="C6" i="3"/>
  <c r="E111" i="1"/>
  <c r="D111" i="1"/>
  <c r="C111" i="1"/>
  <c r="E99" i="1"/>
  <c r="D99" i="1"/>
  <c r="C99" i="1"/>
  <c r="C71" i="1"/>
  <c r="E95" i="1"/>
  <c r="D95" i="1"/>
  <c r="C95" i="1"/>
  <c r="E90" i="1"/>
  <c r="D90" i="1"/>
  <c r="C90" i="1"/>
  <c r="E80" i="1"/>
  <c r="D80" i="1"/>
  <c r="D71" i="1"/>
  <c r="C80" i="1"/>
  <c r="E72" i="1"/>
  <c r="E71" i="1"/>
  <c r="D72" i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I39" i="1"/>
  <c r="F40" i="1"/>
  <c r="F39" i="1"/>
  <c r="C40" i="1"/>
  <c r="C39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E81" i="2"/>
  <c r="K83" i="2"/>
  <c r="H83" i="2"/>
  <c r="E83" i="2"/>
  <c r="K82" i="2"/>
  <c r="H82" i="2"/>
  <c r="E82" i="2"/>
  <c r="K81" i="2"/>
  <c r="J81" i="2"/>
  <c r="I81" i="2"/>
  <c r="H81" i="2"/>
  <c r="G81" i="2"/>
  <c r="F81" i="2"/>
  <c r="D81" i="2"/>
  <c r="C81" i="2"/>
  <c r="K80" i="2"/>
  <c r="K77" i="2"/>
  <c r="H80" i="2"/>
  <c r="E80" i="2"/>
  <c r="K79" i="2"/>
  <c r="H79" i="2"/>
  <c r="E79" i="2"/>
  <c r="K78" i="2"/>
  <c r="H78" i="2"/>
  <c r="E78" i="2"/>
  <c r="E77" i="2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K72" i="2"/>
  <c r="H74" i="2"/>
  <c r="E74" i="2"/>
  <c r="K73" i="2"/>
  <c r="H73" i="2"/>
  <c r="E73" i="2"/>
  <c r="E72" i="2"/>
  <c r="J72" i="2"/>
  <c r="I72" i="2"/>
  <c r="H72" i="2"/>
  <c r="G72" i="2"/>
  <c r="G53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/>
  <c r="E63" i="2"/>
  <c r="K62" i="2"/>
  <c r="J62" i="2"/>
  <c r="I62" i="2"/>
  <c r="G62" i="2"/>
  <c r="F62" i="2"/>
  <c r="E62" i="2"/>
  <c r="D62" i="2"/>
  <c r="C62" i="2"/>
  <c r="K61" i="2"/>
  <c r="H61" i="2"/>
  <c r="E61" i="2"/>
  <c r="K60" i="2"/>
  <c r="H60" i="2"/>
  <c r="E60" i="2"/>
  <c r="E54" i="2"/>
  <c r="E53" i="2"/>
  <c r="K59" i="2"/>
  <c r="H59" i="2"/>
  <c r="E59" i="2"/>
  <c r="K58" i="2"/>
  <c r="H58" i="2"/>
  <c r="E58" i="2"/>
  <c r="K57" i="2"/>
  <c r="H57" i="2"/>
  <c r="E57" i="2"/>
  <c r="K56" i="2"/>
  <c r="K54" i="2"/>
  <c r="K53" i="2"/>
  <c r="H56" i="2"/>
  <c r="E56" i="2"/>
  <c r="K55" i="2"/>
  <c r="H55" i="2"/>
  <c r="H54" i="2"/>
  <c r="H53" i="2"/>
  <c r="E55" i="2"/>
  <c r="J54" i="2"/>
  <c r="I54" i="2"/>
  <c r="I53" i="2"/>
  <c r="G54" i="2"/>
  <c r="F54" i="2"/>
  <c r="D54" i="2"/>
  <c r="C54" i="2"/>
  <c r="C53" i="2"/>
  <c r="J53" i="2"/>
  <c r="F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E22" i="2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/>
  <c r="H8" i="2"/>
  <c r="E8" i="2"/>
  <c r="K7" i="2"/>
  <c r="H7" i="2"/>
  <c r="H6" i="2"/>
  <c r="E7" i="2"/>
  <c r="E6" i="2"/>
  <c r="J6" i="2"/>
  <c r="I6" i="2"/>
  <c r="G6" i="2"/>
  <c r="F6" i="2"/>
  <c r="D6" i="2"/>
  <c r="C6" i="2"/>
  <c r="K37" i="8"/>
  <c r="J37" i="8"/>
  <c r="I37" i="8"/>
  <c r="H37" i="8"/>
  <c r="G37" i="8"/>
  <c r="F37" i="8"/>
  <c r="E37" i="8"/>
  <c r="D37" i="8"/>
  <c r="C37" i="8"/>
  <c r="K17" i="8"/>
  <c r="J17" i="8"/>
  <c r="I17" i="8"/>
  <c r="H17" i="8"/>
  <c r="G17" i="8"/>
  <c r="F17" i="8"/>
  <c r="E17" i="8"/>
  <c r="D17" i="8"/>
  <c r="C17" i="8"/>
</calcChain>
</file>

<file path=xl/sharedStrings.xml><?xml version="1.0" encoding="utf-8"?>
<sst xmlns="http://schemas.openxmlformats.org/spreadsheetml/2006/main" count="1094" uniqueCount="374">
  <si>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</si>
  <si>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</si>
  <si>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</si>
  <si>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</si>
  <si>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</si>
  <si>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</si>
  <si>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</si>
  <si>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</si>
  <si>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</si>
  <si>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</si>
  <si>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</si>
  <si>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</si>
  <si>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</si>
  <si>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</si>
  <si>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</si>
  <si>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</si>
  <si>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</si>
  <si>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</si>
  <si>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</si>
  <si>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</si>
  <si>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</si>
  <si>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</si>
  <si>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</si>
  <si>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</si>
  <si>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</si>
  <si>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</si>
  <si>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</si>
  <si>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</si>
  <si>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</si>
  <si>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</si>
  <si>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</si>
  <si>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</si>
  <si>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</si>
  <si>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</si>
  <si>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</si>
  <si>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</si>
  <si>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</si>
  <si>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</si>
  <si>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</si>
  <si>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</si>
  <si>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</si>
  <si>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</si>
  <si>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</si>
  <si>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</si>
  <si>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</si>
  <si>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</si>
  <si>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</si>
  <si>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</si>
  <si>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</si>
  <si>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</si>
  <si>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</si>
  <si>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</si>
  <si>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</si>
  <si>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</si>
  <si>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</si>
  <si>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</si>
  <si>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</si>
  <si>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</si>
  <si>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</si>
  <si>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</si>
  <si>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</si>
  <si>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</si>
  <si>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</si>
  <si>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</si>
  <si>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</si>
  <si>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</si>
  <si>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</si>
  <si>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</si>
  <si>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</si>
  <si>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</si>
  <si>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</si>
  <si>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</si>
  <si>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</si>
  <si>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</si>
  <si>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</si>
  <si>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</si>
  <si>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</si>
  <si>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</si>
  <si>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</si>
  <si>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</si>
  <si>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</si>
  <si>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</si>
  <si>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</si>
  <si>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</si>
  <si>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</si>
  <si>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</si>
  <si>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</si>
  <si>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</si>
  <si>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</si>
  <si>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</si>
  <si>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</si>
  <si>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</si>
  <si>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</si>
  <si>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</si>
  <si>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</si>
  <si>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</si>
  <si>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</si>
  <si>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</si>
  <si>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</si>
  <si>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</si>
  <si>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</si>
  <si>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</si>
  <si>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</si>
  <si>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</si>
  <si>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</si>
  <si>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</si>
  <si>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</si>
  <si>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</si>
  <si>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</si>
  <si>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</si>
  <si>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</si>
  <si>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</si>
  <si>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</si>
  <si>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</si>
  <si>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</si>
  <si>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</si>
  <si>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</si>
  <si>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</si>
  <si>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</si>
  <si>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</si>
  <si>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</si>
  <si>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</si>
  <si>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</si>
  <si>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</si>
  <si>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solicitações de reconhecimento da condição de refugiado, por mês e sexo, segundo principais países - Brasil, dezembro/2022 e novembro e dezembro de 2023.</t>
  </si>
  <si>
    <t>Número de  solicitações de reconhecimento da condição de refugiado, por mês, segundo Brasil, Grandes Regiões e Unidades da Federação, dezembro/2022 e novembro e dezembro de 2023.</t>
  </si>
  <si>
    <t>Número de solicitações de reconhecimento da condição de refugiado, por mês, segundo principais municípios - Brasil, dezembro/2022 e novembro e dezembro de 2023.</t>
  </si>
  <si>
    <t>Movimentação de trabalhadores migrantes no mercado de trabalho formal, por mês e sexo, segundo principais países - Brasil, novembro/2022 e outubro e novembro de 2023.</t>
  </si>
  <si>
    <t>Fonte: Elaborado pelo OBMigra, a partir dos dados do Ministério da Economia, base harmonizada RAIS-CTPS-CAGED, novembro/2022 e outubro e novembro de 2023.</t>
  </si>
  <si>
    <t>Movimentação de trabalhadores migrantes no mercado de trabalho formal, por mês, segundo grupos de idade - Brasil, novembro/2022 e outubro e novembro de 2023.</t>
  </si>
  <si>
    <t>Movimentação de trabalhadores migrantes no mercado de trabalho formal, por mês, segundo escolaridade - Brasil, novembro/2022 e outubro e novembro de 2023.</t>
  </si>
  <si>
    <t>Movimentação de trabalhadores migrantes no mercado de trabalho formal, por mês, segundo principais ocupações - Brasil, novembro/2022 e outubro e novembro de 2023.</t>
  </si>
  <si>
    <t>Movimentação de trabalhadores migrantes no mercado de trabalho formal, por mês, segundo principais atividades econômicas - Brasil, novembro/2022 e outubro e novembro de 2023.</t>
  </si>
  <si>
    <t>Movimentação de trabalhadores migrantes no mercado de trabalho formal, por mês, segundo Brasil, Grandes Regiões e Unidades da Federação, novembro/2022 e outubro e novembro de 2023.</t>
  </si>
  <si>
    <t>Movimentação de trabalhadores migrantes no mercado de trabalho formal, por mês, segundo principais cidades - Brasil, novembro/2022 e outubro e novembro de 2023.</t>
  </si>
  <si>
    <t>Número de autorizações concedidas, por mês e sexo, segundo o tipo de autorização - Brasil, dezembro/2022 e novembro e dezembro de 2023.</t>
  </si>
  <si>
    <t>Fonte: Coordenação Geral de Imigração Laboral/ Ministério da Justiça e Segurança Pública, dezembro/2022 e novembro e dezembro de 2023.</t>
  </si>
  <si>
    <t>Número de Resoluções Normativas 30 editadas em função de alteração de prazo, por mês e sexo, segundo o tipo de autorização - Brasil, dezembro/2022 e novembro e dezembro de 2023.</t>
  </si>
  <si>
    <t>Fonte: Coordenação Geral de Imigração Laboral/ Ministério da Justiça e Segurança Pública,dezembro/2022 e novembro e dezembro de 2023.</t>
  </si>
  <si>
    <t>Número de Resoluções Normativas 30 editadas em função de renovação de residência, por mês e sexo, segundo o tipo de autorização - Brasil, dezembro/2022 e novembro e dezembro de 2023.</t>
  </si>
  <si>
    <t>Número de autorizações concedidas, por mês e sexo, segundo principais países - Brasil, dezembro/2022 e novembro e dezembro de 2023.</t>
  </si>
  <si>
    <t>Número de autorizações concedidas, por mês, segundo grupos de idade - Brasil, dezembro/2022 e novembro e dezembro de 2023.</t>
  </si>
  <si>
    <t>Número de autorizações concedidas, por mês, segundo escolaridade - Brasil, dezembro/2022 e novembro e dezembro de 2023.</t>
  </si>
  <si>
    <t>Número de autorizações concedidas, por mês, segundo grupos ocupacionais - Brasil, dezembro/2022 e novembro e dezembro de 2023.</t>
  </si>
  <si>
    <t>Número de autorizações concedidas, por mês, segundo Brasil, Grandes Regiões e Unidades da Federação, dezembro/2022 e novembro e dezembro de 2023.</t>
  </si>
  <si>
    <t>Número de autorizações concedidas para trabalhadores qualificados, por mês e sexo, segundo tipo de autorização, Brasil, dezembro/2022 e novembro e dezembro de 2023.</t>
  </si>
  <si>
    <t>Número de autorizações concedidas para trabalhadores qualificados, por mês e sexo, segundo principais países - Brasil, dezembro/2022 e novembro e dezembro de 2023.</t>
  </si>
  <si>
    <t>Número de autorizações concedidas para trabalhadores qualificados, por mês, segundo grupos de idade, Brasil,  dezembro/2022 e novembro e dezembro de 2023.</t>
  </si>
  <si>
    <t>Número de autorizações concedidas para trabalhadores qualificados, por mês, segundo escolaridade,  Brasil, dezembro/2022 e novembro e dezembro de 2023.</t>
  </si>
  <si>
    <t>Número de autorizações concedidas para trabalhadores qualificados, por mês, segundo grupos ocupacionais, Brasil, dezembro/2022 e novembro e dezembro de 2023.</t>
  </si>
  <si>
    <t>Número de autorizações concedidas para trabalhadores qualificados, por mês, segundo Brasil, Grandes Regiões e Unidades da Federação, dezembro/2022 e novembro e dezembro de 2023.</t>
  </si>
  <si>
    <t>Receitas</t>
  </si>
  <si>
    <t>Despesas</t>
  </si>
  <si>
    <t>Fonte: Elaborado pelo OBMigra, a partir dos dados do Ministério das Relações Exteriores, dezembro/2022 e  novembro e dezembro de 2023.</t>
  </si>
  <si>
    <t>RN</t>
  </si>
  <si>
    <t>RN 45</t>
  </si>
  <si>
    <t>RN 36</t>
  </si>
  <si>
    <t>Número de autorizações concedidas, por mês, segundo RNs 36 e 45 - Brasil, dezembro/2022 e novembro e dezembro de 2023.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</si>
  <si>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</si>
  <si>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</si>
  <si>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</si>
  <si>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</si>
  <si>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</si>
  <si>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</si>
  <si>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</si>
  <si>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</si>
  <si>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</si>
  <si>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</si>
  <si>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Status do processo</t>
  </si>
  <si>
    <t>Aprovado</t>
  </si>
  <si>
    <t>Em Andamento</t>
  </si>
  <si>
    <t>Rejeitado</t>
  </si>
  <si>
    <t>Principais países de nacionalidade</t>
  </si>
  <si>
    <t>Número de solicitações de naturalização, por mês e sexo, segundo status do processo - Brasil, dezembro/2022 e  novembro e dezembro de 2023.</t>
  </si>
  <si>
    <t>Fonte: Elaborado pelo OBMigra, a partir dos dados da Coordenação Geral de Política Migratória, dezembro/2022 e  novembro e dezembro de 2023.</t>
  </si>
  <si>
    <t>Número de naturalizados, por mês e sexo, segundo principais países de nacionalidade - Brasil, dezembro/2022 e  novembro e dezembro de 2023.</t>
  </si>
  <si>
    <t>Número de naturalizados, por mês, segundo grupos de idade - Brasil, dezembro/2022 e  novembro e dezembro de 2023.</t>
  </si>
  <si>
    <t>Número de naturalizados, por mês, segundo Brasil, Grandes Regiões e Unidades da Federação de ocorrência do processo, dezembro/2022 e  novembro e dezembro de 2023.</t>
  </si>
  <si>
    <t>Número de decisões de reconhecimento da condição de refugiado, por mês e sexo, segundo tipo de decisão - Brasil, dezembro/2022 e  novembro e dezembro de 2023.</t>
  </si>
  <si>
    <t>Fonte: Elaborado pelo OBMigra, a partir dos dados da Coordenação Geral do Comitê Nacional para os Refugiados, dezembro/2022 e  novembro e dezembro de 2023.</t>
  </si>
  <si>
    <t>Número de refugiados reconhecidos, por mês e sexo, segundo principais países nacionalidade ou residência habitual - Brasil, dezembro/2022 e  novembro e dezembro de 2023.</t>
  </si>
  <si>
    <t>Número de refugiados reconhecidos, por mês, segundo grupos de idade - Brasil, dezembro/2022 e  novembro e dezembro de 2023.</t>
  </si>
  <si>
    <t>Número de refugiados reconhecidos, por mês, segundo Brasil, Grandes Regiões e Unidades da Federação de registro do pedido, dezembro/2022 e  novembro e dezembro de 2023.</t>
  </si>
  <si>
    <t>Número de refugiados reconhecidos, por mês, segundo principais municípios de registro do pedido - Brasil, dezembro/2022 e  novembro e dezembro de 2023.</t>
  </si>
  <si>
    <t>Número de vistos concedidos, por mês e sexo, segundo principais países de localização do posto consular - Brasil, dezembro/2022, novembro e dezembro de 2023.</t>
  </si>
  <si>
    <t>China</t>
  </si>
  <si>
    <t>Haiti</t>
  </si>
  <si>
    <t>Estados Unidos</t>
  </si>
  <si>
    <t>Irã</t>
  </si>
  <si>
    <t>Angola</t>
  </si>
  <si>
    <t>Índia</t>
  </si>
  <si>
    <t>Cuba</t>
  </si>
  <si>
    <t>França</t>
  </si>
  <si>
    <t>Moçambique</t>
  </si>
  <si>
    <t>Bangladesh</t>
  </si>
  <si>
    <t>Ucrânia</t>
  </si>
  <si>
    <t>Demais países</t>
  </si>
  <si>
    <t>Número de vistos concedidos, por mês e sexo, segundo principais nacionalidades - Brasil, dezembro/2022, novembro e dezembro de 2023.</t>
  </si>
  <si>
    <t>Afeganistão</t>
  </si>
  <si>
    <t>Número de vistos concedidos, por mês, segundo grupos de idade - Brasil, dezembro/2022, novembro e dezembro de 2023.</t>
  </si>
  <si>
    <t>Número de vistos concedidos, por mês, segundo tipologias - Brasil, dezembro/2022, novembro e dezembro de 2023.</t>
  </si>
  <si>
    <t>Entrada e saídas do território brasileiro nos pontos de fronteira, por mês, segundo tipologias de classificação - Brasil,  dezembro 2022 e novembro e dezembro de 2023</t>
  </si>
  <si>
    <t>Entrada</t>
  </si>
  <si>
    <t>Saída</t>
  </si>
  <si>
    <t>Fonte: Elaborado pelo OBMigra, a partir dos dados da Polícia Federal, Sistema de Tráfego Internacional (STI), dezembro 2022 e novembro e dezembro de 2023</t>
  </si>
  <si>
    <t>Entrada e saídas do território brasileiro nos pontos de fronteira, por mês, segundo principais países - Brasil, dezembro 2022 e novembro e dezembro de 2023</t>
  </si>
  <si>
    <t>AFEGANISTÃO</t>
  </si>
  <si>
    <t>ALEMANHA</t>
  </si>
  <si>
    <t>ARGENTINA</t>
  </si>
  <si>
    <t>BOLÍVIA</t>
  </si>
  <si>
    <t>CANADÁ</t>
  </si>
  <si>
    <t>CHILE</t>
  </si>
  <si>
    <t>CHINA</t>
  </si>
  <si>
    <t>COLÔMBIA</t>
  </si>
  <si>
    <t>ESPANHA</t>
  </si>
  <si>
    <t>ESTADOS UNIDOS</t>
  </si>
  <si>
    <t>FILIPINAS</t>
  </si>
  <si>
    <t>FRANÇA</t>
  </si>
  <si>
    <t>ÍNDIA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</si>
  <si>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</si>
  <si>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</si>
  <si>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</si>
  <si>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</si>
  <si>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</si>
  <si>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</si>
  <si>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</si>
  <si>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</si>
  <si>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</si>
  <si>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Entrada e saídas do território brasileiro nos pontos de fronteira, por mês, segundo Brasil, Grandes Regiões e Unidades da Federação, dezembro 2022 e novembro e dezembro de 2023</t>
  </si>
  <si>
    <t>Fonte: Elaborado pelo OBMigra, a partir dos dados da Polícia Federal, Sistema de Tráfego Internacional (STI),  dezembro 2022 e novembro e dezembro de 2023</t>
  </si>
  <si>
    <t>Número de registros de migrantes, por mês de registro, segundo classificação - Brasil, dezembro 2022 e novembro e dezembro de 2023</t>
  </si>
  <si>
    <t>Não Aplicável/Não Especificado</t>
  </si>
  <si>
    <t>Fonte: Elaborado pelo OBMigra, a partir dos dados da Polícia Federal, Sistema de Registro Nacional Migratório (SISMIGRA), dezembro 2022 e novembro e dezembro de 2023</t>
  </si>
  <si>
    <t>Número total de registros, por mês de registro, segundo amparo e descrição do amparo,  Brasil, dezembro 2022 e novembro e dezembro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</si>
  <si>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</si>
  <si>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</si>
  <si>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</si>
  <si>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</si>
  <si>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</si>
  <si>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</si>
  <si>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</si>
  <si>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</si>
  <si>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</si>
  <si>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</si>
  <si>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</si>
  <si>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</si>
  <si>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</si>
  <si>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dezembro 2022 e novembro e dezembro de 2023</t>
  </si>
  <si>
    <t>ANGOLA</t>
  </si>
  <si>
    <t>CUBA</t>
  </si>
  <si>
    <t>HAITI</t>
  </si>
  <si>
    <t>*** Diferença no total, se dão por conta de falta de valor na variável sexo</t>
  </si>
  <si>
    <t>Número de registros de migrantes, por mês de registro, segundo grupos de idade - Brasil, dezembro 2022 e novembro e dezembro de 2023</t>
  </si>
  <si>
    <t>Nulos</t>
  </si>
  <si>
    <t>Número de registros de migrantes, por mês de registro, segundo Brasil,  Grandes Regiões e Unidades da Federação, dezembro 2022 e novembro e dezembro de 2023</t>
  </si>
  <si>
    <t>Número de registros de migrantes, por mês de registro, segundo principais municípios, dezembro 2022 e novembro e dezembro de 2023</t>
  </si>
  <si>
    <t>AM - MANAUS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</si>
  <si>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</si>
  <si>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</si>
  <si>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</si>
  <si>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</si>
  <si>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</si>
  <si>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</si>
  <si>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</si>
  <si>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JOINVILLE</t>
  </si>
  <si>
    <t>SP - SÃO PAULO</t>
  </si>
  <si>
    <t>VIETNÃ</t>
  </si>
  <si>
    <t>MARROCOS</t>
  </si>
  <si>
    <t>GANA</t>
  </si>
  <si>
    <t>Mato grosso do sul</t>
  </si>
  <si>
    <t>Mato grosso</t>
  </si>
  <si>
    <t>SP-GUARULHOS</t>
  </si>
  <si>
    <t>RR-PACARAIMA</t>
  </si>
  <si>
    <t>RR-BOA VISTA</t>
  </si>
  <si>
    <t>SP-SAO PAULO</t>
  </si>
  <si>
    <t>PR-CURITIBA</t>
  </si>
  <si>
    <t>AM-MANAUS</t>
  </si>
  <si>
    <t>SC-FLORIANOPOLIS</t>
  </si>
  <si>
    <t>PR-FOZ DO IGUACU</t>
  </si>
  <si>
    <t>SC-ITAJAI</t>
  </si>
  <si>
    <t>RS-PORTO ALEGRE</t>
  </si>
  <si>
    <t>SÍRIA</t>
  </si>
  <si>
    <t>IRAQUE</t>
  </si>
  <si>
    <t>ESTADO DA PALESTINA</t>
  </si>
  <si>
    <t>MALI</t>
  </si>
  <si>
    <t>BURKINA FASO</t>
  </si>
  <si>
    <t>TURQUIA</t>
  </si>
  <si>
    <t>Venezuela</t>
  </si>
  <si>
    <t>Argentina</t>
  </si>
  <si>
    <t>Paraguai</t>
  </si>
  <si>
    <t>Colômbia</t>
  </si>
  <si>
    <t>Uruguai</t>
  </si>
  <si>
    <t>Bolívia</t>
  </si>
  <si>
    <t>Peru</t>
  </si>
  <si>
    <t>Nota: Em novembro/2023 há o registro de uma admissão com sexo não identificado.</t>
  </si>
  <si>
    <t>Alimentador de linha de produção</t>
  </si>
  <si>
    <t>Faxineiro</t>
  </si>
  <si>
    <t>Magarefe</t>
  </si>
  <si>
    <t>Auxiliar nos serviços de alimentação</t>
  </si>
  <si>
    <t>Servente de obras</t>
  </si>
  <si>
    <t>Repositor de mercadorias</t>
  </si>
  <si>
    <t>Operador de caixa</t>
  </si>
  <si>
    <t>Atendente de lojas e mercados</t>
  </si>
  <si>
    <t>Atendente de lanchonete</t>
  </si>
  <si>
    <t>Vendedor de comércio varejista</t>
  </si>
  <si>
    <t>Abate de aves</t>
  </si>
  <si>
    <t>Restaurantes e similares</t>
  </si>
  <si>
    <t>Comércio varejista de mercadorias em geral, com predominância de produtos alimentícios - supermercados</t>
  </si>
  <si>
    <t>Frigorífico - abate de suínos</t>
  </si>
  <si>
    <t>Locação de mão-de-obra temporária</t>
  </si>
  <si>
    <t>Construção de edifícios</t>
  </si>
  <si>
    <t>Lanchonetes, casas de chá, de sucos e similares</t>
  </si>
  <si>
    <t>Comércio varejista de mercadorias em geral, com predominância de produtos alimentícios - hipermercados</t>
  </si>
  <si>
    <t>Limpeza em prédios e em domicílios</t>
  </si>
  <si>
    <t>Hotéis</t>
  </si>
  <si>
    <t>São Paulo - SP</t>
  </si>
  <si>
    <t>Curitiba - PR</t>
  </si>
  <si>
    <t>Chapecó - SC</t>
  </si>
  <si>
    <t>Boa Vista - RR</t>
  </si>
  <si>
    <t>Joinville - SC</t>
  </si>
  <si>
    <t>Florianópolis - SC</t>
  </si>
  <si>
    <t>Caxias do Sul - SC</t>
  </si>
  <si>
    <t>Cascavel - PR</t>
  </si>
  <si>
    <t>Manaus - AM</t>
  </si>
  <si>
    <t>Foz do Iguaçu - PR</t>
  </si>
  <si>
    <t>Transferências pessoais em US$ (milhões), por ano e receitas, segundo principais países - Brasil, novembro de 2022, outubro de 2023 e novembro de 2023.</t>
  </si>
  <si>
    <t>Transferências pessoais em US$ (milhões), por ano e despesas, segundo principais países - Brasil,  novembro de 2022, outubro de 2023 e novembro de 2023.</t>
  </si>
  <si>
    <t>nov/22</t>
  </si>
  <si>
    <t>out/23</t>
  </si>
  <si>
    <t>nov/23</t>
  </si>
  <si>
    <t>Japão</t>
  </si>
  <si>
    <t>Portugal</t>
  </si>
  <si>
    <t>Alemanha</t>
  </si>
  <si>
    <t>Itália</t>
  </si>
  <si>
    <t>Reino Unido</t>
  </si>
  <si>
    <t>Espanha</t>
  </si>
  <si>
    <t>Suíça</t>
  </si>
  <si>
    <t>Canadá</t>
  </si>
  <si>
    <t>Países Baixos</t>
  </si>
  <si>
    <t xml:space="preserve">      Demais países</t>
  </si>
  <si>
    <t>Fonte: Elaborado pelo OBMigra, a partir dos dados do Banco Central do Brasil, Departamento de Estatísticas, novembro de 2022, outubro de 2023 e novembro de 2023.</t>
  </si>
  <si>
    <t>AC-EPITACIOLANDIA</t>
  </si>
  <si>
    <t>SC-CHAPECO</t>
  </si>
  <si>
    <t>AM-TABATINGA</t>
  </si>
  <si>
    <t>PA-ANANINDEUA</t>
  </si>
  <si>
    <t>MG-UBERLANDIA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</si>
  <si>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</si>
  <si>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</si>
  <si>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</si>
  <si>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</si>
  <si>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</si>
  <si>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</si>
  <si>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</si>
  <si>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</si>
  <si>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</si>
  <si>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</si>
  <si>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</si>
  <si>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15</t>
  </si>
  <si>
    <t>RN 16</t>
  </si>
  <si>
    <t>RN 17</t>
  </si>
  <si>
    <t>RN 20</t>
  </si>
  <si>
    <t>JAPÃO</t>
  </si>
  <si>
    <t>BANGLADESH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</si>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</sst>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3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2" fillId="43" borderId="36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3" borderId="46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/>
    </xf>
    <xf numFmtId="0" fontId="2" fillId="43" borderId="48" xfId="0" applyFont="1" applyFill="1" applyBorder="1" applyAlignment="1">
      <alignment horizontal="center"/>
    </xf>
    <xf numFmtId="0" fontId="0" fillId="43" borderId="0" xfId="0" applyFill="1"/>
    <xf numFmtId="3" fontId="0" fillId="44" borderId="0" xfId="0" applyNumberFormat="1" applyFill="1"/>
    <xf numFmtId="3" fontId="0" fillId="45" borderId="0" xfId="0" applyNumberFormat="1" applyFill="1"/>
    <xf numFmtId="0" fontId="2" fillId="43" borderId="33" xfId="0" applyFont="1" applyFill="1" applyBorder="1" applyAlignment="1">
      <alignment horizontal="center" vertical="center" wrapText="1"/>
    </xf>
    <xf numFmtId="17" fontId="2" fillId="43" borderId="35" xfId="0" applyNumberFormat="1" applyFont="1" applyFill="1" applyBorder="1" applyAlignment="1">
      <alignment horizontal="center" vertical="center"/>
    </xf>
    <xf numFmtId="0" fontId="0" fillId="44" borderId="0" xfId="0" applyFill="1"/>
    <xf numFmtId="0" fontId="0" fillId="45" borderId="0" xfId="0" applyFill="1"/>
    <xf numFmtId="0" fontId="2" fillId="43" borderId="0" xfId="0" applyFont="1" applyFill="1" applyAlignment="1">
      <alignment horizontal="center"/>
    </xf>
    <xf numFmtId="0" fontId="0" fillId="43" borderId="0" xfId="0" applyFill="1" applyAlignment="1">
      <alignment horizontal="left"/>
    </xf>
    <xf numFmtId="164" fontId="16" fillId="5" borderId="0" xfId="1" applyNumberFormat="1" applyFont="1" applyFill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6" borderId="0" xfId="0" quotePrefix="1" applyFill="1"/>
    <xf numFmtId="0" fontId="2" fillId="7" borderId="0" xfId="0" applyFont="1" applyFill="1" applyAlignment="1">
      <alignment horizontal="center" wrapText="1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15" borderId="51" xfId="0" applyNumberFormat="1" applyFont="1" applyFill="1" applyBorder="1" applyAlignment="1">
      <alignment horizontal="center" vertical="center"/>
    </xf>
    <xf numFmtId="17" fontId="2" fillId="15" borderId="52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center" wrapText="1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9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49" fontId="2" fillId="41" borderId="50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wrapText="1"/>
    </xf>
    <xf numFmtId="0" fontId="16" fillId="42" borderId="15" xfId="0" applyFont="1" applyFill="1" applyBorder="1" applyAlignment="1">
      <alignment horizontal="left" wrapText="1"/>
    </xf>
    <xf numFmtId="0" fontId="16" fillId="42" borderId="11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17" fontId="2" fillId="43" borderId="42" xfId="0" applyNumberFormat="1" applyFont="1" applyFill="1" applyBorder="1" applyAlignment="1">
      <alignment horizontal="center" vertical="center"/>
    </xf>
    <xf numFmtId="49" fontId="2" fillId="43" borderId="43" xfId="0" applyNumberFormat="1" applyFont="1" applyFill="1" applyBorder="1" applyAlignment="1">
      <alignment horizontal="center" vertical="center"/>
    </xf>
    <xf numFmtId="17" fontId="2" fillId="43" borderId="49" xfId="0" applyNumberFormat="1" applyFont="1" applyFill="1" applyBorder="1" applyAlignment="1">
      <alignment horizontal="center" vertical="center"/>
    </xf>
    <xf numFmtId="49" fontId="2" fillId="43" borderId="40" xfId="0" applyNumberFormat="1" applyFont="1" applyFill="1" applyBorder="1" applyAlignment="1">
      <alignment horizontal="center" vertical="center"/>
    </xf>
    <xf numFmtId="49" fontId="2" fillId="43" borderId="50" xfId="0" applyNumberFormat="1" applyFont="1" applyFill="1" applyBorder="1" applyAlignment="1">
      <alignment horizontal="center" vertical="center"/>
    </xf>
    <xf numFmtId="17" fontId="2" fillId="43" borderId="44" xfId="0" applyNumberFormat="1" applyFont="1" applyFill="1" applyBorder="1" applyAlignment="1">
      <alignment horizontal="center" vertical="center"/>
    </xf>
    <xf numFmtId="49" fontId="2" fillId="43" borderId="12" xfId="0" applyNumberFormat="1" applyFont="1" applyFill="1" applyBorder="1" applyAlignment="1">
      <alignment horizontal="center" vertical="center"/>
    </xf>
    <xf numFmtId="49" fontId="2" fillId="43" borderId="45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68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86" t="s">
        <v>184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15" customHeight="1" x14ac:dyDescent="0.25">
      <c r="B3" s="187" t="s">
        <v>112</v>
      </c>
      <c r="C3" s="189">
        <v>44896</v>
      </c>
      <c r="D3" s="190"/>
      <c r="E3" s="191"/>
      <c r="F3" s="192">
        <v>45231</v>
      </c>
      <c r="G3" s="190"/>
      <c r="H3" s="191"/>
      <c r="I3" s="192">
        <v>45261</v>
      </c>
      <c r="J3" s="190"/>
      <c r="K3" s="191"/>
    </row>
    <row r="4" spans="2:11" ht="15.75" thickBot="1" x14ac:dyDescent="0.3">
      <c r="B4" s="188"/>
      <c r="C4" s="119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2" t="s">
        <v>1</v>
      </c>
      <c r="J4" s="42" t="s">
        <v>4</v>
      </c>
      <c r="K4" s="42" t="s">
        <v>5</v>
      </c>
    </row>
    <row r="5" spans="2:11" ht="15.75" thickTop="1" x14ac:dyDescent="0.25">
      <c r="B5" s="116" t="s">
        <v>1</v>
      </c>
      <c r="C5" s="115">
        <v>7820</v>
      </c>
      <c r="D5" s="115">
        <v>5186</v>
      </c>
      <c r="E5" s="115">
        <v>2634</v>
      </c>
      <c r="F5" s="115">
        <v>18461</v>
      </c>
      <c r="G5" s="115">
        <v>12288</v>
      </c>
      <c r="H5" s="115">
        <v>6173</v>
      </c>
      <c r="I5" s="115">
        <v>14455</v>
      </c>
      <c r="J5" s="115">
        <v>9712</v>
      </c>
      <c r="K5" s="115">
        <v>4743</v>
      </c>
    </row>
    <row r="6" spans="2:11" x14ac:dyDescent="0.25">
      <c r="B6" s="44" t="s">
        <v>185</v>
      </c>
      <c r="C6" s="45">
        <v>314</v>
      </c>
      <c r="D6" s="45">
        <v>207</v>
      </c>
      <c r="E6" s="45">
        <v>107</v>
      </c>
      <c r="F6" s="45">
        <v>5422</v>
      </c>
      <c r="G6" s="45">
        <v>3621</v>
      </c>
      <c r="H6" s="45">
        <v>1801</v>
      </c>
      <c r="I6" s="45">
        <v>4667</v>
      </c>
      <c r="J6" s="45">
        <v>3156</v>
      </c>
      <c r="K6" s="45">
        <v>1511</v>
      </c>
    </row>
    <row r="7" spans="2:11" x14ac:dyDescent="0.25">
      <c r="B7" s="44" t="s">
        <v>186</v>
      </c>
      <c r="C7" s="46">
        <v>236</v>
      </c>
      <c r="D7" s="46">
        <v>130</v>
      </c>
      <c r="E7" s="46">
        <v>106</v>
      </c>
      <c r="F7" s="46">
        <v>1246</v>
      </c>
      <c r="G7" s="46">
        <v>586</v>
      </c>
      <c r="H7" s="46">
        <v>660</v>
      </c>
      <c r="I7" s="46">
        <v>851</v>
      </c>
      <c r="J7" s="46">
        <v>443</v>
      </c>
      <c r="K7" s="46">
        <v>408</v>
      </c>
    </row>
    <row r="8" spans="2:11" x14ac:dyDescent="0.25">
      <c r="B8" s="44" t="s">
        <v>187</v>
      </c>
      <c r="C8" s="45">
        <v>623</v>
      </c>
      <c r="D8" s="45">
        <v>413</v>
      </c>
      <c r="E8" s="45">
        <v>210</v>
      </c>
      <c r="F8" s="45">
        <v>1026</v>
      </c>
      <c r="G8" s="45">
        <v>680</v>
      </c>
      <c r="H8" s="45">
        <v>346</v>
      </c>
      <c r="I8" s="45">
        <v>834</v>
      </c>
      <c r="J8" s="45">
        <v>527</v>
      </c>
      <c r="K8" s="45">
        <v>307</v>
      </c>
    </row>
    <row r="9" spans="2:11" x14ac:dyDescent="0.25">
      <c r="B9" s="44" t="s">
        <v>188</v>
      </c>
      <c r="C9" s="46">
        <v>135</v>
      </c>
      <c r="D9" s="46">
        <v>92</v>
      </c>
      <c r="E9" s="46">
        <v>43</v>
      </c>
      <c r="F9" s="46">
        <v>574</v>
      </c>
      <c r="G9" s="46">
        <v>438</v>
      </c>
      <c r="H9" s="46">
        <v>136</v>
      </c>
      <c r="I9" s="46">
        <v>677</v>
      </c>
      <c r="J9" s="46">
        <v>491</v>
      </c>
      <c r="K9" s="46">
        <v>186</v>
      </c>
    </row>
    <row r="10" spans="2:11" x14ac:dyDescent="0.25">
      <c r="B10" s="44" t="s">
        <v>189</v>
      </c>
      <c r="C10" s="45">
        <v>1101</v>
      </c>
      <c r="D10" s="45">
        <v>561</v>
      </c>
      <c r="E10" s="45">
        <v>540</v>
      </c>
      <c r="F10" s="45">
        <v>1258</v>
      </c>
      <c r="G10" s="45">
        <v>660</v>
      </c>
      <c r="H10" s="45">
        <v>598</v>
      </c>
      <c r="I10" s="45">
        <v>505</v>
      </c>
      <c r="J10" s="45">
        <v>286</v>
      </c>
      <c r="K10" s="45">
        <v>219</v>
      </c>
    </row>
    <row r="11" spans="2:11" x14ac:dyDescent="0.25">
      <c r="B11" s="44" t="s">
        <v>190</v>
      </c>
      <c r="C11" s="46">
        <v>633</v>
      </c>
      <c r="D11" s="46">
        <v>503</v>
      </c>
      <c r="E11" s="46">
        <v>130</v>
      </c>
      <c r="F11" s="46">
        <v>499</v>
      </c>
      <c r="G11" s="46">
        <v>392</v>
      </c>
      <c r="H11" s="46">
        <v>107</v>
      </c>
      <c r="I11" s="46">
        <v>469</v>
      </c>
      <c r="J11" s="46">
        <v>368</v>
      </c>
      <c r="K11" s="46">
        <v>101</v>
      </c>
    </row>
    <row r="12" spans="2:11" x14ac:dyDescent="0.25">
      <c r="B12" s="44" t="s">
        <v>191</v>
      </c>
      <c r="C12" s="45">
        <v>218</v>
      </c>
      <c r="D12" s="45">
        <v>91</v>
      </c>
      <c r="E12" s="45">
        <v>127</v>
      </c>
      <c r="F12" s="45">
        <v>270</v>
      </c>
      <c r="G12" s="45">
        <v>111</v>
      </c>
      <c r="H12" s="45">
        <v>159</v>
      </c>
      <c r="I12" s="45">
        <v>375</v>
      </c>
      <c r="J12" s="45">
        <v>161</v>
      </c>
      <c r="K12" s="45">
        <v>214</v>
      </c>
    </row>
    <row r="13" spans="2:11" x14ac:dyDescent="0.25">
      <c r="B13" s="44" t="s">
        <v>192</v>
      </c>
      <c r="C13" s="46">
        <v>380</v>
      </c>
      <c r="D13" s="46">
        <v>225</v>
      </c>
      <c r="E13" s="46">
        <v>155</v>
      </c>
      <c r="F13" s="46">
        <v>425</v>
      </c>
      <c r="G13" s="46">
        <v>250</v>
      </c>
      <c r="H13" s="46">
        <v>175</v>
      </c>
      <c r="I13" s="46">
        <v>368</v>
      </c>
      <c r="J13" s="46">
        <v>198</v>
      </c>
      <c r="K13" s="46">
        <v>170</v>
      </c>
    </row>
    <row r="14" spans="2:11" x14ac:dyDescent="0.25">
      <c r="B14" s="44" t="s">
        <v>193</v>
      </c>
      <c r="C14" s="45">
        <v>161</v>
      </c>
      <c r="D14" s="45">
        <v>100</v>
      </c>
      <c r="E14" s="45">
        <v>61</v>
      </c>
      <c r="F14" s="45">
        <v>350</v>
      </c>
      <c r="G14" s="45">
        <v>178</v>
      </c>
      <c r="H14" s="45">
        <v>172</v>
      </c>
      <c r="I14" s="45">
        <v>340</v>
      </c>
      <c r="J14" s="45">
        <v>197</v>
      </c>
      <c r="K14" s="45">
        <v>143</v>
      </c>
    </row>
    <row r="15" spans="2:11" x14ac:dyDescent="0.25">
      <c r="B15" s="44" t="s">
        <v>194</v>
      </c>
      <c r="C15" s="46">
        <v>55</v>
      </c>
      <c r="D15" s="46">
        <v>42</v>
      </c>
      <c r="E15" s="46">
        <v>13</v>
      </c>
      <c r="F15" s="46">
        <v>259</v>
      </c>
      <c r="G15" s="46">
        <v>229</v>
      </c>
      <c r="H15" s="46">
        <v>30</v>
      </c>
      <c r="I15" s="46">
        <v>335</v>
      </c>
      <c r="J15" s="46">
        <v>298</v>
      </c>
      <c r="K15" s="46">
        <v>37</v>
      </c>
    </row>
    <row r="16" spans="2:11" x14ac:dyDescent="0.25">
      <c r="B16" s="44" t="s">
        <v>195</v>
      </c>
      <c r="C16" s="45">
        <v>5</v>
      </c>
      <c r="D16" s="45">
        <v>3</v>
      </c>
      <c r="E16" s="45">
        <v>2</v>
      </c>
      <c r="F16" s="45"/>
      <c r="G16" s="45"/>
      <c r="H16" s="45"/>
      <c r="I16" s="45"/>
      <c r="J16" s="45"/>
      <c r="K16" s="45"/>
    </row>
    <row r="17" spans="2:11" ht="15.75" customHeight="1" thickBot="1" x14ac:dyDescent="0.3">
      <c r="B17" s="47" t="s">
        <v>196</v>
      </c>
      <c r="C17" s="46">
        <f t="shared" ref="C17:K17" si="0">C5-SUM(C6:C16)</f>
        <v>3959</v>
      </c>
      <c r="D17" s="46">
        <f t="shared" si="0"/>
        <v>2819</v>
      </c>
      <c r="E17" s="46">
        <f t="shared" si="0"/>
        <v>1140</v>
      </c>
      <c r="F17" s="46">
        <f t="shared" si="0"/>
        <v>7132</v>
      </c>
      <c r="G17" s="46">
        <f t="shared" si="0"/>
        <v>5143</v>
      </c>
      <c r="H17" s="46">
        <f t="shared" si="0"/>
        <v>1989</v>
      </c>
      <c r="I17" s="46">
        <f t="shared" si="0"/>
        <v>5034</v>
      </c>
      <c r="J17" s="46">
        <f t="shared" si="0"/>
        <v>3587</v>
      </c>
      <c r="K17" s="46">
        <f t="shared" si="0"/>
        <v>1447</v>
      </c>
    </row>
    <row r="18" spans="2:11" ht="15.75" thickTop="1" x14ac:dyDescent="0.25">
      <c r="B18" s="193" t="s">
        <v>153</v>
      </c>
      <c r="C18" s="193"/>
      <c r="D18" s="193"/>
      <c r="E18" s="193"/>
      <c r="F18" s="193"/>
      <c r="G18" s="193"/>
      <c r="H18" s="193"/>
      <c r="I18" s="193"/>
      <c r="J18" s="193"/>
      <c r="K18" s="193"/>
    </row>
    <row r="21" spans="2:11" ht="27.6" customHeight="1" x14ac:dyDescent="0.25"/>
    <row r="22" spans="2:11" x14ac:dyDescent="0.25">
      <c r="B22" s="186" t="s">
        <v>197</v>
      </c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x14ac:dyDescent="0.25">
      <c r="B23" s="187" t="s">
        <v>113</v>
      </c>
      <c r="C23" s="189">
        <v>44896</v>
      </c>
      <c r="D23" s="190"/>
      <c r="E23" s="191"/>
      <c r="F23" s="192">
        <v>45231</v>
      </c>
      <c r="G23" s="190"/>
      <c r="H23" s="191"/>
      <c r="I23" s="192">
        <v>45261</v>
      </c>
      <c r="J23" s="190"/>
      <c r="K23" s="191"/>
    </row>
    <row r="24" spans="2:11" ht="15.75" thickBot="1" x14ac:dyDescent="0.3">
      <c r="B24" s="188"/>
      <c r="C24" s="119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2" t="s">
        <v>1</v>
      </c>
      <c r="J24" s="42" t="s">
        <v>4</v>
      </c>
      <c r="K24" s="42" t="s">
        <v>5</v>
      </c>
    </row>
    <row r="25" spans="2:11" ht="15.75" thickTop="1" x14ac:dyDescent="0.25">
      <c r="B25" s="116" t="s">
        <v>1</v>
      </c>
      <c r="C25" s="115">
        <v>7820</v>
      </c>
      <c r="D25" s="115">
        <v>5186</v>
      </c>
      <c r="E25" s="115">
        <v>2634</v>
      </c>
      <c r="F25" s="115">
        <v>18461</v>
      </c>
      <c r="G25" s="115">
        <v>12288</v>
      </c>
      <c r="H25" s="115">
        <v>6173</v>
      </c>
      <c r="I25" s="115">
        <v>14455</v>
      </c>
      <c r="J25" s="115">
        <v>9712</v>
      </c>
      <c r="K25" s="115">
        <v>4743</v>
      </c>
    </row>
    <row r="26" spans="2:11" x14ac:dyDescent="0.25">
      <c r="B26" s="44" t="s">
        <v>185</v>
      </c>
      <c r="C26" s="45">
        <v>634</v>
      </c>
      <c r="D26" s="45">
        <v>391</v>
      </c>
      <c r="E26" s="45">
        <v>243</v>
      </c>
      <c r="F26" s="45">
        <v>5880</v>
      </c>
      <c r="G26" s="45">
        <v>3871</v>
      </c>
      <c r="H26" s="45">
        <v>2009</v>
      </c>
      <c r="I26" s="45">
        <v>5000</v>
      </c>
      <c r="J26" s="45">
        <v>3327</v>
      </c>
      <c r="K26" s="45">
        <v>1673</v>
      </c>
    </row>
    <row r="27" spans="2:11" x14ac:dyDescent="0.25">
      <c r="B27" s="44" t="s">
        <v>186</v>
      </c>
      <c r="C27" s="46">
        <v>326</v>
      </c>
      <c r="D27" s="46">
        <v>176</v>
      </c>
      <c r="E27" s="46">
        <v>150</v>
      </c>
      <c r="F27" s="46">
        <v>1369</v>
      </c>
      <c r="G27" s="46">
        <v>655</v>
      </c>
      <c r="H27" s="46">
        <v>714</v>
      </c>
      <c r="I27" s="46">
        <v>960</v>
      </c>
      <c r="J27" s="46">
        <v>511</v>
      </c>
      <c r="K27" s="46">
        <v>449</v>
      </c>
    </row>
    <row r="28" spans="2:11" x14ac:dyDescent="0.25">
      <c r="B28" s="44" t="s">
        <v>190</v>
      </c>
      <c r="C28" s="45">
        <v>849</v>
      </c>
      <c r="D28" s="45">
        <v>671</v>
      </c>
      <c r="E28" s="45">
        <v>178</v>
      </c>
      <c r="F28" s="45">
        <v>1081</v>
      </c>
      <c r="G28" s="45">
        <v>864</v>
      </c>
      <c r="H28" s="45">
        <v>217</v>
      </c>
      <c r="I28" s="45">
        <v>746</v>
      </c>
      <c r="J28" s="45">
        <v>581</v>
      </c>
      <c r="K28" s="45">
        <v>165</v>
      </c>
    </row>
    <row r="29" spans="2:11" x14ac:dyDescent="0.25">
      <c r="B29" s="44" t="s">
        <v>187</v>
      </c>
      <c r="C29" s="46">
        <v>342</v>
      </c>
      <c r="D29" s="46">
        <v>245</v>
      </c>
      <c r="E29" s="46">
        <v>97</v>
      </c>
      <c r="F29" s="46">
        <v>598</v>
      </c>
      <c r="G29" s="46">
        <v>422</v>
      </c>
      <c r="H29" s="46">
        <v>176</v>
      </c>
      <c r="I29" s="46">
        <v>542</v>
      </c>
      <c r="J29" s="46">
        <v>355</v>
      </c>
      <c r="K29" s="46">
        <v>187</v>
      </c>
    </row>
    <row r="30" spans="2:11" x14ac:dyDescent="0.25">
      <c r="B30" s="44" t="s">
        <v>189</v>
      </c>
      <c r="C30" s="45">
        <v>1136</v>
      </c>
      <c r="D30" s="45">
        <v>581</v>
      </c>
      <c r="E30" s="45">
        <v>555</v>
      </c>
      <c r="F30" s="45">
        <v>1257</v>
      </c>
      <c r="G30" s="45">
        <v>651</v>
      </c>
      <c r="H30" s="45">
        <v>606</v>
      </c>
      <c r="I30" s="45">
        <v>525</v>
      </c>
      <c r="J30" s="45">
        <v>293</v>
      </c>
      <c r="K30" s="45">
        <v>232</v>
      </c>
    </row>
    <row r="31" spans="2:11" x14ac:dyDescent="0.25">
      <c r="B31" s="44" t="s">
        <v>191</v>
      </c>
      <c r="C31" s="46">
        <v>294</v>
      </c>
      <c r="D31" s="46">
        <v>130</v>
      </c>
      <c r="E31" s="46">
        <v>164</v>
      </c>
      <c r="F31" s="46">
        <v>432</v>
      </c>
      <c r="G31" s="46">
        <v>192</v>
      </c>
      <c r="H31" s="46">
        <v>240</v>
      </c>
      <c r="I31" s="46">
        <v>509</v>
      </c>
      <c r="J31" s="46">
        <v>226</v>
      </c>
      <c r="K31" s="46">
        <v>283</v>
      </c>
    </row>
    <row r="32" spans="2:11" x14ac:dyDescent="0.25">
      <c r="B32" s="44" t="s">
        <v>198</v>
      </c>
      <c r="C32" s="45">
        <v>54</v>
      </c>
      <c r="D32" s="45">
        <v>35</v>
      </c>
      <c r="E32" s="45">
        <v>19</v>
      </c>
      <c r="F32" s="45">
        <v>311</v>
      </c>
      <c r="G32" s="45">
        <v>234</v>
      </c>
      <c r="H32" s="45">
        <v>77</v>
      </c>
      <c r="I32" s="45">
        <v>456</v>
      </c>
      <c r="J32" s="45">
        <v>306</v>
      </c>
      <c r="K32" s="45">
        <v>150</v>
      </c>
    </row>
    <row r="33" spans="2:11" x14ac:dyDescent="0.25">
      <c r="B33" s="44" t="s">
        <v>194</v>
      </c>
      <c r="C33" s="46">
        <v>79</v>
      </c>
      <c r="D33" s="46">
        <v>58</v>
      </c>
      <c r="E33" s="46">
        <v>21</v>
      </c>
      <c r="F33" s="46">
        <v>303</v>
      </c>
      <c r="G33" s="46">
        <v>270</v>
      </c>
      <c r="H33" s="46">
        <v>33</v>
      </c>
      <c r="I33" s="46">
        <v>385</v>
      </c>
      <c r="J33" s="46">
        <v>345</v>
      </c>
      <c r="K33" s="46">
        <v>40</v>
      </c>
    </row>
    <row r="34" spans="2:11" x14ac:dyDescent="0.25">
      <c r="B34" s="44" t="s">
        <v>192</v>
      </c>
      <c r="C34" s="45">
        <v>348</v>
      </c>
      <c r="D34" s="45">
        <v>206</v>
      </c>
      <c r="E34" s="45">
        <v>142</v>
      </c>
      <c r="F34" s="45">
        <v>235</v>
      </c>
      <c r="G34" s="45">
        <v>127</v>
      </c>
      <c r="H34" s="45">
        <v>108</v>
      </c>
      <c r="I34" s="45">
        <v>308</v>
      </c>
      <c r="J34" s="45">
        <v>169</v>
      </c>
      <c r="K34" s="45">
        <v>139</v>
      </c>
    </row>
    <row r="35" spans="2:11" x14ac:dyDescent="0.25">
      <c r="B35" s="44" t="s">
        <v>193</v>
      </c>
      <c r="C35" s="46">
        <v>146</v>
      </c>
      <c r="D35" s="46">
        <v>85</v>
      </c>
      <c r="E35" s="46">
        <v>61</v>
      </c>
      <c r="F35" s="46">
        <v>317</v>
      </c>
      <c r="G35" s="46">
        <v>141</v>
      </c>
      <c r="H35" s="46">
        <v>176</v>
      </c>
      <c r="I35" s="46">
        <v>306</v>
      </c>
      <c r="J35" s="46">
        <v>171</v>
      </c>
      <c r="K35" s="46">
        <v>135</v>
      </c>
    </row>
    <row r="36" spans="2:11" ht="15" customHeight="1" x14ac:dyDescent="0.25">
      <c r="B36" s="44" t="s">
        <v>195</v>
      </c>
      <c r="C36" s="161">
        <v>18</v>
      </c>
      <c r="D36" s="161">
        <v>11</v>
      </c>
      <c r="E36" s="161">
        <v>7</v>
      </c>
      <c r="F36" s="161">
        <v>24</v>
      </c>
      <c r="G36" s="161">
        <v>19</v>
      </c>
      <c r="H36" s="161">
        <v>5</v>
      </c>
      <c r="I36" s="161">
        <v>14</v>
      </c>
      <c r="J36" s="161">
        <v>9</v>
      </c>
      <c r="K36" s="161">
        <v>5</v>
      </c>
    </row>
    <row r="37" spans="2:11" ht="15.75" thickBot="1" x14ac:dyDescent="0.3">
      <c r="B37" s="47" t="s">
        <v>196</v>
      </c>
      <c r="C37" s="45">
        <f t="shared" ref="C37:K37" si="1">C25-SUM(C26:C36)</f>
        <v>3594</v>
      </c>
      <c r="D37" s="45">
        <f t="shared" si="1"/>
        <v>2597</v>
      </c>
      <c r="E37" s="45">
        <f t="shared" si="1"/>
        <v>997</v>
      </c>
      <c r="F37" s="45">
        <f t="shared" si="1"/>
        <v>6654</v>
      </c>
      <c r="G37" s="45">
        <f t="shared" si="1"/>
        <v>4842</v>
      </c>
      <c r="H37" s="45">
        <f t="shared" si="1"/>
        <v>1812</v>
      </c>
      <c r="I37" s="45">
        <f t="shared" si="1"/>
        <v>4704</v>
      </c>
      <c r="J37" s="45">
        <f t="shared" si="1"/>
        <v>3419</v>
      </c>
      <c r="K37" s="45">
        <f t="shared" si="1"/>
        <v>1285</v>
      </c>
    </row>
    <row r="38" spans="2:11" ht="15.75" thickTop="1" x14ac:dyDescent="0.25">
      <c r="B38" s="193" t="s">
        <v>153</v>
      </c>
      <c r="C38" s="193"/>
      <c r="D38" s="193"/>
      <c r="E38" s="193"/>
      <c r="F38" s="193"/>
      <c r="G38" s="193"/>
      <c r="H38" s="193"/>
      <c r="I38" s="193"/>
      <c r="J38" s="193"/>
      <c r="K38" s="193"/>
    </row>
    <row r="40" spans="2:11" ht="42.6" customHeight="1" x14ac:dyDescent="0.25"/>
    <row r="42" spans="2:11" ht="30.75" customHeight="1" x14ac:dyDescent="0.25">
      <c r="B42" s="186" t="s">
        <v>199</v>
      </c>
      <c r="C42" s="186"/>
      <c r="D42" s="186"/>
      <c r="E42" s="186"/>
    </row>
    <row r="43" spans="2:11" ht="15.75" thickBot="1" x14ac:dyDescent="0.3">
      <c r="B43" s="120" t="s">
        <v>72</v>
      </c>
      <c r="C43" s="124">
        <v>44896</v>
      </c>
      <c r="D43" s="124">
        <v>45231</v>
      </c>
      <c r="E43" s="124">
        <v>45261</v>
      </c>
    </row>
    <row r="44" spans="2:11" ht="15.75" thickTop="1" x14ac:dyDescent="0.25">
      <c r="B44" s="116" t="s">
        <v>1</v>
      </c>
      <c r="C44" s="115">
        <v>7820</v>
      </c>
      <c r="D44" s="115">
        <v>18461</v>
      </c>
      <c r="E44" s="115">
        <v>14455</v>
      </c>
    </row>
    <row r="45" spans="2:11" x14ac:dyDescent="0.25">
      <c r="B45" s="44" t="s">
        <v>104</v>
      </c>
      <c r="C45" s="51">
        <v>538</v>
      </c>
      <c r="D45" s="51">
        <v>1040</v>
      </c>
      <c r="E45" s="51">
        <v>758</v>
      </c>
    </row>
    <row r="46" spans="2:11" x14ac:dyDescent="0.25">
      <c r="B46" s="44" t="s">
        <v>42</v>
      </c>
      <c r="C46" s="101">
        <v>1274</v>
      </c>
      <c r="D46" s="101">
        <v>2318</v>
      </c>
      <c r="E46" s="101">
        <v>2061</v>
      </c>
    </row>
    <row r="47" spans="2:11" x14ac:dyDescent="0.25">
      <c r="B47" s="44" t="s">
        <v>105</v>
      </c>
      <c r="C47" s="51">
        <v>3347</v>
      </c>
      <c r="D47" s="51">
        <v>8223</v>
      </c>
      <c r="E47" s="51">
        <v>6255</v>
      </c>
    </row>
    <row r="48" spans="2:11" x14ac:dyDescent="0.25">
      <c r="B48" s="44" t="s">
        <v>101</v>
      </c>
      <c r="C48" s="101">
        <v>1444</v>
      </c>
      <c r="D48" s="101">
        <v>3387</v>
      </c>
      <c r="E48" s="101">
        <v>2511</v>
      </c>
    </row>
    <row r="49" spans="2:5" x14ac:dyDescent="0.25">
      <c r="B49" s="44" t="s">
        <v>102</v>
      </c>
      <c r="C49" s="51">
        <v>748</v>
      </c>
      <c r="D49" s="51">
        <v>1930</v>
      </c>
      <c r="E49" s="51">
        <v>1544</v>
      </c>
    </row>
    <row r="50" spans="2:5" ht="15.75" thickBot="1" x14ac:dyDescent="0.3">
      <c r="B50" s="44" t="s">
        <v>103</v>
      </c>
      <c r="C50" s="101">
        <v>469</v>
      </c>
      <c r="D50" s="101">
        <v>1563</v>
      </c>
      <c r="E50" s="101">
        <v>1326</v>
      </c>
    </row>
    <row r="51" spans="2:5" ht="34.5" customHeight="1" thickTop="1" x14ac:dyDescent="0.25">
      <c r="B51" s="193" t="s">
        <v>153</v>
      </c>
      <c r="C51" s="193"/>
      <c r="D51" s="193"/>
      <c r="E51" s="193"/>
    </row>
    <row r="53" spans="2:5" ht="28.15" customHeight="1" x14ac:dyDescent="0.25"/>
    <row r="55" spans="2:5" x14ac:dyDescent="0.25">
      <c r="B55" s="186" t="s">
        <v>200</v>
      </c>
      <c r="C55" s="186"/>
      <c r="D55" s="186"/>
      <c r="E55" s="186"/>
    </row>
    <row r="56" spans="2:5" ht="15.75" thickBot="1" x14ac:dyDescent="0.3">
      <c r="B56" s="120" t="s">
        <v>114</v>
      </c>
      <c r="C56" s="124">
        <v>44896</v>
      </c>
      <c r="D56" s="124">
        <v>45231</v>
      </c>
      <c r="E56" s="124">
        <v>45261</v>
      </c>
    </row>
    <row r="57" spans="2:5" ht="15.75" thickTop="1" x14ac:dyDescent="0.25">
      <c r="B57" s="116" t="s">
        <v>1</v>
      </c>
      <c r="C57" s="115">
        <v>7820</v>
      </c>
      <c r="D57" s="115">
        <v>18461</v>
      </c>
      <c r="E57" s="115">
        <v>14455</v>
      </c>
    </row>
    <row r="58" spans="2:5" x14ac:dyDescent="0.25">
      <c r="B58" s="44" t="s">
        <v>115</v>
      </c>
      <c r="C58" s="51">
        <v>4383</v>
      </c>
      <c r="D58" s="51">
        <v>12163</v>
      </c>
      <c r="E58" s="51">
        <v>9316</v>
      </c>
    </row>
    <row r="59" spans="2:5" x14ac:dyDescent="0.25">
      <c r="B59" s="44" t="s">
        <v>116</v>
      </c>
      <c r="C59" s="101">
        <v>197</v>
      </c>
      <c r="D59" s="101">
        <v>1066</v>
      </c>
      <c r="E59" s="101">
        <v>912</v>
      </c>
    </row>
    <row r="60" spans="2:5" x14ac:dyDescent="0.25">
      <c r="B60" s="44" t="s">
        <v>117</v>
      </c>
      <c r="C60" s="51">
        <v>627</v>
      </c>
      <c r="D60" s="51">
        <v>379</v>
      </c>
      <c r="E60" s="51">
        <v>736</v>
      </c>
    </row>
    <row r="61" spans="2:5" x14ac:dyDescent="0.25">
      <c r="B61" s="44" t="s">
        <v>118</v>
      </c>
      <c r="C61" s="101">
        <v>1471</v>
      </c>
      <c r="D61" s="101">
        <v>2923</v>
      </c>
      <c r="E61" s="101">
        <v>1847</v>
      </c>
    </row>
    <row r="62" spans="2:5" x14ac:dyDescent="0.25">
      <c r="B62" s="44" t="s">
        <v>119</v>
      </c>
      <c r="C62" s="51">
        <v>494</v>
      </c>
      <c r="D62" s="51">
        <v>1135</v>
      </c>
      <c r="E62" s="51">
        <v>980</v>
      </c>
    </row>
    <row r="63" spans="2:5" x14ac:dyDescent="0.25">
      <c r="B63" s="44" t="s">
        <v>120</v>
      </c>
      <c r="C63" s="101">
        <v>161</v>
      </c>
      <c r="D63" s="101">
        <v>172</v>
      </c>
      <c r="E63" s="101">
        <v>179</v>
      </c>
    </row>
    <row r="64" spans="2:5" x14ac:dyDescent="0.25">
      <c r="B64" s="44" t="s">
        <v>121</v>
      </c>
      <c r="C64" s="51">
        <v>110</v>
      </c>
      <c r="D64" s="51">
        <v>91</v>
      </c>
      <c r="E64" s="51">
        <v>95</v>
      </c>
    </row>
    <row r="65" spans="2:5" x14ac:dyDescent="0.25">
      <c r="B65" s="44" t="s">
        <v>122</v>
      </c>
      <c r="C65" s="101">
        <v>231</v>
      </c>
      <c r="D65" s="101">
        <v>425</v>
      </c>
      <c r="E65" s="101">
        <v>256</v>
      </c>
    </row>
    <row r="66" spans="2:5" x14ac:dyDescent="0.25">
      <c r="B66" s="44" t="s">
        <v>123</v>
      </c>
      <c r="C66" s="51">
        <v>125</v>
      </c>
      <c r="D66" s="51">
        <v>85</v>
      </c>
      <c r="E66" s="51">
        <v>103</v>
      </c>
    </row>
    <row r="67" spans="2:5" ht="15.75" thickBot="1" x14ac:dyDescent="0.3">
      <c r="B67" s="47" t="s">
        <v>84</v>
      </c>
      <c r="C67" s="101">
        <v>21</v>
      </c>
      <c r="D67" s="101">
        <v>22</v>
      </c>
      <c r="E67" s="101">
        <v>31</v>
      </c>
    </row>
    <row r="68" spans="2:5" ht="30" customHeight="1" thickTop="1" x14ac:dyDescent="0.25">
      <c r="B68" s="193" t="s">
        <v>153</v>
      </c>
      <c r="C68" s="193"/>
      <c r="D68" s="193"/>
      <c r="E68" s="193"/>
    </row>
  </sheetData>
  <mergeCells count="16">
    <mergeCell ref="B68:E68"/>
    <mergeCell ref="B18:K18"/>
    <mergeCell ref="B22:K22"/>
    <mergeCell ref="B23:B24"/>
    <mergeCell ref="C23:E23"/>
    <mergeCell ref="F23:H23"/>
    <mergeCell ref="I23:K23"/>
    <mergeCell ref="B38:K38"/>
    <mergeCell ref="B42:E42"/>
    <mergeCell ref="B51:E51"/>
    <mergeCell ref="B55:E55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94" t="s">
        <v>201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x14ac:dyDescent="0.25">
      <c r="B4" s="195" t="s">
        <v>70</v>
      </c>
      <c r="C4" s="192">
        <v>44896</v>
      </c>
      <c r="D4" s="190"/>
      <c r="E4" s="191"/>
      <c r="F4" s="192">
        <v>45231</v>
      </c>
      <c r="G4" s="190"/>
      <c r="H4" s="191"/>
      <c r="I4" s="192">
        <v>45261</v>
      </c>
      <c r="J4" s="190"/>
      <c r="K4" s="191"/>
    </row>
    <row r="5" spans="2:11" x14ac:dyDescent="0.25">
      <c r="B5" s="195"/>
      <c r="C5" s="27" t="s">
        <v>202</v>
      </c>
      <c r="D5" s="28" t="s">
        <v>203</v>
      </c>
      <c r="E5" s="28" t="s">
        <v>59</v>
      </c>
      <c r="F5" s="27" t="s">
        <v>202</v>
      </c>
      <c r="G5" s="28" t="s">
        <v>203</v>
      </c>
      <c r="H5" s="28" t="s">
        <v>59</v>
      </c>
      <c r="I5" s="27" t="s">
        <v>202</v>
      </c>
      <c r="J5" s="28" t="s">
        <v>203</v>
      </c>
      <c r="K5" s="28" t="s">
        <v>59</v>
      </c>
    </row>
    <row r="6" spans="2:11" x14ac:dyDescent="0.25">
      <c r="B6" s="29" t="s">
        <v>1</v>
      </c>
      <c r="C6" s="162">
        <f t="shared" ref="C6:H6" si="0">SUM(C7:C14)</f>
        <v>1080490</v>
      </c>
      <c r="D6" s="162">
        <f t="shared" si="0"/>
        <v>1019338</v>
      </c>
      <c r="E6" s="162">
        <f t="shared" si="0"/>
        <v>61152</v>
      </c>
      <c r="F6" s="162">
        <f t="shared" si="0"/>
        <v>1174272</v>
      </c>
      <c r="G6" s="162">
        <f t="shared" si="0"/>
        <v>1085127</v>
      </c>
      <c r="H6" s="162">
        <f t="shared" si="0"/>
        <v>89145</v>
      </c>
      <c r="I6" s="162">
        <f t="shared" ref="I6:K6" si="1">SUM(I7:I14)</f>
        <v>1308849</v>
      </c>
      <c r="J6" s="162">
        <f t="shared" si="1"/>
        <v>1290120</v>
      </c>
      <c r="K6" s="162">
        <f t="shared" si="1"/>
        <v>18729</v>
      </c>
    </row>
    <row r="7" spans="2:11" x14ac:dyDescent="0.25">
      <c r="B7" s="30" t="s">
        <v>65</v>
      </c>
      <c r="C7" s="163">
        <v>520183</v>
      </c>
      <c r="D7" s="163">
        <v>592193</v>
      </c>
      <c r="E7" s="163">
        <f t="shared" ref="E7:E14" si="2">C7-D7</f>
        <v>-72010</v>
      </c>
      <c r="F7" s="163">
        <v>612451</v>
      </c>
      <c r="G7" s="163">
        <v>571180</v>
      </c>
      <c r="H7" s="163">
        <f t="shared" ref="H7:H14" si="3">F7-G7</f>
        <v>41271</v>
      </c>
      <c r="I7" s="163">
        <v>655388</v>
      </c>
      <c r="J7" s="163">
        <v>763275</v>
      </c>
      <c r="K7" s="163">
        <f t="shared" ref="K7:K14" si="4">I7-J7</f>
        <v>-107887</v>
      </c>
    </row>
    <row r="8" spans="2:11" x14ac:dyDescent="0.25">
      <c r="B8" s="31" t="s">
        <v>66</v>
      </c>
      <c r="C8" s="164">
        <v>35899</v>
      </c>
      <c r="D8" s="164">
        <v>54489</v>
      </c>
      <c r="E8" s="164">
        <f t="shared" si="2"/>
        <v>-18590</v>
      </c>
      <c r="F8" s="164">
        <v>45594</v>
      </c>
      <c r="G8" s="164">
        <v>33270</v>
      </c>
      <c r="H8" s="164">
        <f t="shared" si="3"/>
        <v>12324</v>
      </c>
      <c r="I8" s="164">
        <v>39919</v>
      </c>
      <c r="J8" s="164">
        <v>63703</v>
      </c>
      <c r="K8" s="164">
        <f t="shared" si="4"/>
        <v>-23784</v>
      </c>
    </row>
    <row r="9" spans="2:11" x14ac:dyDescent="0.25">
      <c r="B9" s="30" t="s">
        <v>2</v>
      </c>
      <c r="C9" s="163">
        <v>19119</v>
      </c>
      <c r="D9" s="163">
        <v>24853</v>
      </c>
      <c r="E9" s="163">
        <f t="shared" si="2"/>
        <v>-5734</v>
      </c>
      <c r="F9" s="163">
        <v>44278</v>
      </c>
      <c r="G9" s="163">
        <v>38447</v>
      </c>
      <c r="H9" s="163">
        <f t="shared" si="3"/>
        <v>5831</v>
      </c>
      <c r="I9" s="163">
        <v>24332</v>
      </c>
      <c r="J9" s="163">
        <v>30692</v>
      </c>
      <c r="K9" s="163">
        <f t="shared" si="4"/>
        <v>-6360</v>
      </c>
    </row>
    <row r="10" spans="2:11" x14ac:dyDescent="0.25">
      <c r="B10" s="31" t="s">
        <v>67</v>
      </c>
      <c r="C10" s="164">
        <v>90434</v>
      </c>
      <c r="D10" s="164">
        <v>85892</v>
      </c>
      <c r="E10" s="164">
        <f t="shared" si="2"/>
        <v>4542</v>
      </c>
      <c r="F10" s="164">
        <v>77809</v>
      </c>
      <c r="G10" s="164">
        <v>71657</v>
      </c>
      <c r="H10" s="164">
        <f t="shared" si="3"/>
        <v>6152</v>
      </c>
      <c r="I10" s="164">
        <v>93378</v>
      </c>
      <c r="J10" s="164">
        <v>92070</v>
      </c>
      <c r="K10" s="164">
        <f t="shared" si="4"/>
        <v>1308</v>
      </c>
    </row>
    <row r="11" spans="2:11" x14ac:dyDescent="0.25">
      <c r="B11" s="30" t="s">
        <v>3</v>
      </c>
      <c r="C11" s="163">
        <v>77</v>
      </c>
      <c r="D11" s="163">
        <v>55</v>
      </c>
      <c r="E11" s="163">
        <f t="shared" si="2"/>
        <v>22</v>
      </c>
      <c r="F11" s="163">
        <v>642</v>
      </c>
      <c r="G11" s="163">
        <v>524</v>
      </c>
      <c r="H11" s="163">
        <f t="shared" si="3"/>
        <v>118</v>
      </c>
      <c r="I11" s="163">
        <v>423</v>
      </c>
      <c r="J11" s="163">
        <v>428</v>
      </c>
      <c r="K11" s="163">
        <f t="shared" si="4"/>
        <v>-5</v>
      </c>
    </row>
    <row r="12" spans="2:11" x14ac:dyDescent="0.25">
      <c r="B12" s="31" t="s">
        <v>68</v>
      </c>
      <c r="C12" s="164">
        <v>4</v>
      </c>
      <c r="D12" s="164">
        <v>18</v>
      </c>
      <c r="E12" s="164">
        <f t="shared" si="2"/>
        <v>-14</v>
      </c>
      <c r="F12" s="164">
        <v>0</v>
      </c>
      <c r="G12" s="164">
        <v>15</v>
      </c>
      <c r="H12" s="164">
        <f t="shared" si="3"/>
        <v>-15</v>
      </c>
      <c r="I12" s="164">
        <v>4</v>
      </c>
      <c r="J12" s="164">
        <v>14</v>
      </c>
      <c r="K12" s="164">
        <f t="shared" si="4"/>
        <v>-10</v>
      </c>
    </row>
    <row r="13" spans="2:11" x14ac:dyDescent="0.25">
      <c r="B13" s="30" t="s">
        <v>69</v>
      </c>
      <c r="C13" s="163">
        <v>414752</v>
      </c>
      <c r="D13" s="163">
        <v>261836</v>
      </c>
      <c r="E13" s="163">
        <f t="shared" si="2"/>
        <v>152916</v>
      </c>
      <c r="F13" s="163">
        <v>393482</v>
      </c>
      <c r="G13" s="163">
        <v>370025</v>
      </c>
      <c r="H13" s="163">
        <f t="shared" si="3"/>
        <v>23457</v>
      </c>
      <c r="I13" s="163">
        <v>495380</v>
      </c>
      <c r="J13" s="163">
        <v>339931</v>
      </c>
      <c r="K13" s="163">
        <f t="shared" si="4"/>
        <v>155449</v>
      </c>
    </row>
    <row r="14" spans="2:11" x14ac:dyDescent="0.25">
      <c r="B14" s="31" t="s">
        <v>73</v>
      </c>
      <c r="C14" s="165">
        <v>22</v>
      </c>
      <c r="D14" s="165">
        <v>2</v>
      </c>
      <c r="E14" s="165">
        <f t="shared" si="2"/>
        <v>20</v>
      </c>
      <c r="F14" s="165">
        <v>16</v>
      </c>
      <c r="G14" s="165">
        <v>9</v>
      </c>
      <c r="H14" s="165">
        <f t="shared" si="3"/>
        <v>7</v>
      </c>
      <c r="I14" s="165">
        <v>25</v>
      </c>
      <c r="J14" s="165">
        <v>7</v>
      </c>
      <c r="K14" s="165">
        <f t="shared" si="4"/>
        <v>18</v>
      </c>
    </row>
    <row r="15" spans="2:11" x14ac:dyDescent="0.25">
      <c r="B15" s="196" t="s">
        <v>204</v>
      </c>
      <c r="C15" s="196"/>
      <c r="D15" s="196"/>
      <c r="E15" s="196"/>
      <c r="F15" s="196"/>
      <c r="G15" s="196"/>
      <c r="H15" s="196"/>
      <c r="I15" s="196"/>
      <c r="J15" s="196"/>
      <c r="K15" s="196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94" t="s">
        <v>205</v>
      </c>
      <c r="C19" s="194"/>
      <c r="D19" s="194"/>
      <c r="E19" s="194"/>
      <c r="F19" s="194"/>
      <c r="G19" s="194"/>
      <c r="H19" s="194"/>
      <c r="I19" s="194"/>
      <c r="J19" s="194"/>
      <c r="K19" s="194"/>
    </row>
    <row r="20" spans="2:11" x14ac:dyDescent="0.25">
      <c r="B20" s="195" t="s">
        <v>6</v>
      </c>
      <c r="C20" s="192">
        <v>44896</v>
      </c>
      <c r="D20" s="190"/>
      <c r="E20" s="191"/>
      <c r="F20" s="192">
        <v>45231</v>
      </c>
      <c r="G20" s="190"/>
      <c r="H20" s="191"/>
      <c r="I20" s="192">
        <v>45261</v>
      </c>
      <c r="J20" s="190"/>
      <c r="K20" s="191"/>
    </row>
    <row r="21" spans="2:11" x14ac:dyDescent="0.25">
      <c r="B21" s="195"/>
      <c r="C21" s="27" t="s">
        <v>202</v>
      </c>
      <c r="D21" s="28" t="s">
        <v>203</v>
      </c>
      <c r="E21" s="28" t="s">
        <v>59</v>
      </c>
      <c r="F21" s="27" t="s">
        <v>202</v>
      </c>
      <c r="G21" s="28" t="s">
        <v>203</v>
      </c>
      <c r="H21" s="28" t="s">
        <v>59</v>
      </c>
      <c r="I21" s="27" t="s">
        <v>202</v>
      </c>
      <c r="J21" s="28" t="s">
        <v>203</v>
      </c>
      <c r="K21" s="28" t="s">
        <v>59</v>
      </c>
    </row>
    <row r="22" spans="2:11" x14ac:dyDescent="0.25">
      <c r="B22" s="29" t="s">
        <v>1</v>
      </c>
      <c r="C22" s="162">
        <f>SUM(C23:C45)</f>
        <v>1080490</v>
      </c>
      <c r="D22" s="162">
        <f t="shared" ref="D22:K22" si="5">SUM(D23:D45)</f>
        <v>1019338</v>
      </c>
      <c r="E22" s="162">
        <f t="shared" si="5"/>
        <v>61152</v>
      </c>
      <c r="F22" s="162">
        <f t="shared" si="5"/>
        <v>1174272</v>
      </c>
      <c r="G22" s="162">
        <f t="shared" si="5"/>
        <v>1085127</v>
      </c>
      <c r="H22" s="162">
        <f t="shared" si="5"/>
        <v>89145</v>
      </c>
      <c r="I22" s="162">
        <f t="shared" si="5"/>
        <v>1308849</v>
      </c>
      <c r="J22" s="162">
        <f t="shared" si="5"/>
        <v>1290120</v>
      </c>
      <c r="K22" s="162">
        <f t="shared" si="5"/>
        <v>18729</v>
      </c>
    </row>
    <row r="23" spans="2:11" x14ac:dyDescent="0.25">
      <c r="B23" s="62" t="s">
        <v>206</v>
      </c>
      <c r="C23" s="164">
        <v>405</v>
      </c>
      <c r="D23" s="164">
        <v>84</v>
      </c>
      <c r="E23" s="164">
        <f>C23-D23</f>
        <v>321</v>
      </c>
      <c r="F23" s="164">
        <v>491</v>
      </c>
      <c r="G23" s="164">
        <v>312</v>
      </c>
      <c r="H23" s="164">
        <f t="shared" ref="H23:H45" si="6">F23-G23</f>
        <v>179</v>
      </c>
      <c r="I23" s="164">
        <v>369</v>
      </c>
      <c r="J23" s="164">
        <v>322</v>
      </c>
      <c r="K23" s="164">
        <f t="shared" ref="K23:K45" si="7">I23-J23</f>
        <v>47</v>
      </c>
    </row>
    <row r="24" spans="2:11" x14ac:dyDescent="0.25">
      <c r="B24" s="61" t="s">
        <v>207</v>
      </c>
      <c r="C24" s="163">
        <v>15561</v>
      </c>
      <c r="D24" s="163">
        <v>11438</v>
      </c>
      <c r="E24" s="163">
        <f>C24-D24</f>
        <v>4123</v>
      </c>
      <c r="F24" s="163">
        <v>17275</v>
      </c>
      <c r="G24" s="163">
        <v>16239</v>
      </c>
      <c r="H24" s="163">
        <f t="shared" si="6"/>
        <v>1036</v>
      </c>
      <c r="I24" s="163">
        <v>17733</v>
      </c>
      <c r="J24" s="163">
        <v>13356</v>
      </c>
      <c r="K24" s="163">
        <f t="shared" si="7"/>
        <v>4377</v>
      </c>
    </row>
    <row r="25" spans="2:11" x14ac:dyDescent="0.25">
      <c r="B25" s="62" t="s">
        <v>208</v>
      </c>
      <c r="C25" s="164">
        <v>157098</v>
      </c>
      <c r="D25" s="164">
        <v>102664</v>
      </c>
      <c r="E25" s="164">
        <f t="shared" ref="E25:E45" si="8">C25-D25</f>
        <v>54434</v>
      </c>
      <c r="F25" s="164">
        <v>136011</v>
      </c>
      <c r="G25" s="164">
        <v>130564</v>
      </c>
      <c r="H25" s="164">
        <f t="shared" si="6"/>
        <v>5447</v>
      </c>
      <c r="I25" s="164">
        <v>160875</v>
      </c>
      <c r="J25" s="164">
        <v>116174</v>
      </c>
      <c r="K25" s="164">
        <f t="shared" si="7"/>
        <v>44701</v>
      </c>
    </row>
    <row r="26" spans="2:11" x14ac:dyDescent="0.25">
      <c r="B26" s="61" t="s">
        <v>209</v>
      </c>
      <c r="C26" s="163">
        <v>17756</v>
      </c>
      <c r="D26" s="163">
        <v>15907</v>
      </c>
      <c r="E26" s="163">
        <f t="shared" si="8"/>
        <v>1849</v>
      </c>
      <c r="F26" s="163">
        <v>12948</v>
      </c>
      <c r="G26" s="163">
        <v>11744</v>
      </c>
      <c r="H26" s="163">
        <f t="shared" si="6"/>
        <v>1204</v>
      </c>
      <c r="I26" s="163">
        <v>19888</v>
      </c>
      <c r="J26" s="163">
        <v>18637</v>
      </c>
      <c r="K26" s="163">
        <f t="shared" si="7"/>
        <v>1251</v>
      </c>
    </row>
    <row r="27" spans="2:11" x14ac:dyDescent="0.25">
      <c r="B27" s="62" t="s">
        <v>210</v>
      </c>
      <c r="C27" s="164">
        <v>8678</v>
      </c>
      <c r="D27" s="164">
        <v>6490</v>
      </c>
      <c r="E27" s="164">
        <f t="shared" si="8"/>
        <v>2188</v>
      </c>
      <c r="F27" s="164">
        <v>6878</v>
      </c>
      <c r="G27" s="164">
        <v>6228</v>
      </c>
      <c r="H27" s="164">
        <f t="shared" si="6"/>
        <v>650</v>
      </c>
      <c r="I27" s="164">
        <v>8359</v>
      </c>
      <c r="J27" s="164">
        <v>6239</v>
      </c>
      <c r="K27" s="164">
        <f t="shared" si="7"/>
        <v>2120</v>
      </c>
    </row>
    <row r="28" spans="2:11" x14ac:dyDescent="0.25">
      <c r="B28" s="61" t="s">
        <v>211</v>
      </c>
      <c r="C28" s="163">
        <v>35324</v>
      </c>
      <c r="D28" s="163">
        <v>29636</v>
      </c>
      <c r="E28" s="163">
        <f t="shared" si="8"/>
        <v>5688</v>
      </c>
      <c r="F28" s="163">
        <v>43690</v>
      </c>
      <c r="G28" s="163">
        <v>45345</v>
      </c>
      <c r="H28" s="163">
        <f t="shared" si="6"/>
        <v>-1655</v>
      </c>
      <c r="I28" s="163">
        <v>52262</v>
      </c>
      <c r="J28" s="163">
        <v>45688</v>
      </c>
      <c r="K28" s="163">
        <f t="shared" si="7"/>
        <v>6574</v>
      </c>
    </row>
    <row r="29" spans="2:11" x14ac:dyDescent="0.25">
      <c r="B29" s="62" t="s">
        <v>212</v>
      </c>
      <c r="C29" s="164">
        <v>2963</v>
      </c>
      <c r="D29" s="164">
        <v>4557</v>
      </c>
      <c r="E29" s="164">
        <f t="shared" si="8"/>
        <v>-1594</v>
      </c>
      <c r="F29" s="164">
        <v>9029</v>
      </c>
      <c r="G29" s="164">
        <v>7033</v>
      </c>
      <c r="H29" s="164">
        <f t="shared" si="6"/>
        <v>1996</v>
      </c>
      <c r="I29" s="164">
        <v>8273</v>
      </c>
      <c r="J29" s="164">
        <v>10592</v>
      </c>
      <c r="K29" s="164">
        <f t="shared" si="7"/>
        <v>-2319</v>
      </c>
    </row>
    <row r="30" spans="2:11" x14ac:dyDescent="0.25">
      <c r="B30" s="61" t="s">
        <v>213</v>
      </c>
      <c r="C30" s="163">
        <v>12470</v>
      </c>
      <c r="D30" s="163">
        <v>13463</v>
      </c>
      <c r="E30" s="163">
        <f t="shared" si="8"/>
        <v>-993</v>
      </c>
      <c r="F30" s="163">
        <v>16136</v>
      </c>
      <c r="G30" s="163">
        <v>16209</v>
      </c>
      <c r="H30" s="163">
        <f t="shared" si="6"/>
        <v>-73</v>
      </c>
      <c r="I30" s="163">
        <v>14398</v>
      </c>
      <c r="J30" s="163">
        <v>15378</v>
      </c>
      <c r="K30" s="163">
        <f t="shared" si="7"/>
        <v>-980</v>
      </c>
    </row>
    <row r="31" spans="2:11" x14ac:dyDescent="0.25">
      <c r="B31" s="62" t="s">
        <v>214</v>
      </c>
      <c r="C31" s="164">
        <v>11604</v>
      </c>
      <c r="D31" s="164">
        <v>9892</v>
      </c>
      <c r="E31" s="164">
        <f t="shared" si="8"/>
        <v>1712</v>
      </c>
      <c r="F31" s="164">
        <v>13996</v>
      </c>
      <c r="G31" s="164">
        <v>12765</v>
      </c>
      <c r="H31" s="164">
        <f t="shared" si="6"/>
        <v>1231</v>
      </c>
      <c r="I31" s="164">
        <v>15619</v>
      </c>
      <c r="J31" s="164">
        <v>13448</v>
      </c>
      <c r="K31" s="164">
        <f t="shared" si="7"/>
        <v>2171</v>
      </c>
    </row>
    <row r="32" spans="2:11" x14ac:dyDescent="0.25">
      <c r="B32" s="61" t="s">
        <v>215</v>
      </c>
      <c r="C32" s="163">
        <v>52501</v>
      </c>
      <c r="D32" s="163">
        <v>39045</v>
      </c>
      <c r="E32" s="163">
        <f t="shared" si="8"/>
        <v>13456</v>
      </c>
      <c r="F32" s="163">
        <v>47994</v>
      </c>
      <c r="G32" s="163">
        <v>44729</v>
      </c>
      <c r="H32" s="163">
        <f t="shared" si="6"/>
        <v>3265</v>
      </c>
      <c r="I32" s="163">
        <v>59222</v>
      </c>
      <c r="J32" s="163">
        <v>44989</v>
      </c>
      <c r="K32" s="163">
        <f t="shared" si="7"/>
        <v>14233</v>
      </c>
    </row>
    <row r="33" spans="2:11" x14ac:dyDescent="0.25">
      <c r="B33" s="62" t="s">
        <v>216</v>
      </c>
      <c r="C33" s="164">
        <v>13712</v>
      </c>
      <c r="D33" s="164">
        <v>12120</v>
      </c>
      <c r="E33" s="164">
        <f t="shared" si="8"/>
        <v>1592</v>
      </c>
      <c r="F33" s="164">
        <v>11099</v>
      </c>
      <c r="G33" s="164">
        <v>9682</v>
      </c>
      <c r="H33" s="164">
        <f t="shared" si="6"/>
        <v>1417</v>
      </c>
      <c r="I33" s="164">
        <v>15059</v>
      </c>
      <c r="J33" s="164">
        <v>14860</v>
      </c>
      <c r="K33" s="164">
        <f t="shared" si="7"/>
        <v>199</v>
      </c>
    </row>
    <row r="34" spans="2:11" x14ac:dyDescent="0.25">
      <c r="B34" s="61" t="s">
        <v>217</v>
      </c>
      <c r="C34" s="163">
        <v>16821</v>
      </c>
      <c r="D34" s="163">
        <v>14699</v>
      </c>
      <c r="E34" s="163">
        <f t="shared" si="8"/>
        <v>2122</v>
      </c>
      <c r="F34" s="163">
        <v>18909</v>
      </c>
      <c r="G34" s="163">
        <v>20594</v>
      </c>
      <c r="H34" s="163">
        <f t="shared" si="6"/>
        <v>-1685</v>
      </c>
      <c r="I34" s="163">
        <v>21704</v>
      </c>
      <c r="J34" s="163">
        <v>17378</v>
      </c>
      <c r="K34" s="163">
        <f t="shared" si="7"/>
        <v>4326</v>
      </c>
    </row>
    <row r="35" spans="2:11" s="3" customFormat="1" x14ac:dyDescent="0.25">
      <c r="B35" s="62" t="s">
        <v>218</v>
      </c>
      <c r="C35" s="164">
        <v>7532</v>
      </c>
      <c r="D35" s="164">
        <v>6436</v>
      </c>
      <c r="E35" s="164">
        <f t="shared" si="8"/>
        <v>1096</v>
      </c>
      <c r="F35" s="164">
        <v>5746</v>
      </c>
      <c r="G35" s="164">
        <v>4811</v>
      </c>
      <c r="H35" s="164">
        <f t="shared" si="6"/>
        <v>935</v>
      </c>
      <c r="I35" s="164">
        <v>7507</v>
      </c>
      <c r="J35" s="164">
        <v>7239</v>
      </c>
      <c r="K35" s="164">
        <f t="shared" si="7"/>
        <v>268</v>
      </c>
    </row>
    <row r="36" spans="2:11" s="3" customFormat="1" x14ac:dyDescent="0.25">
      <c r="B36" s="61" t="s">
        <v>219</v>
      </c>
      <c r="C36" s="163">
        <v>18618</v>
      </c>
      <c r="D36" s="163">
        <v>12062</v>
      </c>
      <c r="E36" s="163">
        <f t="shared" si="8"/>
        <v>6556</v>
      </c>
      <c r="F36" s="163">
        <v>16622</v>
      </c>
      <c r="G36" s="163">
        <v>14154</v>
      </c>
      <c r="H36" s="163">
        <f t="shared" si="6"/>
        <v>2468</v>
      </c>
      <c r="I36" s="163">
        <v>22864</v>
      </c>
      <c r="J36" s="163">
        <v>15460</v>
      </c>
      <c r="K36" s="163">
        <f t="shared" si="7"/>
        <v>7404</v>
      </c>
    </row>
    <row r="37" spans="2:11" s="3" customFormat="1" x14ac:dyDescent="0.25">
      <c r="B37" s="62" t="s">
        <v>220</v>
      </c>
      <c r="C37" s="164">
        <v>6362</v>
      </c>
      <c r="D37" s="164">
        <v>6146</v>
      </c>
      <c r="E37" s="164">
        <f t="shared" si="8"/>
        <v>216</v>
      </c>
      <c r="F37" s="164">
        <v>9094</v>
      </c>
      <c r="G37" s="164">
        <v>8875</v>
      </c>
      <c r="H37" s="164">
        <f t="shared" si="6"/>
        <v>219</v>
      </c>
      <c r="I37" s="164">
        <v>8017</v>
      </c>
      <c r="J37" s="164">
        <v>8119</v>
      </c>
      <c r="K37" s="164">
        <f t="shared" si="7"/>
        <v>-102</v>
      </c>
    </row>
    <row r="38" spans="2:11" x14ac:dyDescent="0.25">
      <c r="B38" s="61" t="s">
        <v>221</v>
      </c>
      <c r="C38" s="163">
        <v>39804</v>
      </c>
      <c r="D38" s="163">
        <v>25024</v>
      </c>
      <c r="E38" s="163">
        <f t="shared" si="8"/>
        <v>14780</v>
      </c>
      <c r="F38" s="163">
        <v>26967</v>
      </c>
      <c r="G38" s="163">
        <v>20782</v>
      </c>
      <c r="H38" s="163">
        <f t="shared" si="6"/>
        <v>6185</v>
      </c>
      <c r="I38" s="163">
        <v>49944</v>
      </c>
      <c r="J38" s="163">
        <v>32389</v>
      </c>
      <c r="K38" s="163">
        <f t="shared" si="7"/>
        <v>17555</v>
      </c>
    </row>
    <row r="39" spans="2:11" ht="15" customHeight="1" x14ac:dyDescent="0.25">
      <c r="B39" s="62" t="s">
        <v>222</v>
      </c>
      <c r="C39" s="164">
        <v>8880</v>
      </c>
      <c r="D39" s="164">
        <v>9701</v>
      </c>
      <c r="E39" s="164">
        <f t="shared" si="8"/>
        <v>-821</v>
      </c>
      <c r="F39" s="164">
        <v>13567</v>
      </c>
      <c r="G39" s="164">
        <v>12746</v>
      </c>
      <c r="H39" s="164">
        <f t="shared" si="6"/>
        <v>821</v>
      </c>
      <c r="I39" s="164">
        <v>11573</v>
      </c>
      <c r="J39" s="164">
        <v>12485</v>
      </c>
      <c r="K39" s="164">
        <f t="shared" si="7"/>
        <v>-912</v>
      </c>
    </row>
    <row r="40" spans="2:11" x14ac:dyDescent="0.25">
      <c r="B40" s="61" t="s">
        <v>223</v>
      </c>
      <c r="C40" s="163">
        <v>22060</v>
      </c>
      <c r="D40" s="163">
        <v>15399</v>
      </c>
      <c r="E40" s="163">
        <f t="shared" si="8"/>
        <v>6661</v>
      </c>
      <c r="F40" s="163">
        <v>18575</v>
      </c>
      <c r="G40" s="163">
        <v>15077</v>
      </c>
      <c r="H40" s="163">
        <f t="shared" si="6"/>
        <v>3498</v>
      </c>
      <c r="I40" s="163">
        <v>26758</v>
      </c>
      <c r="J40" s="163">
        <v>18554</v>
      </c>
      <c r="K40" s="163">
        <f t="shared" si="7"/>
        <v>8204</v>
      </c>
    </row>
    <row r="41" spans="2:11" x14ac:dyDescent="0.25">
      <c r="B41" s="62" t="s">
        <v>224</v>
      </c>
      <c r="C41" s="164">
        <v>11497</v>
      </c>
      <c r="D41" s="164">
        <v>8934</v>
      </c>
      <c r="E41" s="164">
        <f t="shared" si="8"/>
        <v>2563</v>
      </c>
      <c r="F41" s="164">
        <v>11477</v>
      </c>
      <c r="G41" s="164">
        <v>11446</v>
      </c>
      <c r="H41" s="164">
        <f t="shared" si="6"/>
        <v>31</v>
      </c>
      <c r="I41" s="164">
        <v>12924</v>
      </c>
      <c r="J41" s="164">
        <v>10256</v>
      </c>
      <c r="K41" s="164">
        <f t="shared" si="7"/>
        <v>2668</v>
      </c>
    </row>
    <row r="42" spans="2:11" x14ac:dyDescent="0.25">
      <c r="B42" s="61" t="s">
        <v>225</v>
      </c>
      <c r="C42" s="163">
        <v>1681</v>
      </c>
      <c r="D42" s="163">
        <v>1512</v>
      </c>
      <c r="E42" s="163">
        <f t="shared" si="8"/>
        <v>169</v>
      </c>
      <c r="F42" s="163">
        <v>2023</v>
      </c>
      <c r="G42" s="163">
        <v>1901</v>
      </c>
      <c r="H42" s="163">
        <f t="shared" si="6"/>
        <v>122</v>
      </c>
      <c r="I42" s="163">
        <v>2176</v>
      </c>
      <c r="J42" s="163">
        <v>1930</v>
      </c>
      <c r="K42" s="163">
        <f t="shared" si="7"/>
        <v>246</v>
      </c>
    </row>
    <row r="43" spans="2:11" x14ac:dyDescent="0.25">
      <c r="B43" s="62" t="s">
        <v>226</v>
      </c>
      <c r="C43" s="164">
        <v>22226</v>
      </c>
      <c r="D43" s="164">
        <v>14762</v>
      </c>
      <c r="E43" s="164">
        <f t="shared" si="8"/>
        <v>7464</v>
      </c>
      <c r="F43" s="164">
        <v>23719</v>
      </c>
      <c r="G43" s="164">
        <v>21868</v>
      </c>
      <c r="H43" s="164">
        <f t="shared" si="6"/>
        <v>1851</v>
      </c>
      <c r="I43" s="164">
        <v>26022</v>
      </c>
      <c r="J43" s="164">
        <v>19143</v>
      </c>
      <c r="K43" s="164">
        <f t="shared" si="7"/>
        <v>6879</v>
      </c>
    </row>
    <row r="44" spans="2:11" x14ac:dyDescent="0.25">
      <c r="B44" s="61" t="s">
        <v>227</v>
      </c>
      <c r="C44" s="163">
        <v>13759</v>
      </c>
      <c r="D44" s="163">
        <v>5814</v>
      </c>
      <c r="E44" s="163">
        <f t="shared" si="8"/>
        <v>7945</v>
      </c>
      <c r="F44" s="163">
        <v>17940</v>
      </c>
      <c r="G44" s="163">
        <v>6468</v>
      </c>
      <c r="H44" s="163">
        <f t="shared" si="6"/>
        <v>11472</v>
      </c>
      <c r="I44" s="163">
        <v>13296</v>
      </c>
      <c r="J44" s="163">
        <v>6378</v>
      </c>
      <c r="K44" s="163">
        <f t="shared" si="7"/>
        <v>6918</v>
      </c>
    </row>
    <row r="45" spans="2:11" x14ac:dyDescent="0.25">
      <c r="B45" s="62" t="s">
        <v>46</v>
      </c>
      <c r="C45" s="164">
        <v>583178</v>
      </c>
      <c r="D45" s="164">
        <v>653553</v>
      </c>
      <c r="E45" s="164">
        <f t="shared" si="8"/>
        <v>-70375</v>
      </c>
      <c r="F45" s="164">
        <v>694086</v>
      </c>
      <c r="G45" s="164">
        <v>645555</v>
      </c>
      <c r="H45" s="164">
        <f t="shared" si="6"/>
        <v>48531</v>
      </c>
      <c r="I45" s="164">
        <v>734007</v>
      </c>
      <c r="J45" s="164">
        <v>841106</v>
      </c>
      <c r="K45" s="164">
        <f t="shared" si="7"/>
        <v>-107099</v>
      </c>
    </row>
    <row r="46" spans="2:11" x14ac:dyDescent="0.25">
      <c r="B46" s="196" t="s">
        <v>204</v>
      </c>
      <c r="C46" s="196"/>
      <c r="D46" s="196"/>
      <c r="E46" s="196"/>
      <c r="F46" s="196"/>
      <c r="G46" s="196"/>
      <c r="H46" s="196"/>
      <c r="I46" s="196"/>
      <c r="J46" s="196"/>
      <c r="K46" s="196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34.5" customHeight="1" x14ac:dyDescent="0.25">
      <c r="B50" s="194" t="s">
        <v>228</v>
      </c>
      <c r="C50" s="194"/>
      <c r="D50" s="194"/>
      <c r="E50" s="194"/>
      <c r="F50" s="194"/>
      <c r="G50" s="194"/>
      <c r="H50" s="194"/>
      <c r="I50" s="194"/>
      <c r="J50" s="194"/>
      <c r="K50" s="194"/>
    </row>
    <row r="51" spans="1:53" x14ac:dyDescent="0.25">
      <c r="B51" s="197" t="s">
        <v>71</v>
      </c>
      <c r="C51" s="192">
        <v>44896</v>
      </c>
      <c r="D51" s="190"/>
      <c r="E51" s="191"/>
      <c r="F51" s="192">
        <v>45231</v>
      </c>
      <c r="G51" s="190"/>
      <c r="H51" s="191"/>
      <c r="I51" s="192">
        <v>45261</v>
      </c>
      <c r="J51" s="190"/>
      <c r="K51" s="191"/>
    </row>
    <row r="52" spans="1:53" x14ac:dyDescent="0.25">
      <c r="B52" s="198"/>
      <c r="C52" s="27" t="s">
        <v>202</v>
      </c>
      <c r="D52" s="28" t="s">
        <v>203</v>
      </c>
      <c r="E52" s="28" t="s">
        <v>59</v>
      </c>
      <c r="F52" s="27" t="s">
        <v>202</v>
      </c>
      <c r="G52" s="28" t="s">
        <v>203</v>
      </c>
      <c r="H52" s="28" t="s">
        <v>59</v>
      </c>
      <c r="I52" s="27" t="s">
        <v>202</v>
      </c>
      <c r="J52" s="28" t="s">
        <v>203</v>
      </c>
      <c r="K52" s="28" t="s">
        <v>59</v>
      </c>
    </row>
    <row r="53" spans="1:53" x14ac:dyDescent="0.25">
      <c r="B53" s="29" t="s">
        <v>47</v>
      </c>
      <c r="C53" s="162">
        <f t="shared" ref="C53:K53" si="9">C54+C62+C72+C77+C81</f>
        <v>1080490</v>
      </c>
      <c r="D53" s="162">
        <f t="shared" si="9"/>
        <v>1019338</v>
      </c>
      <c r="E53" s="162">
        <f t="shared" si="9"/>
        <v>61152</v>
      </c>
      <c r="F53" s="162">
        <f t="shared" si="9"/>
        <v>1174272</v>
      </c>
      <c r="G53" s="162">
        <f t="shared" si="9"/>
        <v>1085127</v>
      </c>
      <c r="H53" s="162">
        <f t="shared" si="9"/>
        <v>89145</v>
      </c>
      <c r="I53" s="162">
        <f t="shared" si="9"/>
        <v>1308849</v>
      </c>
      <c r="J53" s="162">
        <f t="shared" si="9"/>
        <v>1290120</v>
      </c>
      <c r="K53" s="162">
        <f t="shared" si="9"/>
        <v>18729</v>
      </c>
    </row>
    <row r="54" spans="1:53" x14ac:dyDescent="0.25">
      <c r="B54" s="32" t="s">
        <v>9</v>
      </c>
      <c r="C54" s="166">
        <f t="shared" ref="C54:D54" si="10">SUM(C55:C61)</f>
        <v>29418</v>
      </c>
      <c r="D54" s="166">
        <f t="shared" si="10"/>
        <v>22388</v>
      </c>
      <c r="E54" s="166">
        <f t="shared" ref="E54:K54" si="11">SUM(E55:E61)</f>
        <v>7030</v>
      </c>
      <c r="F54" s="166">
        <f t="shared" si="11"/>
        <v>37999</v>
      </c>
      <c r="G54" s="166">
        <f t="shared" si="11"/>
        <v>23801</v>
      </c>
      <c r="H54" s="166">
        <f t="shared" si="11"/>
        <v>14198</v>
      </c>
      <c r="I54" s="166">
        <f t="shared" si="11"/>
        <v>40478</v>
      </c>
      <c r="J54" s="166">
        <f t="shared" si="11"/>
        <v>35201</v>
      </c>
      <c r="K54" s="166">
        <f t="shared" si="11"/>
        <v>5277</v>
      </c>
    </row>
    <row r="55" spans="1:53" x14ac:dyDescent="0.25">
      <c r="B55" s="31" t="s">
        <v>10</v>
      </c>
      <c r="C55" s="164">
        <v>692</v>
      </c>
      <c r="D55" s="164">
        <v>672</v>
      </c>
      <c r="E55" s="164">
        <f t="shared" ref="E55:E61" si="12">C55-D55</f>
        <v>20</v>
      </c>
      <c r="F55" s="164">
        <v>631</v>
      </c>
      <c r="G55" s="164">
        <v>649</v>
      </c>
      <c r="H55" s="164">
        <f t="shared" ref="H55:H61" si="13">F55-G55</f>
        <v>-18</v>
      </c>
      <c r="I55" s="164">
        <v>781</v>
      </c>
      <c r="J55" s="164">
        <v>743</v>
      </c>
      <c r="K55" s="164">
        <f t="shared" ref="K55:K61" si="14">I55-J55</f>
        <v>38</v>
      </c>
    </row>
    <row r="56" spans="1:53" x14ac:dyDescent="0.25">
      <c r="B56" s="30" t="s">
        <v>11</v>
      </c>
      <c r="C56" s="163">
        <v>3424</v>
      </c>
      <c r="D56" s="163">
        <v>3817</v>
      </c>
      <c r="E56" s="163">
        <f t="shared" si="12"/>
        <v>-393</v>
      </c>
      <c r="F56" s="163">
        <v>3535</v>
      </c>
      <c r="G56" s="163">
        <v>3309</v>
      </c>
      <c r="H56" s="163">
        <f t="shared" si="13"/>
        <v>226</v>
      </c>
      <c r="I56" s="163">
        <v>4232</v>
      </c>
      <c r="J56" s="163">
        <v>6632</v>
      </c>
      <c r="K56" s="163">
        <f t="shared" si="14"/>
        <v>-2400</v>
      </c>
    </row>
    <row r="57" spans="1:53" x14ac:dyDescent="0.25">
      <c r="B57" s="31" t="s">
        <v>12</v>
      </c>
      <c r="C57" s="164">
        <v>3681</v>
      </c>
      <c r="D57" s="164">
        <v>5778</v>
      </c>
      <c r="E57" s="164">
        <f t="shared" si="12"/>
        <v>-2097</v>
      </c>
      <c r="F57" s="164">
        <v>6229</v>
      </c>
      <c r="G57" s="164">
        <v>7063</v>
      </c>
      <c r="H57" s="164">
        <f t="shared" si="13"/>
        <v>-834</v>
      </c>
      <c r="I57" s="164">
        <v>7876</v>
      </c>
      <c r="J57" s="164">
        <v>10146</v>
      </c>
      <c r="K57" s="164">
        <f t="shared" si="14"/>
        <v>-2270</v>
      </c>
    </row>
    <row r="58" spans="1:53" x14ac:dyDescent="0.25">
      <c r="B58" s="30" t="s">
        <v>13</v>
      </c>
      <c r="C58" s="163">
        <v>10050</v>
      </c>
      <c r="D58" s="163">
        <v>2201</v>
      </c>
      <c r="E58" s="163">
        <f t="shared" si="12"/>
        <v>7849</v>
      </c>
      <c r="F58" s="163">
        <v>16006</v>
      </c>
      <c r="G58" s="163">
        <v>2790</v>
      </c>
      <c r="H58" s="163">
        <f t="shared" si="13"/>
        <v>13216</v>
      </c>
      <c r="I58" s="163">
        <v>11275</v>
      </c>
      <c r="J58" s="163">
        <v>3087</v>
      </c>
      <c r="K58" s="163">
        <f t="shared" si="14"/>
        <v>8188</v>
      </c>
    </row>
    <row r="59" spans="1:53" s="36" customFormat="1" x14ac:dyDescent="0.25">
      <c r="A59" s="6"/>
      <c r="B59" s="31" t="s">
        <v>14</v>
      </c>
      <c r="C59" s="164">
        <v>6165</v>
      </c>
      <c r="D59" s="164">
        <v>8235</v>
      </c>
      <c r="E59" s="164">
        <f t="shared" si="12"/>
        <v>-2070</v>
      </c>
      <c r="F59" s="164">
        <v>7329</v>
      </c>
      <c r="G59" s="164">
        <v>7110</v>
      </c>
      <c r="H59" s="164">
        <f t="shared" si="13"/>
        <v>219</v>
      </c>
      <c r="I59" s="164">
        <v>8685</v>
      </c>
      <c r="J59" s="164">
        <v>11206</v>
      </c>
      <c r="K59" s="164">
        <f t="shared" si="14"/>
        <v>-2521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63">
        <v>5406</v>
      </c>
      <c r="D60" s="163">
        <v>1685</v>
      </c>
      <c r="E60" s="163">
        <f t="shared" si="12"/>
        <v>3721</v>
      </c>
      <c r="F60" s="163">
        <v>4269</v>
      </c>
      <c r="G60" s="163">
        <v>2880</v>
      </c>
      <c r="H60" s="163">
        <f t="shared" si="13"/>
        <v>1389</v>
      </c>
      <c r="I60" s="163">
        <v>7629</v>
      </c>
      <c r="J60" s="163">
        <v>3387</v>
      </c>
      <c r="K60" s="163">
        <f t="shared" si="14"/>
        <v>4242</v>
      </c>
    </row>
    <row r="61" spans="1:53" x14ac:dyDescent="0.25">
      <c r="B61" s="31" t="s">
        <v>16</v>
      </c>
      <c r="C61" s="164">
        <v>0</v>
      </c>
      <c r="D61" s="164">
        <v>0</v>
      </c>
      <c r="E61" s="164">
        <f t="shared" si="12"/>
        <v>0</v>
      </c>
      <c r="F61" s="164">
        <v>0</v>
      </c>
      <c r="G61" s="164">
        <v>0</v>
      </c>
      <c r="H61" s="164">
        <f t="shared" si="13"/>
        <v>0</v>
      </c>
      <c r="I61" s="164">
        <v>0</v>
      </c>
      <c r="J61" s="164">
        <v>0</v>
      </c>
      <c r="K61" s="164">
        <f t="shared" si="14"/>
        <v>0</v>
      </c>
    </row>
    <row r="62" spans="1:53" x14ac:dyDescent="0.25">
      <c r="B62" s="32" t="s">
        <v>17</v>
      </c>
      <c r="C62" s="166">
        <f t="shared" ref="C62:K62" si="15">SUM(C63:C71)</f>
        <v>64101</v>
      </c>
      <c r="D62" s="166">
        <f t="shared" si="15"/>
        <v>42296</v>
      </c>
      <c r="E62" s="166">
        <f t="shared" si="15"/>
        <v>21805</v>
      </c>
      <c r="F62" s="166">
        <f t="shared" si="15"/>
        <v>72889</v>
      </c>
      <c r="G62" s="166">
        <f t="shared" si="15"/>
        <v>51510</v>
      </c>
      <c r="H62" s="166">
        <f t="shared" si="15"/>
        <v>21379</v>
      </c>
      <c r="I62" s="166">
        <f t="shared" si="15"/>
        <v>83503</v>
      </c>
      <c r="J62" s="166">
        <f t="shared" si="15"/>
        <v>58576</v>
      </c>
      <c r="K62" s="166">
        <f t="shared" si="15"/>
        <v>24927</v>
      </c>
    </row>
    <row r="63" spans="1:53" x14ac:dyDescent="0.25">
      <c r="B63" s="31" t="s">
        <v>18</v>
      </c>
      <c r="C63" s="164">
        <v>576</v>
      </c>
      <c r="D63" s="164">
        <v>220</v>
      </c>
      <c r="E63" s="164">
        <f t="shared" ref="E63:E71" si="16">C63-D63</f>
        <v>356</v>
      </c>
      <c r="F63" s="164">
        <v>453</v>
      </c>
      <c r="G63" s="164">
        <v>232</v>
      </c>
      <c r="H63" s="164">
        <f t="shared" ref="H63:H71" si="17">F63-G63</f>
        <v>221</v>
      </c>
      <c r="I63" s="164">
        <v>529</v>
      </c>
      <c r="J63" s="164">
        <v>321</v>
      </c>
      <c r="K63" s="164">
        <f t="shared" ref="K63:K71" si="18">I63-J63</f>
        <v>208</v>
      </c>
    </row>
    <row r="64" spans="1:53" s="36" customFormat="1" x14ac:dyDescent="0.25">
      <c r="A64" s="6"/>
      <c r="B64" s="30" t="s">
        <v>19</v>
      </c>
      <c r="C64" s="163">
        <v>0</v>
      </c>
      <c r="D64" s="163">
        <v>0</v>
      </c>
      <c r="E64" s="163">
        <f t="shared" si="16"/>
        <v>0</v>
      </c>
      <c r="F64" s="163">
        <v>0</v>
      </c>
      <c r="G64" s="163">
        <v>0</v>
      </c>
      <c r="H64" s="163">
        <f t="shared" si="17"/>
        <v>0</v>
      </c>
      <c r="I64" s="163">
        <v>0</v>
      </c>
      <c r="J64" s="163">
        <v>0</v>
      </c>
      <c r="K64" s="163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64">
        <v>13760</v>
      </c>
      <c r="D65" s="164">
        <v>14546</v>
      </c>
      <c r="E65" s="164">
        <f t="shared" si="16"/>
        <v>-786</v>
      </c>
      <c r="F65" s="164">
        <v>16273</v>
      </c>
      <c r="G65" s="164">
        <v>15784</v>
      </c>
      <c r="H65" s="164">
        <f t="shared" si="17"/>
        <v>489</v>
      </c>
      <c r="I65" s="164">
        <v>23127</v>
      </c>
      <c r="J65" s="164">
        <v>17314</v>
      </c>
      <c r="K65" s="164">
        <f t="shared" si="18"/>
        <v>5813</v>
      </c>
    </row>
    <row r="66" spans="1:53" x14ac:dyDescent="0.25">
      <c r="B66" s="30" t="s">
        <v>21</v>
      </c>
      <c r="C66" s="163">
        <v>4017</v>
      </c>
      <c r="D66" s="163">
        <v>3330</v>
      </c>
      <c r="E66" s="163">
        <f t="shared" si="16"/>
        <v>687</v>
      </c>
      <c r="F66" s="163">
        <v>4566</v>
      </c>
      <c r="G66" s="163">
        <v>3832</v>
      </c>
      <c r="H66" s="163">
        <f t="shared" si="17"/>
        <v>734</v>
      </c>
      <c r="I66" s="163">
        <v>5135</v>
      </c>
      <c r="J66" s="163">
        <v>4477</v>
      </c>
      <c r="K66" s="163">
        <f t="shared" si="18"/>
        <v>658</v>
      </c>
    </row>
    <row r="67" spans="1:53" x14ac:dyDescent="0.25">
      <c r="B67" s="31" t="s">
        <v>22</v>
      </c>
      <c r="C67" s="164">
        <v>84</v>
      </c>
      <c r="D67" s="164">
        <v>113</v>
      </c>
      <c r="E67" s="164">
        <f t="shared" si="16"/>
        <v>-29</v>
      </c>
      <c r="F67" s="164">
        <v>154</v>
      </c>
      <c r="G67" s="164">
        <v>212</v>
      </c>
      <c r="H67" s="164">
        <f t="shared" si="17"/>
        <v>-58</v>
      </c>
      <c r="I67" s="164">
        <v>116</v>
      </c>
      <c r="J67" s="164">
        <v>191</v>
      </c>
      <c r="K67" s="164">
        <f t="shared" si="18"/>
        <v>-75</v>
      </c>
    </row>
    <row r="68" spans="1:53" s="36" customFormat="1" x14ac:dyDescent="0.25">
      <c r="A68" s="6"/>
      <c r="B68" s="30" t="s">
        <v>23</v>
      </c>
      <c r="C68" s="163">
        <v>15467</v>
      </c>
      <c r="D68" s="163">
        <v>11077</v>
      </c>
      <c r="E68" s="163">
        <f t="shared" si="16"/>
        <v>4390</v>
      </c>
      <c r="F68" s="163">
        <v>23972</v>
      </c>
      <c r="G68" s="163">
        <v>15526</v>
      </c>
      <c r="H68" s="163">
        <f t="shared" si="17"/>
        <v>8446</v>
      </c>
      <c r="I68" s="163">
        <v>28134</v>
      </c>
      <c r="J68" s="163">
        <v>16708</v>
      </c>
      <c r="K68" s="163">
        <f t="shared" si="18"/>
        <v>11426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64">
        <v>1577</v>
      </c>
      <c r="D69" s="164">
        <v>1162</v>
      </c>
      <c r="E69" s="164">
        <f t="shared" si="16"/>
        <v>415</v>
      </c>
      <c r="F69" s="164">
        <v>6423</v>
      </c>
      <c r="G69" s="164">
        <v>1567</v>
      </c>
      <c r="H69" s="164">
        <f t="shared" si="17"/>
        <v>4856</v>
      </c>
      <c r="I69" s="164">
        <v>2484</v>
      </c>
      <c r="J69" s="164">
        <v>1722</v>
      </c>
      <c r="K69" s="164">
        <f t="shared" si="18"/>
        <v>762</v>
      </c>
    </row>
    <row r="70" spans="1:53" x14ac:dyDescent="0.25">
      <c r="B70" s="30" t="s">
        <v>25</v>
      </c>
      <c r="C70" s="163">
        <v>22</v>
      </c>
      <c r="D70" s="163">
        <v>44</v>
      </c>
      <c r="E70" s="163">
        <f t="shared" si="16"/>
        <v>-22</v>
      </c>
      <c r="F70" s="163">
        <v>56</v>
      </c>
      <c r="G70" s="163">
        <v>75</v>
      </c>
      <c r="H70" s="163">
        <f t="shared" si="17"/>
        <v>-19</v>
      </c>
      <c r="I70" s="163">
        <v>61</v>
      </c>
      <c r="J70" s="163">
        <v>20</v>
      </c>
      <c r="K70" s="163">
        <f t="shared" si="18"/>
        <v>41</v>
      </c>
    </row>
    <row r="71" spans="1:53" x14ac:dyDescent="0.25">
      <c r="B71" s="31" t="s">
        <v>26</v>
      </c>
      <c r="C71" s="164">
        <v>28598</v>
      </c>
      <c r="D71" s="164">
        <v>11804</v>
      </c>
      <c r="E71" s="164">
        <f t="shared" si="16"/>
        <v>16794</v>
      </c>
      <c r="F71" s="164">
        <v>20992</v>
      </c>
      <c r="G71" s="164">
        <v>14282</v>
      </c>
      <c r="H71" s="164">
        <f t="shared" si="17"/>
        <v>6710</v>
      </c>
      <c r="I71" s="164">
        <v>23917</v>
      </c>
      <c r="J71" s="164">
        <v>17823</v>
      </c>
      <c r="K71" s="164">
        <f t="shared" si="18"/>
        <v>6094</v>
      </c>
    </row>
    <row r="72" spans="1:53" x14ac:dyDescent="0.25">
      <c r="B72" s="32" t="s">
        <v>27</v>
      </c>
      <c r="C72" s="166">
        <f t="shared" ref="C72:K72" si="19">SUM(C73:C76)</f>
        <v>770898</v>
      </c>
      <c r="D72" s="166">
        <f t="shared" si="19"/>
        <v>779214</v>
      </c>
      <c r="E72" s="166">
        <f t="shared" si="19"/>
        <v>-8316</v>
      </c>
      <c r="F72" s="166">
        <f t="shared" si="19"/>
        <v>854277</v>
      </c>
      <c r="G72" s="166">
        <f t="shared" si="19"/>
        <v>812268</v>
      </c>
      <c r="H72" s="166">
        <f t="shared" si="19"/>
        <v>42009</v>
      </c>
      <c r="I72" s="166">
        <f t="shared" si="19"/>
        <v>891290</v>
      </c>
      <c r="J72" s="166">
        <f t="shared" si="19"/>
        <v>933116</v>
      </c>
      <c r="K72" s="166">
        <f t="shared" si="19"/>
        <v>-41826</v>
      </c>
    </row>
    <row r="73" spans="1:53" s="3" customFormat="1" x14ac:dyDescent="0.25">
      <c r="B73" s="30" t="s">
        <v>28</v>
      </c>
      <c r="C73" s="163">
        <v>10532</v>
      </c>
      <c r="D73" s="163">
        <v>11121</v>
      </c>
      <c r="E73" s="163">
        <f t="shared" ref="E73:E76" si="20">C73-D73</f>
        <v>-589</v>
      </c>
      <c r="F73" s="163">
        <v>22279</v>
      </c>
      <c r="G73" s="163">
        <v>19235</v>
      </c>
      <c r="H73" s="163">
        <f t="shared" ref="H73:H76" si="21">F73-G73</f>
        <v>3044</v>
      </c>
      <c r="I73" s="163">
        <v>20675</v>
      </c>
      <c r="J73" s="163">
        <v>21959</v>
      </c>
      <c r="K73" s="163">
        <f t="shared" ref="K73:K76" si="22">I73-J73</f>
        <v>-1284</v>
      </c>
    </row>
    <row r="74" spans="1:53" s="3" customFormat="1" x14ac:dyDescent="0.25">
      <c r="B74" s="31" t="s">
        <v>29</v>
      </c>
      <c r="C74" s="164">
        <v>77</v>
      </c>
      <c r="D74" s="164">
        <v>12</v>
      </c>
      <c r="E74" s="164">
        <f t="shared" si="20"/>
        <v>65</v>
      </c>
      <c r="F74" s="164">
        <v>703</v>
      </c>
      <c r="G74" s="164">
        <v>382</v>
      </c>
      <c r="H74" s="164">
        <f t="shared" si="21"/>
        <v>321</v>
      </c>
      <c r="I74" s="164">
        <v>2006</v>
      </c>
      <c r="J74" s="164">
        <v>1751</v>
      </c>
      <c r="K74" s="164">
        <f t="shared" si="22"/>
        <v>255</v>
      </c>
    </row>
    <row r="75" spans="1:53" s="3" customFormat="1" x14ac:dyDescent="0.25">
      <c r="B75" s="30" t="s">
        <v>30</v>
      </c>
      <c r="C75" s="163">
        <v>176389</v>
      </c>
      <c r="D75" s="163">
        <v>145969</v>
      </c>
      <c r="E75" s="163">
        <f t="shared" si="20"/>
        <v>30420</v>
      </c>
      <c r="F75" s="163">
        <v>182514</v>
      </c>
      <c r="G75" s="163">
        <v>185885</v>
      </c>
      <c r="H75" s="163">
        <f t="shared" si="21"/>
        <v>-3371</v>
      </c>
      <c r="I75" s="163">
        <v>207973</v>
      </c>
      <c r="J75" s="163">
        <v>222330</v>
      </c>
      <c r="K75" s="163">
        <f t="shared" si="22"/>
        <v>-14357</v>
      </c>
    </row>
    <row r="76" spans="1:53" s="3" customFormat="1" x14ac:dyDescent="0.25">
      <c r="B76" s="31" t="s">
        <v>31</v>
      </c>
      <c r="C76" s="164">
        <v>583900</v>
      </c>
      <c r="D76" s="164">
        <v>622112</v>
      </c>
      <c r="E76" s="164">
        <f t="shared" si="20"/>
        <v>-38212</v>
      </c>
      <c r="F76" s="164">
        <v>648781</v>
      </c>
      <c r="G76" s="164">
        <v>606766</v>
      </c>
      <c r="H76" s="164">
        <f t="shared" si="21"/>
        <v>42015</v>
      </c>
      <c r="I76" s="164">
        <v>660636</v>
      </c>
      <c r="J76" s="164">
        <v>687076</v>
      </c>
      <c r="K76" s="164">
        <f t="shared" si="22"/>
        <v>-26440</v>
      </c>
    </row>
    <row r="77" spans="1:53" s="3" customFormat="1" x14ac:dyDescent="0.25">
      <c r="B77" s="32" t="s">
        <v>32</v>
      </c>
      <c r="C77" s="166">
        <f t="shared" ref="C77:K77" si="23">SUM(C78:C80)</f>
        <v>181303</v>
      </c>
      <c r="D77" s="166">
        <f t="shared" si="23"/>
        <v>139374</v>
      </c>
      <c r="E77" s="166">
        <f t="shared" si="23"/>
        <v>41929</v>
      </c>
      <c r="F77" s="166">
        <f t="shared" si="23"/>
        <v>177069</v>
      </c>
      <c r="G77" s="166">
        <f t="shared" si="23"/>
        <v>169574</v>
      </c>
      <c r="H77" s="166">
        <f t="shared" si="23"/>
        <v>7495</v>
      </c>
      <c r="I77" s="166">
        <f t="shared" si="23"/>
        <v>248536</v>
      </c>
      <c r="J77" s="166">
        <f t="shared" si="23"/>
        <v>215802</v>
      </c>
      <c r="K77" s="166">
        <f t="shared" si="23"/>
        <v>32734</v>
      </c>
    </row>
    <row r="78" spans="1:53" s="3" customFormat="1" x14ac:dyDescent="0.25">
      <c r="B78" s="31" t="s">
        <v>33</v>
      </c>
      <c r="C78" s="164">
        <v>62457</v>
      </c>
      <c r="D78" s="164">
        <v>43876</v>
      </c>
      <c r="E78" s="164">
        <f t="shared" ref="E78:E80" si="24">C78-D78</f>
        <v>18581</v>
      </c>
      <c r="F78" s="164">
        <v>95425</v>
      </c>
      <c r="G78" s="164">
        <v>87546</v>
      </c>
      <c r="H78" s="164">
        <f t="shared" ref="H78:H80" si="25">F78-G78</f>
        <v>7879</v>
      </c>
      <c r="I78" s="164">
        <v>112894</v>
      </c>
      <c r="J78" s="164">
        <v>79340</v>
      </c>
      <c r="K78" s="164">
        <f t="shared" ref="K78:K80" si="26">I78-J78</f>
        <v>33554</v>
      </c>
    </row>
    <row r="79" spans="1:53" s="3" customFormat="1" x14ac:dyDescent="0.25">
      <c r="B79" s="30" t="s">
        <v>34</v>
      </c>
      <c r="C79" s="163">
        <v>29385</v>
      </c>
      <c r="D79" s="163">
        <v>33157</v>
      </c>
      <c r="E79" s="163">
        <f t="shared" si="24"/>
        <v>-3772</v>
      </c>
      <c r="F79" s="163">
        <v>23054</v>
      </c>
      <c r="G79" s="163">
        <v>23057</v>
      </c>
      <c r="H79" s="163">
        <f t="shared" si="25"/>
        <v>-3</v>
      </c>
      <c r="I79" s="163">
        <v>47715</v>
      </c>
      <c r="J79" s="163">
        <v>60154</v>
      </c>
      <c r="K79" s="163">
        <f t="shared" si="26"/>
        <v>-12439</v>
      </c>
    </row>
    <row r="80" spans="1:53" s="3" customFormat="1" x14ac:dyDescent="0.25">
      <c r="B80" s="31" t="s">
        <v>35</v>
      </c>
      <c r="C80" s="164">
        <v>89461</v>
      </c>
      <c r="D80" s="164">
        <v>62341</v>
      </c>
      <c r="E80" s="164">
        <f t="shared" si="24"/>
        <v>27120</v>
      </c>
      <c r="F80" s="164">
        <v>58590</v>
      </c>
      <c r="G80" s="164">
        <v>58971</v>
      </c>
      <c r="H80" s="164">
        <f t="shared" si="25"/>
        <v>-381</v>
      </c>
      <c r="I80" s="164">
        <v>87927</v>
      </c>
      <c r="J80" s="164">
        <v>76308</v>
      </c>
      <c r="K80" s="164">
        <f t="shared" si="26"/>
        <v>11619</v>
      </c>
    </row>
    <row r="81" spans="2:11" s="3" customFormat="1" x14ac:dyDescent="0.25">
      <c r="B81" s="32" t="s">
        <v>36</v>
      </c>
      <c r="C81" s="166">
        <f t="shared" ref="C81:K81" si="27">SUM(C82:C85)</f>
        <v>34770</v>
      </c>
      <c r="D81" s="166">
        <f t="shared" si="27"/>
        <v>36066</v>
      </c>
      <c r="E81" s="166">
        <f t="shared" si="27"/>
        <v>-1296</v>
      </c>
      <c r="F81" s="166">
        <f t="shared" si="27"/>
        <v>32038</v>
      </c>
      <c r="G81" s="166">
        <f t="shared" si="27"/>
        <v>27974</v>
      </c>
      <c r="H81" s="166">
        <f t="shared" si="27"/>
        <v>4064</v>
      </c>
      <c r="I81" s="166">
        <f t="shared" si="27"/>
        <v>45042</v>
      </c>
      <c r="J81" s="166">
        <f t="shared" si="27"/>
        <v>47425</v>
      </c>
      <c r="K81" s="166">
        <f t="shared" si="27"/>
        <v>-2383</v>
      </c>
    </row>
    <row r="82" spans="2:11" s="3" customFormat="1" x14ac:dyDescent="0.25">
      <c r="B82" s="31" t="s">
        <v>37</v>
      </c>
      <c r="C82" s="164">
        <v>12433</v>
      </c>
      <c r="D82" s="164">
        <v>11746</v>
      </c>
      <c r="E82" s="164">
        <f t="shared" ref="E82:E85" si="28">C82-D82</f>
        <v>687</v>
      </c>
      <c r="F82" s="164">
        <v>7324</v>
      </c>
      <c r="G82" s="164">
        <v>5156</v>
      </c>
      <c r="H82" s="164">
        <f t="shared" ref="H82:H85" si="29">F82-G82</f>
        <v>2168</v>
      </c>
      <c r="I82" s="164">
        <v>13359</v>
      </c>
      <c r="J82" s="164">
        <v>12727</v>
      </c>
      <c r="K82" s="164">
        <f t="shared" ref="K82:K85" si="30">I82-J82</f>
        <v>632</v>
      </c>
    </row>
    <row r="83" spans="2:11" s="3" customFormat="1" x14ac:dyDescent="0.25">
      <c r="B83" s="30" t="s">
        <v>38</v>
      </c>
      <c r="C83" s="163">
        <v>363</v>
      </c>
      <c r="D83" s="163">
        <v>475</v>
      </c>
      <c r="E83" s="163">
        <f t="shared" si="28"/>
        <v>-112</v>
      </c>
      <c r="F83" s="163">
        <v>279</v>
      </c>
      <c r="G83" s="163">
        <v>267</v>
      </c>
      <c r="H83" s="163">
        <f t="shared" si="29"/>
        <v>12</v>
      </c>
      <c r="I83" s="163">
        <v>441</v>
      </c>
      <c r="J83" s="163">
        <v>529</v>
      </c>
      <c r="K83" s="163">
        <f t="shared" si="30"/>
        <v>-88</v>
      </c>
    </row>
    <row r="84" spans="2:11" s="3" customFormat="1" x14ac:dyDescent="0.25">
      <c r="B84" s="31" t="s">
        <v>39</v>
      </c>
      <c r="C84" s="164">
        <v>2</v>
      </c>
      <c r="D84" s="164">
        <v>0</v>
      </c>
      <c r="E84" s="164">
        <f t="shared" si="28"/>
        <v>2</v>
      </c>
      <c r="F84" s="164">
        <v>0</v>
      </c>
      <c r="G84" s="164">
        <v>22</v>
      </c>
      <c r="H84" s="164">
        <f t="shared" si="29"/>
        <v>-22</v>
      </c>
      <c r="I84" s="164">
        <v>20</v>
      </c>
      <c r="J84" s="164">
        <v>17</v>
      </c>
      <c r="K84" s="164">
        <f t="shared" si="30"/>
        <v>3</v>
      </c>
    </row>
    <row r="85" spans="2:11" s="3" customFormat="1" x14ac:dyDescent="0.25">
      <c r="B85" s="30" t="s">
        <v>40</v>
      </c>
      <c r="C85" s="163">
        <v>21972</v>
      </c>
      <c r="D85" s="163">
        <v>23845</v>
      </c>
      <c r="E85" s="163">
        <f t="shared" si="28"/>
        <v>-1873</v>
      </c>
      <c r="F85" s="163">
        <v>24435</v>
      </c>
      <c r="G85" s="163">
        <v>22529</v>
      </c>
      <c r="H85" s="163">
        <f t="shared" si="29"/>
        <v>1906</v>
      </c>
      <c r="I85" s="163">
        <v>31222</v>
      </c>
      <c r="J85" s="163">
        <v>34152</v>
      </c>
      <c r="K85" s="163">
        <f t="shared" si="30"/>
        <v>-2930</v>
      </c>
    </row>
    <row r="86" spans="2:11" s="3" customFormat="1" x14ac:dyDescent="0.25">
      <c r="B86" s="196" t="s">
        <v>229</v>
      </c>
      <c r="C86" s="196"/>
      <c r="D86" s="196"/>
      <c r="E86" s="196"/>
      <c r="F86" s="196"/>
      <c r="G86" s="196"/>
      <c r="H86" s="196"/>
      <c r="I86" s="196"/>
      <c r="J86" s="196"/>
      <c r="K86" s="196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F20:H20"/>
    <mergeCell ref="B46:K46"/>
    <mergeCell ref="B50:K50"/>
    <mergeCell ref="B51:B52"/>
    <mergeCell ref="C51:E51"/>
    <mergeCell ref="F51:H51"/>
    <mergeCell ref="I51:K51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437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203" t="s">
        <v>230</v>
      </c>
      <c r="C3" s="203"/>
      <c r="D3" s="203"/>
      <c r="E3" s="203"/>
    </row>
    <row r="4" spans="2:6" s="3" customFormat="1" ht="18.95" customHeight="1" x14ac:dyDescent="0.25">
      <c r="B4" s="60" t="s">
        <v>0</v>
      </c>
      <c r="C4" s="122">
        <v>44896</v>
      </c>
      <c r="D4" s="122">
        <v>45231</v>
      </c>
      <c r="E4" s="122">
        <v>45261</v>
      </c>
      <c r="F4" s="4"/>
    </row>
    <row r="5" spans="2:6" s="3" customFormat="1" x14ac:dyDescent="0.25">
      <c r="B5" s="22" t="s">
        <v>1</v>
      </c>
      <c r="C5" s="162">
        <f>SUM(C6:C9)</f>
        <v>13449</v>
      </c>
      <c r="D5" s="162">
        <f>SUM(D6:D9)</f>
        <v>20481</v>
      </c>
      <c r="E5" s="162">
        <f>SUM(E6:E9)</f>
        <v>17649</v>
      </c>
      <c r="F5" s="6"/>
    </row>
    <row r="6" spans="2:6" s="3" customFormat="1" x14ac:dyDescent="0.25">
      <c r="B6" s="23" t="s">
        <v>60</v>
      </c>
      <c r="C6" s="167">
        <v>1534</v>
      </c>
      <c r="D6" s="167">
        <v>2221</v>
      </c>
      <c r="E6" s="167">
        <v>2151</v>
      </c>
    </row>
    <row r="7" spans="2:6" s="3" customFormat="1" x14ac:dyDescent="0.25">
      <c r="B7" s="24" t="s">
        <v>2</v>
      </c>
      <c r="C7" s="168">
        <v>11370</v>
      </c>
      <c r="D7" s="168">
        <v>13843</v>
      </c>
      <c r="E7" s="168">
        <v>11952</v>
      </c>
    </row>
    <row r="8" spans="2:6" s="3" customFormat="1" x14ac:dyDescent="0.25">
      <c r="B8" s="23" t="s">
        <v>3</v>
      </c>
      <c r="C8" s="167">
        <v>65</v>
      </c>
      <c r="D8" s="167">
        <v>137</v>
      </c>
      <c r="E8" s="167">
        <v>104</v>
      </c>
    </row>
    <row r="9" spans="2:6" s="3" customFormat="1" x14ac:dyDescent="0.25">
      <c r="B9" s="24" t="s">
        <v>231</v>
      </c>
      <c r="C9" s="168">
        <v>480</v>
      </c>
      <c r="D9" s="168">
        <v>4280</v>
      </c>
      <c r="E9" s="168">
        <v>3442</v>
      </c>
    </row>
    <row r="10" spans="2:6" s="3" customFormat="1" ht="45.95" customHeight="1" x14ac:dyDescent="0.25">
      <c r="B10" s="202" t="s">
        <v>232</v>
      </c>
      <c r="C10" s="202"/>
      <c r="D10" s="202"/>
      <c r="E10" s="202"/>
    </row>
    <row r="11" spans="2:6" s="3" customFormat="1" ht="15.6" customHeight="1" x14ac:dyDescent="0.25">
      <c r="B11" s="204" t="s">
        <v>61</v>
      </c>
      <c r="C11" s="205"/>
      <c r="D11" s="205"/>
      <c r="E11" s="205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206" t="s">
        <v>233</v>
      </c>
      <c r="C15" s="203"/>
      <c r="D15" s="203"/>
      <c r="E15" s="203"/>
      <c r="F15" s="207"/>
    </row>
    <row r="16" spans="2:6" s="3" customFormat="1" ht="15" customHeight="1" x14ac:dyDescent="0.25">
      <c r="B16" s="208" t="s">
        <v>108</v>
      </c>
      <c r="C16" s="197" t="s">
        <v>109</v>
      </c>
      <c r="D16" s="199" t="s">
        <v>110</v>
      </c>
      <c r="E16" s="200"/>
      <c r="F16" s="201"/>
    </row>
    <row r="17" spans="2:6" s="3" customFormat="1" ht="15.6" customHeight="1" x14ac:dyDescent="0.25">
      <c r="B17" s="209"/>
      <c r="C17" s="198"/>
      <c r="D17" s="122">
        <v>44896</v>
      </c>
      <c r="E17" s="122">
        <v>45231</v>
      </c>
      <c r="F17" s="122">
        <v>45261</v>
      </c>
    </row>
    <row r="18" spans="2:6" s="3" customFormat="1" x14ac:dyDescent="0.25">
      <c r="B18" s="105" t="s">
        <v>1</v>
      </c>
      <c r="C18" s="105"/>
      <c r="D18" s="169">
        <f t="shared" ref="D18:F18" si="0">SUM(D19:D31)</f>
        <v>13449</v>
      </c>
      <c r="E18" s="169">
        <f t="shared" si="0"/>
        <v>20481</v>
      </c>
      <c r="F18" s="169">
        <f t="shared" si="0"/>
        <v>17649</v>
      </c>
    </row>
    <row r="19" spans="2:6" s="3" customFormat="1" x14ac:dyDescent="0.25">
      <c r="B19" s="106">
        <v>132</v>
      </c>
      <c r="C19" s="107" t="s">
        <v>234</v>
      </c>
      <c r="D19" s="170">
        <v>161</v>
      </c>
      <c r="E19" s="170">
        <v>356</v>
      </c>
      <c r="F19" s="170">
        <v>282</v>
      </c>
    </row>
    <row r="20" spans="2:6" s="3" customFormat="1" x14ac:dyDescent="0.25">
      <c r="B20" s="108">
        <v>166</v>
      </c>
      <c r="C20" s="109" t="s">
        <v>235</v>
      </c>
      <c r="D20" s="171">
        <v>292</v>
      </c>
      <c r="E20" s="171">
        <v>93</v>
      </c>
      <c r="F20" s="171">
        <v>368</v>
      </c>
    </row>
    <row r="21" spans="2:6" s="3" customFormat="1" x14ac:dyDescent="0.25">
      <c r="B21" s="106">
        <v>200</v>
      </c>
      <c r="C21" s="107" t="s">
        <v>236</v>
      </c>
      <c r="D21" s="170">
        <v>461</v>
      </c>
      <c r="E21" s="170">
        <v>609</v>
      </c>
      <c r="F21" s="170">
        <v>596</v>
      </c>
    </row>
    <row r="22" spans="2:6" s="3" customFormat="1" x14ac:dyDescent="0.25">
      <c r="B22" s="108">
        <v>209</v>
      </c>
      <c r="C22" s="109" t="s">
        <v>237</v>
      </c>
      <c r="D22" s="171">
        <v>2751</v>
      </c>
      <c r="E22" s="171">
        <v>2819</v>
      </c>
      <c r="F22" s="171">
        <v>2745</v>
      </c>
    </row>
    <row r="23" spans="2:6" s="3" customFormat="1" x14ac:dyDescent="0.25">
      <c r="B23" s="106">
        <v>273</v>
      </c>
      <c r="C23" s="107" t="s">
        <v>238</v>
      </c>
      <c r="D23" s="170">
        <v>6749</v>
      </c>
      <c r="E23" s="170">
        <v>8781</v>
      </c>
      <c r="F23" s="170">
        <v>6838</v>
      </c>
    </row>
    <row r="24" spans="2:6" s="3" customFormat="1" x14ac:dyDescent="0.25">
      <c r="B24" s="108">
        <v>274</v>
      </c>
      <c r="C24" s="109" t="s">
        <v>239</v>
      </c>
      <c r="D24" s="171">
        <v>152</v>
      </c>
      <c r="E24" s="171">
        <v>153</v>
      </c>
      <c r="F24" s="171">
        <v>128</v>
      </c>
    </row>
    <row r="25" spans="2:6" s="3" customFormat="1" x14ac:dyDescent="0.25">
      <c r="B25" s="106">
        <v>278</v>
      </c>
      <c r="C25" s="107" t="s">
        <v>240</v>
      </c>
      <c r="D25" s="170">
        <v>112</v>
      </c>
      <c r="E25" s="170">
        <v>113</v>
      </c>
      <c r="F25" s="170">
        <v>92</v>
      </c>
    </row>
    <row r="26" spans="2:6" s="3" customFormat="1" x14ac:dyDescent="0.25">
      <c r="B26" s="108">
        <v>279</v>
      </c>
      <c r="C26" s="109" t="s">
        <v>241</v>
      </c>
      <c r="D26" s="171">
        <v>177</v>
      </c>
      <c r="E26" s="171">
        <v>149</v>
      </c>
      <c r="F26" s="171"/>
    </row>
    <row r="27" spans="2:6" s="3" customFormat="1" x14ac:dyDescent="0.25">
      <c r="B27" s="106">
        <v>280</v>
      </c>
      <c r="C27" s="107" t="s">
        <v>242</v>
      </c>
      <c r="D27" s="170">
        <v>257</v>
      </c>
      <c r="E27" s="170">
        <v>469</v>
      </c>
      <c r="F27" s="170">
        <v>196</v>
      </c>
    </row>
    <row r="28" spans="2:6" s="3" customFormat="1" x14ac:dyDescent="0.25">
      <c r="B28" s="108">
        <v>284</v>
      </c>
      <c r="C28" s="109" t="s">
        <v>243</v>
      </c>
      <c r="D28" s="171">
        <v>46</v>
      </c>
      <c r="E28" s="171">
        <v>61</v>
      </c>
      <c r="F28" s="171">
        <v>265</v>
      </c>
    </row>
    <row r="29" spans="2:6" s="3" customFormat="1" x14ac:dyDescent="0.25">
      <c r="B29" s="106">
        <v>286</v>
      </c>
      <c r="C29" s="107" t="s">
        <v>244</v>
      </c>
      <c r="D29" s="170">
        <v>1154</v>
      </c>
      <c r="E29" s="170">
        <v>1198</v>
      </c>
      <c r="F29" s="170">
        <v>55</v>
      </c>
    </row>
    <row r="30" spans="2:6" s="3" customFormat="1" x14ac:dyDescent="0.25">
      <c r="B30" s="108">
        <v>312</v>
      </c>
      <c r="C30" s="109" t="s">
        <v>245</v>
      </c>
      <c r="D30" s="171">
        <v>1</v>
      </c>
      <c r="E30" s="171">
        <v>2</v>
      </c>
      <c r="F30" s="171">
        <v>1134</v>
      </c>
    </row>
    <row r="31" spans="2:6" s="3" customFormat="1" x14ac:dyDescent="0.25">
      <c r="B31" s="106" t="s">
        <v>246</v>
      </c>
      <c r="C31" s="107"/>
      <c r="D31" s="170">
        <v>1136</v>
      </c>
      <c r="E31" s="170">
        <v>5678</v>
      </c>
      <c r="F31" s="170">
        <v>4950</v>
      </c>
    </row>
    <row r="32" spans="2:6" s="3" customFormat="1" ht="26.25" customHeight="1" x14ac:dyDescent="0.25">
      <c r="B32" s="202" t="s">
        <v>232</v>
      </c>
      <c r="C32" s="202"/>
      <c r="D32" s="202"/>
      <c r="E32" s="202"/>
      <c r="F32" s="202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203" t="s">
        <v>247</v>
      </c>
      <c r="C36" s="203"/>
      <c r="D36" s="203"/>
      <c r="E36" s="203"/>
      <c r="F36" s="203"/>
      <c r="G36" s="203"/>
      <c r="H36" s="203"/>
      <c r="I36" s="203"/>
      <c r="J36" s="203"/>
      <c r="K36" s="203"/>
    </row>
    <row r="37" spans="2:11" s="3" customFormat="1" x14ac:dyDescent="0.25">
      <c r="B37" s="195" t="s">
        <v>6</v>
      </c>
      <c r="C37" s="192">
        <v>44896</v>
      </c>
      <c r="D37" s="190"/>
      <c r="E37" s="191"/>
      <c r="F37" s="192">
        <v>45231</v>
      </c>
      <c r="G37" s="190"/>
      <c r="H37" s="191"/>
      <c r="I37" s="192">
        <v>45261</v>
      </c>
      <c r="J37" s="190"/>
      <c r="K37" s="191"/>
    </row>
    <row r="38" spans="2:11" s="3" customFormat="1" x14ac:dyDescent="0.25">
      <c r="B38" s="195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25">
      <c r="B39" s="22" t="s">
        <v>1</v>
      </c>
      <c r="C39" s="162">
        <f>SUM(C40:C51)</f>
        <v>13446</v>
      </c>
      <c r="D39" s="162">
        <f t="shared" ref="D39:K39" si="1">SUM(D40:D51)</f>
        <v>7181</v>
      </c>
      <c r="E39" s="162">
        <f t="shared" si="1"/>
        <v>6265</v>
      </c>
      <c r="F39" s="162">
        <f t="shared" si="1"/>
        <v>20477</v>
      </c>
      <c r="G39" s="162">
        <f t="shared" si="1"/>
        <v>11047</v>
      </c>
      <c r="H39" s="162">
        <f t="shared" si="1"/>
        <v>9430</v>
      </c>
      <c r="I39" s="162">
        <f t="shared" si="1"/>
        <v>17642</v>
      </c>
      <c r="J39" s="162">
        <f t="shared" si="1"/>
        <v>9599</v>
      </c>
      <c r="K39" s="162">
        <f t="shared" si="1"/>
        <v>8043</v>
      </c>
    </row>
    <row r="40" spans="2:11" s="3" customFormat="1" x14ac:dyDescent="0.25">
      <c r="B40" s="26" t="s">
        <v>206</v>
      </c>
      <c r="C40" s="172">
        <f t="shared" ref="C40:C51" si="2">D40+E40</f>
        <v>245</v>
      </c>
      <c r="D40" s="172">
        <v>137</v>
      </c>
      <c r="E40" s="172">
        <v>108</v>
      </c>
      <c r="F40" s="172">
        <f t="shared" ref="F40:F51" si="3">G40+H40</f>
        <v>172</v>
      </c>
      <c r="G40" s="172">
        <v>90</v>
      </c>
      <c r="H40" s="172">
        <v>82</v>
      </c>
      <c r="I40" s="172">
        <f>J40+K40</f>
        <v>207</v>
      </c>
      <c r="J40" s="172">
        <v>112</v>
      </c>
      <c r="K40" s="172">
        <v>95</v>
      </c>
    </row>
    <row r="41" spans="2:11" s="3" customFormat="1" x14ac:dyDescent="0.25">
      <c r="B41" s="25" t="s">
        <v>248</v>
      </c>
      <c r="C41" s="173">
        <f t="shared" si="2"/>
        <v>55</v>
      </c>
      <c r="D41" s="173">
        <v>27</v>
      </c>
      <c r="E41" s="173">
        <v>28</v>
      </c>
      <c r="F41" s="173">
        <f t="shared" si="3"/>
        <v>407</v>
      </c>
      <c r="G41" s="173">
        <v>219</v>
      </c>
      <c r="H41" s="173">
        <v>188</v>
      </c>
      <c r="I41" s="173">
        <f t="shared" ref="I41:I51" si="4">J41+K41</f>
        <v>386</v>
      </c>
      <c r="J41" s="173">
        <v>195</v>
      </c>
      <c r="K41" s="173">
        <v>191</v>
      </c>
    </row>
    <row r="42" spans="2:11" s="3" customFormat="1" x14ac:dyDescent="0.25">
      <c r="B42" s="26" t="s">
        <v>208</v>
      </c>
      <c r="C42" s="172">
        <f t="shared" si="2"/>
        <v>595</v>
      </c>
      <c r="D42" s="172">
        <v>347</v>
      </c>
      <c r="E42" s="172">
        <v>248</v>
      </c>
      <c r="F42" s="172">
        <f t="shared" si="3"/>
        <v>825</v>
      </c>
      <c r="G42" s="172">
        <v>493</v>
      </c>
      <c r="H42" s="172">
        <v>332</v>
      </c>
      <c r="I42" s="172">
        <f t="shared" si="4"/>
        <v>789</v>
      </c>
      <c r="J42" s="172">
        <v>442</v>
      </c>
      <c r="K42" s="172">
        <v>347</v>
      </c>
    </row>
    <row r="43" spans="2:11" s="3" customFormat="1" x14ac:dyDescent="0.25">
      <c r="B43" s="25" t="s">
        <v>209</v>
      </c>
      <c r="C43" s="173">
        <f t="shared" si="2"/>
        <v>1495</v>
      </c>
      <c r="D43" s="173">
        <v>734</v>
      </c>
      <c r="E43" s="173">
        <v>761</v>
      </c>
      <c r="F43" s="173">
        <f t="shared" si="3"/>
        <v>1187</v>
      </c>
      <c r="G43" s="173">
        <v>614</v>
      </c>
      <c r="H43" s="173">
        <v>573</v>
      </c>
      <c r="I43" s="173">
        <f t="shared" si="4"/>
        <v>1100</v>
      </c>
      <c r="J43" s="173">
        <v>511</v>
      </c>
      <c r="K43" s="173">
        <v>589</v>
      </c>
    </row>
    <row r="44" spans="2:11" s="3" customFormat="1" x14ac:dyDescent="0.25">
      <c r="B44" s="26" t="s">
        <v>212</v>
      </c>
      <c r="C44" s="172">
        <f t="shared" si="2"/>
        <v>133</v>
      </c>
      <c r="D44" s="172">
        <v>91</v>
      </c>
      <c r="E44" s="172">
        <v>42</v>
      </c>
      <c r="F44" s="172">
        <f t="shared" si="3"/>
        <v>408</v>
      </c>
      <c r="G44" s="172">
        <v>257</v>
      </c>
      <c r="H44" s="172">
        <v>151</v>
      </c>
      <c r="I44" s="172">
        <f t="shared" si="4"/>
        <v>372</v>
      </c>
      <c r="J44" s="172">
        <v>237</v>
      </c>
      <c r="K44" s="172">
        <v>135</v>
      </c>
    </row>
    <row r="45" spans="2:11" s="3" customFormat="1" x14ac:dyDescent="0.25">
      <c r="B45" s="25" t="s">
        <v>213</v>
      </c>
      <c r="C45" s="173">
        <f t="shared" si="2"/>
        <v>536</v>
      </c>
      <c r="D45" s="173">
        <v>320</v>
      </c>
      <c r="E45" s="173">
        <v>216</v>
      </c>
      <c r="F45" s="173">
        <f t="shared" si="3"/>
        <v>797</v>
      </c>
      <c r="G45" s="173">
        <v>507</v>
      </c>
      <c r="H45" s="173">
        <v>290</v>
      </c>
      <c r="I45" s="173">
        <f t="shared" si="4"/>
        <v>731</v>
      </c>
      <c r="J45" s="173">
        <v>481</v>
      </c>
      <c r="K45" s="173">
        <v>250</v>
      </c>
    </row>
    <row r="46" spans="2:11" s="3" customFormat="1" x14ac:dyDescent="0.25">
      <c r="B46" s="26" t="s">
        <v>249</v>
      </c>
      <c r="C46" s="172">
        <f t="shared" si="2"/>
        <v>158</v>
      </c>
      <c r="D46" s="172">
        <v>77</v>
      </c>
      <c r="E46" s="172">
        <v>81</v>
      </c>
      <c r="F46" s="172">
        <f t="shared" si="3"/>
        <v>988</v>
      </c>
      <c r="G46" s="172">
        <v>526</v>
      </c>
      <c r="H46" s="172">
        <v>462</v>
      </c>
      <c r="I46" s="172">
        <f t="shared" si="4"/>
        <v>890</v>
      </c>
      <c r="J46" s="172">
        <v>464</v>
      </c>
      <c r="K46" s="172">
        <v>426</v>
      </c>
    </row>
    <row r="47" spans="2:11" s="3" customFormat="1" x14ac:dyDescent="0.25">
      <c r="B47" s="25" t="s">
        <v>250</v>
      </c>
      <c r="C47" s="173">
        <f t="shared" si="2"/>
        <v>361</v>
      </c>
      <c r="D47" s="173">
        <v>191</v>
      </c>
      <c r="E47" s="173">
        <v>170</v>
      </c>
      <c r="F47" s="173">
        <f t="shared" si="3"/>
        <v>488</v>
      </c>
      <c r="G47" s="173">
        <v>203</v>
      </c>
      <c r="H47" s="173">
        <v>285</v>
      </c>
      <c r="I47" s="173">
        <f t="shared" si="4"/>
        <v>460</v>
      </c>
      <c r="J47" s="173">
        <v>209</v>
      </c>
      <c r="K47" s="173">
        <v>251</v>
      </c>
    </row>
    <row r="48" spans="2:11" s="3" customFormat="1" x14ac:dyDescent="0.25">
      <c r="B48" s="26" t="s">
        <v>221</v>
      </c>
      <c r="C48" s="172">
        <f t="shared" si="2"/>
        <v>367</v>
      </c>
      <c r="D48" s="172">
        <v>176</v>
      </c>
      <c r="E48" s="172">
        <v>191</v>
      </c>
      <c r="F48" s="172">
        <f t="shared" si="3"/>
        <v>497</v>
      </c>
      <c r="G48" s="172">
        <v>249</v>
      </c>
      <c r="H48" s="172">
        <v>248</v>
      </c>
      <c r="I48" s="172">
        <f t="shared" si="4"/>
        <v>532</v>
      </c>
      <c r="J48" s="172">
        <v>261</v>
      </c>
      <c r="K48" s="172">
        <v>271</v>
      </c>
    </row>
    <row r="49" spans="2:11" s="3" customFormat="1" x14ac:dyDescent="0.25">
      <c r="B49" s="25" t="s">
        <v>225</v>
      </c>
      <c r="C49" s="173">
        <f t="shared" si="2"/>
        <v>28</v>
      </c>
      <c r="D49" s="173">
        <v>19</v>
      </c>
      <c r="E49" s="173">
        <v>9</v>
      </c>
      <c r="F49" s="173">
        <f t="shared" si="3"/>
        <v>11</v>
      </c>
      <c r="G49" s="173">
        <v>7</v>
      </c>
      <c r="H49" s="173">
        <v>4</v>
      </c>
      <c r="I49" s="173">
        <f t="shared" si="4"/>
        <v>17</v>
      </c>
      <c r="J49" s="173">
        <v>9</v>
      </c>
      <c r="K49" s="173">
        <v>8</v>
      </c>
    </row>
    <row r="50" spans="2:11" s="3" customFormat="1" x14ac:dyDescent="0.25">
      <c r="B50" s="24" t="s">
        <v>227</v>
      </c>
      <c r="C50" s="174">
        <f t="shared" si="2"/>
        <v>6936</v>
      </c>
      <c r="D50" s="174">
        <v>3442</v>
      </c>
      <c r="E50" s="174">
        <v>3494</v>
      </c>
      <c r="F50" s="174">
        <f t="shared" si="3"/>
        <v>11277</v>
      </c>
      <c r="G50" s="174">
        <v>5670</v>
      </c>
      <c r="H50" s="174">
        <v>5607</v>
      </c>
      <c r="I50" s="174">
        <f t="shared" si="4"/>
        <v>8773</v>
      </c>
      <c r="J50" s="174">
        <v>4410</v>
      </c>
      <c r="K50" s="174">
        <v>4363</v>
      </c>
    </row>
    <row r="51" spans="2:11" s="3" customFormat="1" x14ac:dyDescent="0.25">
      <c r="B51" s="25" t="s">
        <v>8</v>
      </c>
      <c r="C51" s="173">
        <f t="shared" si="2"/>
        <v>2537</v>
      </c>
      <c r="D51" s="173">
        <v>1620</v>
      </c>
      <c r="E51" s="173">
        <v>917</v>
      </c>
      <c r="F51" s="173">
        <f t="shared" si="3"/>
        <v>3420</v>
      </c>
      <c r="G51" s="173">
        <v>2212</v>
      </c>
      <c r="H51" s="173">
        <v>1208</v>
      </c>
      <c r="I51" s="173">
        <f t="shared" si="4"/>
        <v>3385</v>
      </c>
      <c r="J51" s="173">
        <v>2268</v>
      </c>
      <c r="K51" s="173">
        <v>1117</v>
      </c>
    </row>
    <row r="52" spans="2:11" s="3" customFormat="1" ht="15" customHeight="1" x14ac:dyDescent="0.25">
      <c r="B52" s="202" t="s">
        <v>232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2:11" s="3" customFormat="1" x14ac:dyDescent="0.25">
      <c r="B53" s="3" t="s">
        <v>251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B55" s="2"/>
      <c r="C55" s="2"/>
      <c r="D55" s="2"/>
      <c r="E55" s="2"/>
      <c r="F55" s="2"/>
    </row>
    <row r="56" spans="2:11" s="3" customFormat="1" ht="28.5" customHeight="1" x14ac:dyDescent="0.25">
      <c r="B56" s="203" t="s">
        <v>252</v>
      </c>
      <c r="C56" s="203"/>
      <c r="D56" s="203"/>
      <c r="E56" s="203"/>
      <c r="F56" s="2"/>
    </row>
    <row r="57" spans="2:11" s="3" customFormat="1" x14ac:dyDescent="0.25">
      <c r="B57" s="60" t="s">
        <v>72</v>
      </c>
      <c r="C57" s="122">
        <v>44896</v>
      </c>
      <c r="D57" s="122">
        <v>45231</v>
      </c>
      <c r="E57" s="122">
        <v>45261</v>
      </c>
    </row>
    <row r="58" spans="2:11" s="3" customFormat="1" x14ac:dyDescent="0.25">
      <c r="B58" s="22" t="s">
        <v>1</v>
      </c>
      <c r="C58" s="162">
        <f>SUM(C59:C64)</f>
        <v>13449</v>
      </c>
      <c r="D58" s="162">
        <f t="shared" ref="D58:E58" si="5">SUM(D59:D64)</f>
        <v>20481</v>
      </c>
      <c r="E58" s="162">
        <f t="shared" si="5"/>
        <v>17649</v>
      </c>
    </row>
    <row r="59" spans="2:11" s="3" customFormat="1" x14ac:dyDescent="0.25">
      <c r="B59" s="26" t="s">
        <v>41</v>
      </c>
      <c r="C59" s="168">
        <v>2785</v>
      </c>
      <c r="D59" s="168">
        <v>3961</v>
      </c>
      <c r="E59" s="168">
        <v>3424</v>
      </c>
    </row>
    <row r="60" spans="2:11" s="3" customFormat="1" x14ac:dyDescent="0.25">
      <c r="B60" s="25" t="s">
        <v>42</v>
      </c>
      <c r="C60" s="167">
        <v>3438</v>
      </c>
      <c r="D60" s="167">
        <v>4368</v>
      </c>
      <c r="E60" s="167">
        <v>3597</v>
      </c>
      <c r="F60" s="2"/>
    </row>
    <row r="61" spans="2:11" s="3" customFormat="1" x14ac:dyDescent="0.25">
      <c r="B61" s="26" t="s">
        <v>43</v>
      </c>
      <c r="C61" s="168">
        <v>4063</v>
      </c>
      <c r="D61" s="168">
        <v>5415</v>
      </c>
      <c r="E61" s="168">
        <v>4749</v>
      </c>
      <c r="F61" s="2"/>
    </row>
    <row r="62" spans="2:11" s="3" customFormat="1" x14ac:dyDescent="0.25">
      <c r="B62" s="25" t="s">
        <v>44</v>
      </c>
      <c r="C62" s="167">
        <v>2659</v>
      </c>
      <c r="D62" s="167">
        <v>3615</v>
      </c>
      <c r="E62" s="167">
        <v>3220</v>
      </c>
      <c r="F62" s="2"/>
    </row>
    <row r="63" spans="2:11" s="3" customFormat="1" x14ac:dyDescent="0.25">
      <c r="B63" s="26" t="s">
        <v>45</v>
      </c>
      <c r="C63" s="168">
        <v>427</v>
      </c>
      <c r="D63" s="168">
        <v>744</v>
      </c>
      <c r="E63" s="168">
        <v>709</v>
      </c>
      <c r="F63" s="2"/>
    </row>
    <row r="64" spans="2:11" s="3" customFormat="1" x14ac:dyDescent="0.25">
      <c r="B64" s="25" t="s">
        <v>253</v>
      </c>
      <c r="C64" s="167">
        <v>77</v>
      </c>
      <c r="D64" s="167">
        <v>2378</v>
      </c>
      <c r="E64" s="167">
        <v>1950</v>
      </c>
      <c r="F64" s="2"/>
    </row>
    <row r="65" spans="2:6" s="3" customFormat="1" ht="30" customHeight="1" x14ac:dyDescent="0.25">
      <c r="B65" s="202" t="s">
        <v>232</v>
      </c>
      <c r="C65" s="202"/>
      <c r="D65" s="202"/>
      <c r="E65" s="202"/>
      <c r="F65" s="2"/>
    </row>
    <row r="66" spans="2:6" s="3" customFormat="1" x14ac:dyDescent="0.25">
      <c r="B66" s="58"/>
      <c r="C66" s="58"/>
      <c r="D66" s="58"/>
      <c r="E66" s="58"/>
      <c r="F66" s="2"/>
    </row>
    <row r="67" spans="2:6" s="3" customFormat="1" x14ac:dyDescent="0.25">
      <c r="B67" s="58"/>
      <c r="C67" s="58"/>
      <c r="D67" s="58"/>
      <c r="E67" s="58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203" t="s">
        <v>254</v>
      </c>
      <c r="C69" s="203"/>
      <c r="D69" s="203"/>
      <c r="E69" s="203"/>
    </row>
    <row r="70" spans="2:6" s="3" customFormat="1" ht="30" x14ac:dyDescent="0.25">
      <c r="B70" s="60" t="s">
        <v>71</v>
      </c>
      <c r="C70" s="122">
        <v>44896</v>
      </c>
      <c r="D70" s="122">
        <v>45231</v>
      </c>
      <c r="E70" s="122">
        <v>45261</v>
      </c>
      <c r="F70" s="4"/>
    </row>
    <row r="71" spans="2:6" s="3" customFormat="1" x14ac:dyDescent="0.25">
      <c r="B71" s="22" t="s">
        <v>47</v>
      </c>
      <c r="C71" s="162">
        <f t="shared" ref="C71" si="6">C72+C80+C90+C95+C99+C104</f>
        <v>13449</v>
      </c>
      <c r="D71" s="162">
        <f>D72+D80+D90+D95+D99+D104</f>
        <v>20481</v>
      </c>
      <c r="E71" s="162">
        <f>E72+E80+E90+E95+E99+E104</f>
        <v>17649</v>
      </c>
      <c r="F71" s="6"/>
    </row>
    <row r="72" spans="2:6" s="3" customFormat="1" x14ac:dyDescent="0.25">
      <c r="B72" s="34" t="s">
        <v>9</v>
      </c>
      <c r="C72" s="175">
        <f t="shared" ref="C72" si="7">SUM(C73:C79)</f>
        <v>4146</v>
      </c>
      <c r="D72" s="175">
        <f>SUM(D73:D79)</f>
        <v>5570</v>
      </c>
      <c r="E72" s="175">
        <f>SUM(E73:E79)</f>
        <v>5252</v>
      </c>
      <c r="F72" s="5"/>
    </row>
    <row r="73" spans="2:6" s="3" customFormat="1" x14ac:dyDescent="0.25">
      <c r="B73" s="25" t="s">
        <v>10</v>
      </c>
      <c r="C73" s="167">
        <v>183</v>
      </c>
      <c r="D73" s="167">
        <v>259</v>
      </c>
      <c r="E73" s="167">
        <v>224</v>
      </c>
      <c r="F73" s="5"/>
    </row>
    <row r="74" spans="2:6" s="3" customFormat="1" x14ac:dyDescent="0.25">
      <c r="B74" s="26" t="s">
        <v>11</v>
      </c>
      <c r="C74" s="168">
        <v>40</v>
      </c>
      <c r="D74" s="168">
        <v>60</v>
      </c>
      <c r="E74" s="168">
        <v>56</v>
      </c>
      <c r="F74" s="5"/>
    </row>
    <row r="75" spans="2:6" s="3" customFormat="1" x14ac:dyDescent="0.25">
      <c r="B75" s="25" t="s">
        <v>12</v>
      </c>
      <c r="C75" s="167">
        <v>1234</v>
      </c>
      <c r="D75" s="167">
        <v>1460</v>
      </c>
      <c r="E75" s="167">
        <v>1187</v>
      </c>
      <c r="F75" s="5"/>
    </row>
    <row r="76" spans="2:6" s="3" customFormat="1" x14ac:dyDescent="0.25">
      <c r="B76" s="26" t="s">
        <v>13</v>
      </c>
      <c r="C76" s="168">
        <v>2563</v>
      </c>
      <c r="D76" s="168">
        <v>3616</v>
      </c>
      <c r="E76" s="168">
        <v>3630</v>
      </c>
      <c r="F76" s="5"/>
    </row>
    <row r="77" spans="2:6" s="3" customFormat="1" x14ac:dyDescent="0.25">
      <c r="B77" s="25" t="s">
        <v>14</v>
      </c>
      <c r="C77" s="167">
        <v>103</v>
      </c>
      <c r="D77" s="167">
        <v>140</v>
      </c>
      <c r="E77" s="167">
        <v>125</v>
      </c>
      <c r="F77" s="5"/>
    </row>
    <row r="78" spans="2:6" s="3" customFormat="1" x14ac:dyDescent="0.25">
      <c r="B78" s="26" t="s">
        <v>15</v>
      </c>
      <c r="C78" s="168">
        <v>14</v>
      </c>
      <c r="D78" s="168">
        <v>23</v>
      </c>
      <c r="E78" s="168">
        <v>20</v>
      </c>
      <c r="F78" s="5"/>
    </row>
    <row r="79" spans="2:6" s="3" customFormat="1" x14ac:dyDescent="0.25">
      <c r="B79" s="25" t="s">
        <v>16</v>
      </c>
      <c r="C79" s="167">
        <v>9</v>
      </c>
      <c r="D79" s="167">
        <v>12</v>
      </c>
      <c r="E79" s="167">
        <v>10</v>
      </c>
      <c r="F79" s="5"/>
    </row>
    <row r="80" spans="2:6" s="3" customFormat="1" x14ac:dyDescent="0.25">
      <c r="B80" s="34" t="s">
        <v>17</v>
      </c>
      <c r="C80" s="175">
        <f t="shared" ref="C80:E80" si="8">SUM(C81:C89)</f>
        <v>513</v>
      </c>
      <c r="D80" s="175">
        <f t="shared" si="8"/>
        <v>729</v>
      </c>
      <c r="E80" s="175">
        <f t="shared" si="8"/>
        <v>720</v>
      </c>
      <c r="F80" s="5"/>
    </row>
    <row r="81" spans="2:6" s="3" customFormat="1" x14ac:dyDescent="0.25">
      <c r="B81" s="25" t="s">
        <v>18</v>
      </c>
      <c r="C81" s="167">
        <v>21</v>
      </c>
      <c r="D81" s="167">
        <v>55</v>
      </c>
      <c r="E81" s="167">
        <v>48</v>
      </c>
      <c r="F81" s="5"/>
    </row>
    <row r="82" spans="2:6" s="3" customFormat="1" x14ac:dyDescent="0.25">
      <c r="B82" s="26" t="s">
        <v>19</v>
      </c>
      <c r="C82" s="168">
        <v>20</v>
      </c>
      <c r="D82" s="168">
        <v>11</v>
      </c>
      <c r="E82" s="168">
        <v>24</v>
      </c>
      <c r="F82" s="5"/>
    </row>
    <row r="83" spans="2:6" s="3" customFormat="1" x14ac:dyDescent="0.25">
      <c r="B83" s="25" t="s">
        <v>20</v>
      </c>
      <c r="C83" s="167">
        <v>109</v>
      </c>
      <c r="D83" s="167">
        <v>143</v>
      </c>
      <c r="E83" s="167">
        <v>119</v>
      </c>
      <c r="F83" s="5"/>
    </row>
    <row r="84" spans="2:6" s="3" customFormat="1" x14ac:dyDescent="0.25">
      <c r="B84" s="26" t="s">
        <v>21</v>
      </c>
      <c r="C84" s="168">
        <v>51</v>
      </c>
      <c r="D84" s="168">
        <v>82</v>
      </c>
      <c r="E84" s="168">
        <v>75</v>
      </c>
      <c r="F84" s="5"/>
    </row>
    <row r="85" spans="2:6" s="3" customFormat="1" x14ac:dyDescent="0.25">
      <c r="B85" s="25" t="s">
        <v>22</v>
      </c>
      <c r="C85" s="167">
        <v>42</v>
      </c>
      <c r="D85" s="167">
        <v>48</v>
      </c>
      <c r="E85" s="167">
        <v>64</v>
      </c>
      <c r="F85" s="5"/>
    </row>
    <row r="86" spans="2:6" s="3" customFormat="1" x14ac:dyDescent="0.25">
      <c r="B86" s="26" t="s">
        <v>23</v>
      </c>
      <c r="C86" s="168">
        <v>107</v>
      </c>
      <c r="D86" s="168">
        <v>102</v>
      </c>
      <c r="E86" s="168">
        <v>135</v>
      </c>
      <c r="F86" s="5"/>
    </row>
    <row r="87" spans="2:6" s="3" customFormat="1" x14ac:dyDescent="0.25">
      <c r="B87" s="25" t="s">
        <v>24</v>
      </c>
      <c r="C87" s="167">
        <v>27</v>
      </c>
      <c r="D87" s="167">
        <v>21</v>
      </c>
      <c r="E87" s="167">
        <v>39</v>
      </c>
      <c r="F87" s="5"/>
    </row>
    <row r="88" spans="2:6" s="3" customFormat="1" x14ac:dyDescent="0.25">
      <c r="B88" s="26" t="s">
        <v>25</v>
      </c>
      <c r="C88" s="168">
        <v>18</v>
      </c>
      <c r="D88" s="168">
        <v>27</v>
      </c>
      <c r="E88" s="168">
        <v>20</v>
      </c>
      <c r="F88" s="5"/>
    </row>
    <row r="89" spans="2:6" s="3" customFormat="1" x14ac:dyDescent="0.25">
      <c r="B89" s="25" t="s">
        <v>26</v>
      </c>
      <c r="C89" s="167">
        <v>118</v>
      </c>
      <c r="D89" s="167">
        <v>240</v>
      </c>
      <c r="E89" s="167">
        <v>196</v>
      </c>
      <c r="F89" s="5"/>
    </row>
    <row r="90" spans="2:6" s="3" customFormat="1" x14ac:dyDescent="0.25">
      <c r="B90" s="34" t="s">
        <v>27</v>
      </c>
      <c r="C90" s="176">
        <f t="shared" ref="C90:E90" si="9">SUM(C91:C94)</f>
        <v>4439</v>
      </c>
      <c r="D90" s="176">
        <f t="shared" si="9"/>
        <v>5814</v>
      </c>
      <c r="E90" s="176">
        <f t="shared" si="9"/>
        <v>5503</v>
      </c>
      <c r="F90" s="5"/>
    </row>
    <row r="91" spans="2:6" s="3" customFormat="1" x14ac:dyDescent="0.25">
      <c r="B91" s="25" t="s">
        <v>28</v>
      </c>
      <c r="C91" s="167">
        <v>288</v>
      </c>
      <c r="D91" s="167">
        <v>625</v>
      </c>
      <c r="E91" s="167">
        <v>412</v>
      </c>
      <c r="F91" s="5"/>
    </row>
    <row r="92" spans="2:6" s="3" customFormat="1" x14ac:dyDescent="0.25">
      <c r="B92" s="26" t="s">
        <v>29</v>
      </c>
      <c r="C92" s="168">
        <v>54</v>
      </c>
      <c r="D92" s="168">
        <v>89</v>
      </c>
      <c r="E92" s="168">
        <v>65</v>
      </c>
      <c r="F92" s="5"/>
    </row>
    <row r="93" spans="2:6" s="3" customFormat="1" x14ac:dyDescent="0.25">
      <c r="B93" s="25" t="s">
        <v>30</v>
      </c>
      <c r="C93" s="167">
        <v>633</v>
      </c>
      <c r="D93" s="167">
        <v>795</v>
      </c>
      <c r="E93" s="167">
        <v>760</v>
      </c>
      <c r="F93" s="5"/>
    </row>
    <row r="94" spans="2:6" s="3" customFormat="1" x14ac:dyDescent="0.25">
      <c r="B94" s="26" t="s">
        <v>31</v>
      </c>
      <c r="C94" s="168">
        <v>3464</v>
      </c>
      <c r="D94" s="168">
        <v>4305</v>
      </c>
      <c r="E94" s="168">
        <v>4266</v>
      </c>
      <c r="F94" s="5"/>
    </row>
    <row r="95" spans="2:6" s="3" customFormat="1" x14ac:dyDescent="0.25">
      <c r="B95" s="33" t="s">
        <v>32</v>
      </c>
      <c r="C95" s="177">
        <f>SUM(C96:C98)</f>
        <v>3548</v>
      </c>
      <c r="D95" s="177">
        <f>SUM(D96:D98)</f>
        <v>6949</v>
      </c>
      <c r="E95" s="177">
        <f>SUM(E96:E98)</f>
        <v>5028</v>
      </c>
      <c r="F95" s="5"/>
    </row>
    <row r="96" spans="2:6" s="3" customFormat="1" x14ac:dyDescent="0.25">
      <c r="B96" s="26" t="s">
        <v>33</v>
      </c>
      <c r="C96" s="168">
        <v>1120</v>
      </c>
      <c r="D96" s="168">
        <v>2600</v>
      </c>
      <c r="E96" s="168">
        <v>1901</v>
      </c>
      <c r="F96" s="5"/>
    </row>
    <row r="97" spans="2:76" s="3" customFormat="1" x14ac:dyDescent="0.25">
      <c r="B97" s="25" t="s">
        <v>34</v>
      </c>
      <c r="C97" s="167">
        <v>1448</v>
      </c>
      <c r="D97" s="167">
        <v>2811</v>
      </c>
      <c r="E97" s="167">
        <v>1942</v>
      </c>
      <c r="F97" s="5"/>
    </row>
    <row r="98" spans="2:76" s="3" customFormat="1" x14ac:dyDescent="0.25">
      <c r="B98" s="26" t="s">
        <v>35</v>
      </c>
      <c r="C98" s="168">
        <v>980</v>
      </c>
      <c r="D98" s="168">
        <v>1538</v>
      </c>
      <c r="E98" s="168">
        <v>1185</v>
      </c>
      <c r="F98" s="5"/>
    </row>
    <row r="99" spans="2:76" s="3" customFormat="1" x14ac:dyDescent="0.25">
      <c r="B99" s="33" t="s">
        <v>36</v>
      </c>
      <c r="C99" s="177">
        <f t="shared" ref="C99:E99" si="10">SUM(C100:C103)</f>
        <v>794</v>
      </c>
      <c r="D99" s="177">
        <f t="shared" si="10"/>
        <v>1354</v>
      </c>
      <c r="E99" s="177">
        <f t="shared" si="10"/>
        <v>1099</v>
      </c>
      <c r="F99" s="5"/>
    </row>
    <row r="100" spans="2:76" s="3" customFormat="1" x14ac:dyDescent="0.25">
      <c r="B100" s="26" t="s">
        <v>37</v>
      </c>
      <c r="C100" s="168">
        <v>277</v>
      </c>
      <c r="D100" s="168">
        <v>429</v>
      </c>
      <c r="E100" s="168">
        <v>404</v>
      </c>
      <c r="F100" s="5"/>
    </row>
    <row r="101" spans="2:76" s="3" customFormat="1" x14ac:dyDescent="0.25">
      <c r="B101" s="25" t="s">
        <v>38</v>
      </c>
      <c r="C101" s="167">
        <v>163</v>
      </c>
      <c r="D101" s="167">
        <v>447</v>
      </c>
      <c r="E101" s="167">
        <v>356</v>
      </c>
      <c r="F101" s="5"/>
    </row>
    <row r="102" spans="2:76" s="3" customFormat="1" x14ac:dyDescent="0.25">
      <c r="B102" s="26" t="s">
        <v>39</v>
      </c>
      <c r="C102" s="168">
        <v>190</v>
      </c>
      <c r="D102" s="168">
        <v>301</v>
      </c>
      <c r="E102" s="168">
        <v>197</v>
      </c>
      <c r="F102" s="5"/>
    </row>
    <row r="103" spans="2:76" s="3" customFormat="1" x14ac:dyDescent="0.25">
      <c r="B103" s="25" t="s">
        <v>40</v>
      </c>
      <c r="C103" s="167">
        <v>164</v>
      </c>
      <c r="D103" s="167">
        <v>177</v>
      </c>
      <c r="E103" s="167">
        <v>142</v>
      </c>
      <c r="F103" s="5"/>
    </row>
    <row r="104" spans="2:76" s="3" customFormat="1" x14ac:dyDescent="0.25">
      <c r="B104" s="26" t="s">
        <v>7</v>
      </c>
      <c r="C104" s="168">
        <v>9</v>
      </c>
      <c r="D104" s="168">
        <v>65</v>
      </c>
      <c r="E104" s="168">
        <v>47</v>
      </c>
      <c r="F104" s="5"/>
    </row>
    <row r="105" spans="2:76" s="3" customFormat="1" ht="35.25" customHeight="1" x14ac:dyDescent="0.25">
      <c r="B105" s="202" t="s">
        <v>232</v>
      </c>
      <c r="C105" s="202"/>
      <c r="D105" s="202"/>
      <c r="E105" s="202"/>
      <c r="F105" s="5"/>
    </row>
    <row r="106" spans="2:76" s="3" customFormat="1" x14ac:dyDescent="0.25">
      <c r="B106" s="58"/>
      <c r="C106" s="58"/>
      <c r="D106" s="58"/>
      <c r="E106" s="58"/>
      <c r="F106" s="5"/>
    </row>
    <row r="107" spans="2:76" s="3" customFormat="1" x14ac:dyDescent="0.25">
      <c r="B107" s="2"/>
      <c r="C107" s="2"/>
      <c r="D107" s="5"/>
      <c r="E107" s="5"/>
      <c r="F107" s="5"/>
    </row>
    <row r="108" spans="2:76" s="3" customFormat="1" ht="32.1" customHeight="1" x14ac:dyDescent="0.25">
      <c r="F108" s="2"/>
    </row>
    <row r="109" spans="2:76" ht="36.75" customHeight="1" x14ac:dyDescent="0.25">
      <c r="B109" s="203" t="s">
        <v>255</v>
      </c>
      <c r="C109" s="203"/>
      <c r="D109" s="203"/>
      <c r="E109" s="20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2:76" x14ac:dyDescent="0.25">
      <c r="B110" s="60" t="s">
        <v>83</v>
      </c>
      <c r="C110" s="122">
        <v>44896</v>
      </c>
      <c r="D110" s="122">
        <v>45231</v>
      </c>
      <c r="E110" s="122">
        <v>45261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2:76" x14ac:dyDescent="0.25">
      <c r="B111" s="22" t="s">
        <v>47</v>
      </c>
      <c r="C111" s="162">
        <f>SUM(C112:C122)</f>
        <v>13449</v>
      </c>
      <c r="D111" s="162">
        <f t="shared" ref="D111" si="11">SUM(D112:D122)</f>
        <v>20481</v>
      </c>
      <c r="E111" s="162">
        <f>SUM(E112:E122)</f>
        <v>17649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2:76" x14ac:dyDescent="0.25">
      <c r="B112" s="55" t="s">
        <v>256</v>
      </c>
      <c r="C112" s="168">
        <v>1175</v>
      </c>
      <c r="D112" s="168">
        <v>1377</v>
      </c>
      <c r="E112" s="168">
        <v>1131</v>
      </c>
      <c r="F112" s="178"/>
      <c r="G112" s="178"/>
      <c r="H112" s="178"/>
      <c r="I112" s="3"/>
      <c r="J112" s="17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2:76" x14ac:dyDescent="0.25">
      <c r="B113" s="56" t="s">
        <v>257</v>
      </c>
      <c r="C113" s="167">
        <v>134</v>
      </c>
      <c r="D113" s="167">
        <v>290</v>
      </c>
      <c r="E113" s="167">
        <v>221</v>
      </c>
      <c r="F113" s="178"/>
      <c r="G113" s="178"/>
      <c r="H113" s="178"/>
      <c r="I113" s="3"/>
      <c r="J113" s="17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2:76" x14ac:dyDescent="0.25">
      <c r="B114" s="55" t="s">
        <v>258</v>
      </c>
      <c r="C114" s="168">
        <v>372</v>
      </c>
      <c r="D114" s="168">
        <v>983</v>
      </c>
      <c r="E114" s="168">
        <v>587</v>
      </c>
      <c r="F114" s="178"/>
      <c r="G114" s="178"/>
      <c r="H114" s="178"/>
      <c r="I114" s="3"/>
      <c r="J114" s="17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2:76" x14ac:dyDescent="0.25">
      <c r="B115" s="56" t="s">
        <v>259</v>
      </c>
      <c r="C115" s="167">
        <v>135</v>
      </c>
      <c r="D115" s="167">
        <v>261</v>
      </c>
      <c r="E115" s="167">
        <v>250</v>
      </c>
      <c r="F115" s="178"/>
      <c r="G115" s="178"/>
      <c r="H115" s="178"/>
      <c r="I115" s="3"/>
      <c r="J115" s="17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2:76" x14ac:dyDescent="0.25">
      <c r="B116" s="55" t="s">
        <v>260</v>
      </c>
      <c r="C116" s="168">
        <v>354</v>
      </c>
      <c r="D116" s="168">
        <v>493</v>
      </c>
      <c r="E116" s="168">
        <v>421</v>
      </c>
      <c r="F116" s="178"/>
      <c r="G116" s="178"/>
      <c r="H116" s="178"/>
      <c r="I116" s="3"/>
      <c r="J116" s="17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2:76" x14ac:dyDescent="0.25">
      <c r="B117" s="56" t="s">
        <v>261</v>
      </c>
      <c r="C117" s="167">
        <v>2026</v>
      </c>
      <c r="D117" s="167">
        <v>2926</v>
      </c>
      <c r="E117" s="167">
        <v>2710</v>
      </c>
      <c r="F117" s="178"/>
      <c r="G117" s="178"/>
      <c r="H117" s="178"/>
      <c r="I117" s="3"/>
      <c r="J117" s="17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2:76" x14ac:dyDescent="0.25">
      <c r="B118" s="55" t="s">
        <v>262</v>
      </c>
      <c r="C118" s="168">
        <v>377</v>
      </c>
      <c r="D118" s="168">
        <v>523</v>
      </c>
      <c r="E118" s="168">
        <v>753</v>
      </c>
      <c r="F118" s="178"/>
      <c r="G118" s="178"/>
      <c r="H118" s="178"/>
      <c r="I118" s="3"/>
      <c r="J118" s="178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2:76" x14ac:dyDescent="0.25">
      <c r="B119" s="56" t="s">
        <v>263</v>
      </c>
      <c r="C119" s="167">
        <v>206</v>
      </c>
      <c r="D119" s="167">
        <v>479</v>
      </c>
      <c r="E119" s="167">
        <v>325</v>
      </c>
      <c r="F119" s="178"/>
      <c r="G119" s="178"/>
      <c r="H119" s="178"/>
      <c r="I119" s="3"/>
      <c r="J119" s="178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2:76" x14ac:dyDescent="0.25">
      <c r="B120" s="55" t="s">
        <v>264</v>
      </c>
      <c r="C120" s="168">
        <v>121</v>
      </c>
      <c r="D120" s="168">
        <v>241</v>
      </c>
      <c r="E120" s="168">
        <v>240</v>
      </c>
      <c r="F120" s="178"/>
      <c r="G120" s="178"/>
      <c r="H120" s="178"/>
      <c r="I120" s="3"/>
      <c r="J120" s="17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2:76" x14ac:dyDescent="0.25">
      <c r="B121" s="56" t="s">
        <v>265</v>
      </c>
      <c r="C121" s="167">
        <v>2142</v>
      </c>
      <c r="D121" s="167">
        <v>2723</v>
      </c>
      <c r="E121" s="167">
        <v>2774</v>
      </c>
      <c r="F121" s="178"/>
      <c r="G121" s="178"/>
      <c r="H121" s="178"/>
      <c r="I121" s="3"/>
      <c r="J121" s="17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2:76" x14ac:dyDescent="0.25">
      <c r="B122" s="55" t="s">
        <v>84</v>
      </c>
      <c r="C122" s="168">
        <v>6407</v>
      </c>
      <c r="D122" s="168">
        <v>10185</v>
      </c>
      <c r="E122" s="168">
        <v>8237</v>
      </c>
      <c r="F122" s="178"/>
      <c r="G122" s="3"/>
      <c r="H122" s="17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2:76" ht="30" customHeight="1" x14ac:dyDescent="0.25">
      <c r="B123" s="202" t="s">
        <v>232</v>
      </c>
      <c r="C123" s="202"/>
      <c r="D123" s="202"/>
      <c r="E123" s="202"/>
      <c r="F123" s="178"/>
      <c r="G123" s="3"/>
      <c r="H123" s="17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2:76" s="3" customFormat="1" x14ac:dyDescent="0.25"/>
    <row r="125" spans="2:76" s="3" customFormat="1" x14ac:dyDescent="0.25"/>
    <row r="126" spans="2:76" s="3" customFormat="1" x14ac:dyDescent="0.25"/>
    <row r="127" spans="2:76" s="3" customFormat="1" x14ac:dyDescent="0.25"/>
    <row r="128" spans="2:76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</sheetData>
  <mergeCells count="20">
    <mergeCell ref="B123:E123"/>
    <mergeCell ref="B56:E56"/>
    <mergeCell ref="B65:E65"/>
    <mergeCell ref="B69:E69"/>
    <mergeCell ref="B105:E105"/>
    <mergeCell ref="B109:E109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85546875" customWidth="1"/>
    <col min="10" max="10" width="12.7109375" customWidth="1"/>
    <col min="12" max="12" width="9.140625" style="3"/>
    <col min="13" max="13" width="15.85546875" style="3" bestFit="1" customWidth="1"/>
    <col min="14" max="14" width="12.285156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210" t="s">
        <v>124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14" x14ac:dyDescent="0.25">
      <c r="B4" s="187" t="s">
        <v>6</v>
      </c>
      <c r="C4" s="211">
        <v>44896</v>
      </c>
      <c r="D4" s="211"/>
      <c r="E4" s="211"/>
      <c r="F4" s="211"/>
      <c r="G4" s="211">
        <v>45231</v>
      </c>
      <c r="H4" s="211"/>
      <c r="I4" s="211"/>
      <c r="J4" s="211"/>
      <c r="K4" s="211">
        <v>45261</v>
      </c>
      <c r="L4" s="211"/>
      <c r="M4" s="211"/>
      <c r="N4" s="212"/>
    </row>
    <row r="5" spans="2:14" ht="30.75" thickBot="1" x14ac:dyDescent="0.3">
      <c r="B5" s="188"/>
      <c r="C5" s="112" t="s">
        <v>1</v>
      </c>
      <c r="D5" s="112" t="s">
        <v>4</v>
      </c>
      <c r="E5" s="112" t="s">
        <v>5</v>
      </c>
      <c r="F5" s="112" t="s">
        <v>73</v>
      </c>
      <c r="G5" s="112" t="s">
        <v>1</v>
      </c>
      <c r="H5" s="112" t="s">
        <v>4</v>
      </c>
      <c r="I5" s="112" t="s">
        <v>5</v>
      </c>
      <c r="J5" s="112" t="s">
        <v>73</v>
      </c>
      <c r="K5" s="112" t="s">
        <v>1</v>
      </c>
      <c r="L5" s="112" t="s">
        <v>4</v>
      </c>
      <c r="M5" s="112" t="s">
        <v>5</v>
      </c>
      <c r="N5" s="41" t="s">
        <v>73</v>
      </c>
    </row>
    <row r="6" spans="2:14" ht="15.75" thickTop="1" x14ac:dyDescent="0.25">
      <c r="B6" s="1" t="s">
        <v>1</v>
      </c>
      <c r="C6" s="43">
        <f t="shared" ref="C6:N6" si="0">SUM(C7:C19)</f>
        <v>4276</v>
      </c>
      <c r="D6" s="43">
        <f t="shared" si="0"/>
        <v>2336</v>
      </c>
      <c r="E6" s="43">
        <f t="shared" si="0"/>
        <v>1936</v>
      </c>
      <c r="F6" s="43">
        <f t="shared" si="0"/>
        <v>4</v>
      </c>
      <c r="G6" s="43">
        <f t="shared" si="0"/>
        <v>4926</v>
      </c>
      <c r="H6" s="43">
        <f t="shared" si="0"/>
        <v>2878</v>
      </c>
      <c r="I6" s="43">
        <f t="shared" si="0"/>
        <v>2047</v>
      </c>
      <c r="J6" s="43">
        <f t="shared" si="0"/>
        <v>1</v>
      </c>
      <c r="K6" s="43">
        <f t="shared" si="0"/>
        <v>4756</v>
      </c>
      <c r="L6" s="43">
        <f t="shared" si="0"/>
        <v>2867</v>
      </c>
      <c r="M6" s="43">
        <f t="shared" si="0"/>
        <v>1883</v>
      </c>
      <c r="N6" s="43">
        <f t="shared" si="0"/>
        <v>6</v>
      </c>
    </row>
    <row r="7" spans="2:14" x14ac:dyDescent="0.25">
      <c r="B7" s="44" t="s">
        <v>227</v>
      </c>
      <c r="C7" s="45">
        <v>2243</v>
      </c>
      <c r="D7" s="45">
        <v>1127</v>
      </c>
      <c r="E7" s="45">
        <v>1113</v>
      </c>
      <c r="F7" s="45">
        <v>3</v>
      </c>
      <c r="G7" s="45">
        <v>2538</v>
      </c>
      <c r="H7" s="45">
        <v>1391</v>
      </c>
      <c r="I7" s="45">
        <v>1146</v>
      </c>
      <c r="J7" s="45">
        <v>1</v>
      </c>
      <c r="K7" s="45">
        <v>1795</v>
      </c>
      <c r="L7" s="45">
        <v>1026</v>
      </c>
      <c r="M7" s="45">
        <v>769</v>
      </c>
      <c r="N7" s="45">
        <v>0</v>
      </c>
    </row>
    <row r="8" spans="2:14" x14ac:dyDescent="0.25">
      <c r="B8" s="44" t="s">
        <v>249</v>
      </c>
      <c r="C8" s="46">
        <v>884</v>
      </c>
      <c r="D8" s="46">
        <v>480</v>
      </c>
      <c r="E8" s="46">
        <v>403</v>
      </c>
      <c r="F8" s="46">
        <v>1</v>
      </c>
      <c r="G8" s="46">
        <v>866</v>
      </c>
      <c r="H8" s="46">
        <v>463</v>
      </c>
      <c r="I8" s="46">
        <v>403</v>
      </c>
      <c r="J8" s="46">
        <v>0</v>
      </c>
      <c r="K8" s="46">
        <v>893</v>
      </c>
      <c r="L8" s="46">
        <v>465</v>
      </c>
      <c r="M8" s="46">
        <v>428</v>
      </c>
      <c r="N8" s="46">
        <v>0</v>
      </c>
    </row>
    <row r="9" spans="2:14" x14ac:dyDescent="0.25">
      <c r="B9" s="44" t="s">
        <v>266</v>
      </c>
      <c r="C9" s="45">
        <v>0</v>
      </c>
      <c r="D9" s="45">
        <v>0</v>
      </c>
      <c r="E9" s="45">
        <v>0</v>
      </c>
      <c r="F9" s="45">
        <v>0</v>
      </c>
      <c r="G9" s="45">
        <v>192</v>
      </c>
      <c r="H9" s="45">
        <v>130</v>
      </c>
      <c r="I9" s="45">
        <v>62</v>
      </c>
      <c r="J9" s="45">
        <v>0</v>
      </c>
      <c r="K9" s="45">
        <v>644</v>
      </c>
      <c r="L9" s="45">
        <v>372</v>
      </c>
      <c r="M9" s="45">
        <v>268</v>
      </c>
      <c r="N9" s="45">
        <v>4</v>
      </c>
    </row>
    <row r="10" spans="2:14" x14ac:dyDescent="0.25">
      <c r="B10" s="44" t="s">
        <v>248</v>
      </c>
      <c r="C10" s="46">
        <v>301</v>
      </c>
      <c r="D10" s="46">
        <v>158</v>
      </c>
      <c r="E10" s="46">
        <v>143</v>
      </c>
      <c r="F10" s="46">
        <v>0</v>
      </c>
      <c r="G10" s="46">
        <v>331</v>
      </c>
      <c r="H10" s="46">
        <v>182</v>
      </c>
      <c r="I10" s="46">
        <v>149</v>
      </c>
      <c r="J10" s="46">
        <v>0</v>
      </c>
      <c r="K10" s="46">
        <v>249</v>
      </c>
      <c r="L10" s="46">
        <v>135</v>
      </c>
      <c r="M10" s="46">
        <v>114</v>
      </c>
      <c r="N10" s="46">
        <v>0</v>
      </c>
    </row>
    <row r="11" spans="2:14" x14ac:dyDescent="0.25">
      <c r="B11" s="44" t="s">
        <v>211</v>
      </c>
      <c r="C11" s="45">
        <v>5</v>
      </c>
      <c r="D11" s="45">
        <v>3</v>
      </c>
      <c r="E11" s="45">
        <v>2</v>
      </c>
      <c r="F11" s="45">
        <v>0</v>
      </c>
      <c r="G11" s="45">
        <v>1</v>
      </c>
      <c r="H11" s="45">
        <v>1</v>
      </c>
      <c r="I11" s="45">
        <v>0</v>
      </c>
      <c r="J11" s="45">
        <v>0</v>
      </c>
      <c r="K11" s="45">
        <v>97</v>
      </c>
      <c r="L11" s="45">
        <v>90</v>
      </c>
      <c r="M11" s="45">
        <v>7</v>
      </c>
      <c r="N11" s="45">
        <v>0</v>
      </c>
    </row>
    <row r="12" spans="2:14" x14ac:dyDescent="0.25">
      <c r="B12" s="44" t="s">
        <v>213</v>
      </c>
      <c r="C12" s="46">
        <v>58</v>
      </c>
      <c r="D12" s="46">
        <v>32</v>
      </c>
      <c r="E12" s="46">
        <v>26</v>
      </c>
      <c r="F12" s="46">
        <v>0</v>
      </c>
      <c r="G12" s="46">
        <v>92</v>
      </c>
      <c r="H12" s="46">
        <v>61</v>
      </c>
      <c r="I12" s="46">
        <v>31</v>
      </c>
      <c r="J12" s="46">
        <v>0</v>
      </c>
      <c r="K12" s="46">
        <v>95</v>
      </c>
      <c r="L12" s="46">
        <v>78</v>
      </c>
      <c r="M12" s="46">
        <v>17</v>
      </c>
      <c r="N12" s="46">
        <v>0</v>
      </c>
    </row>
    <row r="13" spans="2:14" x14ac:dyDescent="0.25">
      <c r="B13" s="44" t="s">
        <v>212</v>
      </c>
      <c r="C13" s="45">
        <v>21</v>
      </c>
      <c r="D13" s="45">
        <v>16</v>
      </c>
      <c r="E13" s="45">
        <v>5</v>
      </c>
      <c r="F13" s="45">
        <v>0</v>
      </c>
      <c r="G13" s="45">
        <v>108</v>
      </c>
      <c r="H13" s="45">
        <v>50</v>
      </c>
      <c r="I13" s="45">
        <v>58</v>
      </c>
      <c r="J13" s="45">
        <v>0</v>
      </c>
      <c r="K13" s="45">
        <v>86</v>
      </c>
      <c r="L13" s="45">
        <v>40</v>
      </c>
      <c r="M13" s="45">
        <v>46</v>
      </c>
      <c r="N13" s="45">
        <v>0</v>
      </c>
    </row>
    <row r="14" spans="2:14" x14ac:dyDescent="0.25">
      <c r="B14" s="44" t="s">
        <v>222</v>
      </c>
      <c r="C14" s="46">
        <v>23</v>
      </c>
      <c r="D14" s="46">
        <v>13</v>
      </c>
      <c r="E14" s="46">
        <v>10</v>
      </c>
      <c r="F14" s="46">
        <v>0</v>
      </c>
      <c r="G14" s="46">
        <v>16</v>
      </c>
      <c r="H14" s="46">
        <v>13</v>
      </c>
      <c r="I14" s="46">
        <v>3</v>
      </c>
      <c r="J14" s="46">
        <v>0</v>
      </c>
      <c r="K14" s="46">
        <v>59</v>
      </c>
      <c r="L14" s="46">
        <v>41</v>
      </c>
      <c r="M14" s="46">
        <v>18</v>
      </c>
      <c r="N14" s="46">
        <v>0</v>
      </c>
    </row>
    <row r="15" spans="2:14" x14ac:dyDescent="0.25">
      <c r="B15" s="44" t="s">
        <v>267</v>
      </c>
      <c r="C15" s="45">
        <v>43</v>
      </c>
      <c r="D15" s="45">
        <v>33</v>
      </c>
      <c r="E15" s="45">
        <v>10</v>
      </c>
      <c r="F15" s="45">
        <v>0</v>
      </c>
      <c r="G15" s="45">
        <v>46</v>
      </c>
      <c r="H15" s="45">
        <v>39</v>
      </c>
      <c r="I15" s="45">
        <v>7</v>
      </c>
      <c r="J15" s="45">
        <v>0</v>
      </c>
      <c r="K15" s="45">
        <v>51</v>
      </c>
      <c r="L15" s="45">
        <v>40</v>
      </c>
      <c r="M15" s="45">
        <v>11</v>
      </c>
      <c r="N15" s="45">
        <v>0</v>
      </c>
    </row>
    <row r="16" spans="2:14" x14ac:dyDescent="0.25">
      <c r="B16" s="44" t="s">
        <v>268</v>
      </c>
      <c r="C16" s="46">
        <v>11</v>
      </c>
      <c r="D16" s="46">
        <v>9</v>
      </c>
      <c r="E16" s="46">
        <v>2</v>
      </c>
      <c r="F16" s="46">
        <v>0</v>
      </c>
      <c r="G16" s="46">
        <v>19</v>
      </c>
      <c r="H16" s="46">
        <v>18</v>
      </c>
      <c r="I16" s="46">
        <v>1</v>
      </c>
      <c r="J16" s="46">
        <v>0</v>
      </c>
      <c r="K16" s="46">
        <v>50</v>
      </c>
      <c r="L16" s="46">
        <v>40</v>
      </c>
      <c r="M16" s="46">
        <v>10</v>
      </c>
      <c r="N16" s="46">
        <v>0</v>
      </c>
    </row>
    <row r="17" spans="2:14" x14ac:dyDescent="0.25">
      <c r="B17" s="44" t="s">
        <v>206</v>
      </c>
      <c r="C17" s="45">
        <v>42</v>
      </c>
      <c r="D17" s="45">
        <v>23</v>
      </c>
      <c r="E17" s="45">
        <v>19</v>
      </c>
      <c r="F17" s="45">
        <v>0</v>
      </c>
      <c r="G17" s="45">
        <v>22</v>
      </c>
      <c r="H17" s="45">
        <v>13</v>
      </c>
      <c r="I17" s="45">
        <v>9</v>
      </c>
      <c r="J17" s="45">
        <v>0</v>
      </c>
      <c r="K17" s="45">
        <v>12</v>
      </c>
      <c r="L17" s="45">
        <v>7</v>
      </c>
      <c r="M17" s="45">
        <v>5</v>
      </c>
      <c r="N17" s="45">
        <v>0</v>
      </c>
    </row>
    <row r="18" spans="2:14" x14ac:dyDescent="0.25">
      <c r="B18" s="44" t="s">
        <v>225</v>
      </c>
      <c r="C18" s="46">
        <v>2</v>
      </c>
      <c r="D18" s="46">
        <v>1</v>
      </c>
      <c r="E18" s="46">
        <v>1</v>
      </c>
      <c r="F18" s="46">
        <v>0</v>
      </c>
      <c r="G18" s="46">
        <v>2</v>
      </c>
      <c r="H18" s="46">
        <v>1</v>
      </c>
      <c r="I18" s="46">
        <v>1</v>
      </c>
      <c r="J18" s="46">
        <v>0</v>
      </c>
      <c r="K18" s="46">
        <v>1</v>
      </c>
      <c r="L18" s="46">
        <v>0</v>
      </c>
      <c r="M18" s="46">
        <v>1</v>
      </c>
      <c r="N18" s="46">
        <v>0</v>
      </c>
    </row>
    <row r="19" spans="2:14" ht="15.75" thickBot="1" x14ac:dyDescent="0.3">
      <c r="B19" s="47" t="s">
        <v>76</v>
      </c>
      <c r="C19" s="45">
        <v>643</v>
      </c>
      <c r="D19" s="45">
        <v>441</v>
      </c>
      <c r="E19" s="45">
        <v>202</v>
      </c>
      <c r="F19" s="45">
        <v>0</v>
      </c>
      <c r="G19" s="45">
        <v>693</v>
      </c>
      <c r="H19" s="45">
        <v>516</v>
      </c>
      <c r="I19" s="45">
        <v>177</v>
      </c>
      <c r="J19" s="45">
        <v>0</v>
      </c>
      <c r="K19" s="45">
        <v>724</v>
      </c>
      <c r="L19" s="45">
        <v>533</v>
      </c>
      <c r="M19" s="45">
        <v>189</v>
      </c>
      <c r="N19" s="45">
        <v>2</v>
      </c>
    </row>
    <row r="20" spans="2:14" ht="15.75" thickTop="1" x14ac:dyDescent="0.25">
      <c r="B20" s="214" t="s">
        <v>124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25">
      <c r="F23" s="3"/>
      <c r="G23" s="3"/>
      <c r="H23" s="3"/>
      <c r="I23" s="3"/>
      <c r="J23" s="3"/>
      <c r="K23" s="3"/>
    </row>
    <row r="24" spans="2:14" ht="40.5" customHeight="1" x14ac:dyDescent="0.25">
      <c r="B24" s="210" t="s">
        <v>124</v>
      </c>
      <c r="C24" s="210"/>
      <c r="D24" s="210"/>
      <c r="E24" s="210"/>
      <c r="F24" s="3"/>
      <c r="G24" s="3"/>
      <c r="H24" s="3"/>
      <c r="I24" s="3"/>
      <c r="J24" s="3"/>
      <c r="K24" s="3"/>
    </row>
    <row r="25" spans="2:14" ht="15.75" thickBot="1" x14ac:dyDescent="0.3">
      <c r="B25" s="117" t="s">
        <v>72</v>
      </c>
      <c r="C25" s="123">
        <v>44896</v>
      </c>
      <c r="D25" s="123">
        <v>45231</v>
      </c>
      <c r="E25" s="123">
        <v>45261</v>
      </c>
      <c r="F25" s="3"/>
      <c r="G25" s="3"/>
      <c r="H25" s="3"/>
      <c r="I25" s="3"/>
      <c r="J25" s="3"/>
      <c r="K25" s="3"/>
    </row>
    <row r="26" spans="2:14" ht="15.75" thickTop="1" x14ac:dyDescent="0.25">
      <c r="B26" s="116" t="s">
        <v>1</v>
      </c>
      <c r="C26" s="115">
        <v>4276</v>
      </c>
      <c r="D26" s="115">
        <v>4926</v>
      </c>
      <c r="E26" s="115">
        <v>4756</v>
      </c>
      <c r="F26" s="3"/>
      <c r="G26" s="3"/>
      <c r="H26" s="3"/>
      <c r="I26" s="3"/>
      <c r="J26" s="3"/>
      <c r="K26" s="3"/>
    </row>
    <row r="27" spans="2:14" x14ac:dyDescent="0.25">
      <c r="B27" s="44" t="s">
        <v>104</v>
      </c>
      <c r="C27" s="51">
        <v>1196</v>
      </c>
      <c r="D27" s="51">
        <v>1204</v>
      </c>
      <c r="E27" s="51">
        <v>1009</v>
      </c>
      <c r="F27" s="3"/>
      <c r="G27" s="3"/>
      <c r="H27" s="3"/>
      <c r="I27" s="3"/>
      <c r="J27" s="3"/>
      <c r="K27" s="3"/>
    </row>
    <row r="28" spans="2:14" x14ac:dyDescent="0.25">
      <c r="B28" s="44" t="s">
        <v>42</v>
      </c>
      <c r="C28" s="101">
        <v>811</v>
      </c>
      <c r="D28" s="101">
        <v>1057</v>
      </c>
      <c r="E28" s="101">
        <v>1086</v>
      </c>
      <c r="F28" s="3"/>
      <c r="G28" s="3"/>
      <c r="H28" s="3"/>
      <c r="I28" s="3"/>
      <c r="J28" s="3"/>
      <c r="K28" s="3"/>
    </row>
    <row r="29" spans="2:14" x14ac:dyDescent="0.25">
      <c r="B29" s="44" t="s">
        <v>105</v>
      </c>
      <c r="C29" s="51">
        <v>1399</v>
      </c>
      <c r="D29" s="51">
        <v>1671</v>
      </c>
      <c r="E29" s="51">
        <v>1754</v>
      </c>
      <c r="F29" s="3"/>
      <c r="G29" s="3"/>
      <c r="H29" s="3"/>
      <c r="I29" s="3"/>
      <c r="J29" s="3"/>
      <c r="K29" s="3"/>
    </row>
    <row r="30" spans="2:14" x14ac:dyDescent="0.25">
      <c r="B30" s="44" t="s">
        <v>101</v>
      </c>
      <c r="C30" s="101">
        <v>465</v>
      </c>
      <c r="D30" s="101">
        <v>548</v>
      </c>
      <c r="E30" s="101">
        <v>495</v>
      </c>
      <c r="F30" s="3"/>
      <c r="G30" s="3"/>
      <c r="H30" s="3"/>
      <c r="I30" s="3"/>
      <c r="J30" s="3"/>
      <c r="K30" s="3"/>
    </row>
    <row r="31" spans="2:14" x14ac:dyDescent="0.25">
      <c r="B31" s="44" t="s">
        <v>102</v>
      </c>
      <c r="C31" s="51">
        <v>270</v>
      </c>
      <c r="D31" s="51">
        <v>282</v>
      </c>
      <c r="E31" s="51">
        <v>261</v>
      </c>
      <c r="F31" s="3"/>
      <c r="G31" s="3"/>
      <c r="H31" s="3"/>
      <c r="I31" s="3"/>
      <c r="J31" s="3"/>
      <c r="K31" s="3"/>
    </row>
    <row r="32" spans="2:14" ht="15.75" thickBot="1" x14ac:dyDescent="0.3">
      <c r="B32" s="44" t="s">
        <v>103</v>
      </c>
      <c r="C32" s="101">
        <v>135</v>
      </c>
      <c r="D32" s="101">
        <v>164</v>
      </c>
      <c r="E32" s="101">
        <v>151</v>
      </c>
      <c r="F32" s="3"/>
      <c r="G32" s="3"/>
      <c r="H32" s="3"/>
      <c r="I32" s="3"/>
      <c r="J32" s="3"/>
      <c r="K32" s="3"/>
    </row>
    <row r="33" spans="1:67" s="3" customFormat="1" ht="51.75" customHeight="1" thickTop="1" x14ac:dyDescent="0.25">
      <c r="B33" s="213" t="s">
        <v>124</v>
      </c>
      <c r="C33" s="213"/>
      <c r="D33" s="213"/>
      <c r="E33" s="213"/>
    </row>
    <row r="34" spans="1:67" s="3" customFormat="1" x14ac:dyDescent="0.25"/>
    <row r="35" spans="1:67" s="3" customFormat="1" x14ac:dyDescent="0.25"/>
    <row r="36" spans="1:67" ht="47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ht="43.5" customHeight="1" x14ac:dyDescent="0.25">
      <c r="B37" s="210" t="s">
        <v>125</v>
      </c>
      <c r="C37" s="210"/>
      <c r="D37" s="210"/>
      <c r="E37" s="210"/>
      <c r="F37" s="3"/>
      <c r="G37" s="3"/>
      <c r="H37" s="3"/>
      <c r="I37" s="3"/>
      <c r="J37" s="3"/>
      <c r="K37" s="3"/>
    </row>
    <row r="38" spans="1:67" ht="30.75" thickBot="1" x14ac:dyDescent="0.3">
      <c r="B38" s="100" t="s">
        <v>71</v>
      </c>
      <c r="C38" s="123">
        <v>44896</v>
      </c>
      <c r="D38" s="123">
        <v>45231</v>
      </c>
      <c r="E38" s="123">
        <v>45261</v>
      </c>
      <c r="F38" s="3"/>
      <c r="G38" s="3"/>
      <c r="H38" s="3"/>
      <c r="I38" s="3"/>
      <c r="J38" s="3"/>
      <c r="K38" s="3"/>
    </row>
    <row r="39" spans="1:67" s="36" customFormat="1" ht="15.75" thickTop="1" x14ac:dyDescent="0.25">
      <c r="A39" s="6"/>
      <c r="B39" s="179" t="s">
        <v>47</v>
      </c>
      <c r="C39" s="115">
        <v>4276</v>
      </c>
      <c r="D39" s="115">
        <v>4926</v>
      </c>
      <c r="E39" s="115">
        <v>4756</v>
      </c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1" t="s">
        <v>9</v>
      </c>
      <c r="C40" s="49">
        <v>2777</v>
      </c>
      <c r="D40" s="49">
        <v>2704</v>
      </c>
      <c r="E40" s="49">
        <v>1957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4" t="s">
        <v>10</v>
      </c>
      <c r="C41" s="50">
        <v>5</v>
      </c>
      <c r="D41" s="50">
        <v>24</v>
      </c>
      <c r="E41" s="50">
        <v>24</v>
      </c>
      <c r="F41" s="3"/>
      <c r="G41" s="3"/>
      <c r="H41" s="3"/>
      <c r="I41" s="3"/>
      <c r="J41" s="3"/>
      <c r="K41" s="3"/>
    </row>
    <row r="42" spans="1:67" x14ac:dyDescent="0.25">
      <c r="B42" s="44" t="s">
        <v>11</v>
      </c>
      <c r="C42" s="45">
        <v>175</v>
      </c>
      <c r="D42" s="45">
        <v>236</v>
      </c>
      <c r="E42" s="45">
        <v>41</v>
      </c>
      <c r="F42" s="3"/>
      <c r="G42" s="3"/>
      <c r="H42" s="3"/>
      <c r="I42" s="3"/>
      <c r="J42" s="3"/>
      <c r="K42" s="3"/>
    </row>
    <row r="43" spans="1:67" x14ac:dyDescent="0.25">
      <c r="B43" s="44" t="s">
        <v>12</v>
      </c>
      <c r="C43" s="50">
        <v>466</v>
      </c>
      <c r="D43" s="50">
        <v>343</v>
      </c>
      <c r="E43" s="50">
        <v>187</v>
      </c>
      <c r="F43" s="3"/>
      <c r="G43" s="3"/>
      <c r="H43" s="3"/>
      <c r="I43" s="3"/>
      <c r="J43" s="3"/>
      <c r="K43" s="3"/>
    </row>
    <row r="44" spans="1:67" x14ac:dyDescent="0.25">
      <c r="B44" s="44" t="s">
        <v>13</v>
      </c>
      <c r="C44" s="45">
        <v>2073</v>
      </c>
      <c r="D44" s="45">
        <v>2082</v>
      </c>
      <c r="E44" s="45">
        <v>1687</v>
      </c>
      <c r="F44" s="3"/>
      <c r="G44" s="3"/>
      <c r="H44" s="3"/>
      <c r="I44" s="3"/>
      <c r="J44" s="3"/>
      <c r="K44" s="3"/>
    </row>
    <row r="45" spans="1:67" x14ac:dyDescent="0.25">
      <c r="B45" s="44" t="s">
        <v>14</v>
      </c>
      <c r="C45" s="50">
        <v>41</v>
      </c>
      <c r="D45" s="50">
        <v>17</v>
      </c>
      <c r="E45" s="50">
        <v>14</v>
      </c>
      <c r="F45" s="3"/>
      <c r="G45" s="3"/>
      <c r="H45" s="3"/>
      <c r="I45" s="3"/>
      <c r="J45" s="3"/>
      <c r="K45" s="3"/>
    </row>
    <row r="46" spans="1:67" s="36" customFormat="1" x14ac:dyDescent="0.25">
      <c r="A46" s="6"/>
      <c r="B46" s="44" t="s">
        <v>15</v>
      </c>
      <c r="C46" s="45">
        <v>16</v>
      </c>
      <c r="D46" s="45">
        <v>2</v>
      </c>
      <c r="E46" s="45">
        <v>3</v>
      </c>
      <c r="F46" s="3"/>
      <c r="G46" s="3"/>
      <c r="H46" s="3"/>
      <c r="I46" s="3"/>
      <c r="J46" s="3"/>
      <c r="K46" s="3"/>
      <c r="L46" s="3"/>
      <c r="M46" s="3"/>
      <c r="N46" s="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25">
      <c r="B47" s="44" t="s">
        <v>16</v>
      </c>
      <c r="C47" s="50">
        <v>1</v>
      </c>
      <c r="D47" s="50">
        <v>0</v>
      </c>
      <c r="E47" s="50">
        <v>1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49">
        <v>63</v>
      </c>
      <c r="D48" s="49">
        <v>45</v>
      </c>
      <c r="E48" s="49">
        <v>62</v>
      </c>
      <c r="F48" s="6"/>
      <c r="G48" s="3"/>
      <c r="H48" s="3"/>
      <c r="I48" s="3"/>
      <c r="J48" s="3"/>
      <c r="K48" s="3"/>
    </row>
    <row r="49" spans="1:67" x14ac:dyDescent="0.25">
      <c r="B49" s="44" t="s">
        <v>18</v>
      </c>
      <c r="C49" s="50">
        <v>4</v>
      </c>
      <c r="D49" s="50">
        <v>1</v>
      </c>
      <c r="E49" s="50">
        <v>14</v>
      </c>
      <c r="F49" s="3"/>
      <c r="G49" s="3"/>
      <c r="H49" s="3"/>
      <c r="I49" s="3"/>
      <c r="J49" s="3"/>
      <c r="K49" s="3"/>
    </row>
    <row r="50" spans="1:67" x14ac:dyDescent="0.25">
      <c r="B50" s="44" t="s">
        <v>19</v>
      </c>
      <c r="C50" s="45">
        <v>4</v>
      </c>
      <c r="D50" s="45">
        <v>0</v>
      </c>
      <c r="E50" s="45">
        <v>7</v>
      </c>
      <c r="F50" s="3"/>
      <c r="G50" s="3"/>
      <c r="H50" s="3"/>
      <c r="I50" s="3"/>
      <c r="J50" s="3"/>
      <c r="K50" s="3"/>
    </row>
    <row r="51" spans="1:67" x14ac:dyDescent="0.25">
      <c r="B51" s="44" t="s">
        <v>20</v>
      </c>
      <c r="C51" s="50">
        <v>19</v>
      </c>
      <c r="D51" s="50">
        <v>10</v>
      </c>
      <c r="E51" s="50">
        <v>13</v>
      </c>
      <c r="F51" s="3"/>
      <c r="G51" s="3"/>
      <c r="H51" s="3"/>
      <c r="I51" s="3"/>
      <c r="J51" s="3"/>
      <c r="K51" s="3"/>
    </row>
    <row r="52" spans="1:67" x14ac:dyDescent="0.25">
      <c r="B52" s="44" t="s">
        <v>21</v>
      </c>
      <c r="C52" s="45">
        <v>1</v>
      </c>
      <c r="D52" s="45">
        <v>5</v>
      </c>
      <c r="E52" s="45">
        <v>4</v>
      </c>
      <c r="F52" s="3"/>
      <c r="G52" s="3"/>
      <c r="H52" s="3"/>
      <c r="I52" s="3"/>
      <c r="J52" s="3"/>
      <c r="K52" s="3"/>
    </row>
    <row r="53" spans="1:67" x14ac:dyDescent="0.25">
      <c r="B53" s="44" t="s">
        <v>22</v>
      </c>
      <c r="C53" s="50">
        <v>10</v>
      </c>
      <c r="D53" s="50">
        <v>7</v>
      </c>
      <c r="E53" s="50">
        <v>7</v>
      </c>
      <c r="F53" s="3"/>
      <c r="G53" s="3"/>
      <c r="H53" s="3"/>
      <c r="I53" s="3"/>
      <c r="J53" s="3"/>
      <c r="K53" s="3"/>
    </row>
    <row r="54" spans="1:67" x14ac:dyDescent="0.25">
      <c r="B54" s="44" t="s">
        <v>23</v>
      </c>
      <c r="C54" s="45">
        <v>8</v>
      </c>
      <c r="D54" s="45">
        <v>2</v>
      </c>
      <c r="E54" s="45">
        <v>6</v>
      </c>
      <c r="F54" s="3"/>
      <c r="G54" s="3"/>
      <c r="H54" s="3"/>
      <c r="I54" s="3"/>
      <c r="J54" s="3"/>
      <c r="K54" s="3"/>
    </row>
    <row r="55" spans="1:67" x14ac:dyDescent="0.25">
      <c r="B55" s="44" t="s">
        <v>24</v>
      </c>
      <c r="C55" s="50">
        <v>1</v>
      </c>
      <c r="D55" s="50">
        <v>0</v>
      </c>
      <c r="E55" s="50">
        <v>0</v>
      </c>
      <c r="F55" s="3"/>
      <c r="G55" s="3"/>
      <c r="H55" s="3"/>
      <c r="I55" s="3"/>
      <c r="J55" s="3"/>
      <c r="K55" s="3"/>
    </row>
    <row r="56" spans="1:67" x14ac:dyDescent="0.25">
      <c r="B56" s="44" t="s">
        <v>25</v>
      </c>
      <c r="C56" s="45">
        <v>5</v>
      </c>
      <c r="D56" s="45">
        <v>6</v>
      </c>
      <c r="E56" s="45">
        <v>1</v>
      </c>
      <c r="F56" s="3"/>
      <c r="G56" s="3"/>
      <c r="H56" s="3"/>
      <c r="I56" s="3"/>
      <c r="J56" s="3"/>
      <c r="K56" s="3"/>
    </row>
    <row r="57" spans="1:67" x14ac:dyDescent="0.25">
      <c r="B57" s="44" t="s">
        <v>26</v>
      </c>
      <c r="C57" s="50">
        <v>11</v>
      </c>
      <c r="D57" s="50">
        <v>14</v>
      </c>
      <c r="E57" s="50">
        <v>10</v>
      </c>
      <c r="F57" s="3"/>
      <c r="G57" s="3"/>
      <c r="H57" s="3"/>
      <c r="I57" s="3"/>
      <c r="J57" s="3"/>
      <c r="K57" s="3"/>
    </row>
    <row r="58" spans="1:67" s="36" customFormat="1" x14ac:dyDescent="0.25">
      <c r="A58" s="6"/>
      <c r="B58" s="1" t="s">
        <v>27</v>
      </c>
      <c r="C58" s="49">
        <v>876</v>
      </c>
      <c r="D58" s="49">
        <v>1393</v>
      </c>
      <c r="E58" s="49">
        <v>1928</v>
      </c>
      <c r="F58" s="3"/>
      <c r="G58" s="3"/>
      <c r="H58" s="3"/>
      <c r="I58" s="3"/>
      <c r="J58" s="3"/>
      <c r="K58" s="3"/>
      <c r="L58" s="3"/>
      <c r="M58" s="3"/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44" t="s">
        <v>28</v>
      </c>
      <c r="C59" s="50">
        <v>36</v>
      </c>
      <c r="D59" s="50">
        <v>28</v>
      </c>
      <c r="E59" s="50">
        <v>31</v>
      </c>
      <c r="F59" s="3"/>
      <c r="G59" s="3"/>
      <c r="H59" s="3"/>
      <c r="I59" s="3"/>
      <c r="J59" s="3"/>
      <c r="K59" s="3"/>
    </row>
    <row r="60" spans="1:67" x14ac:dyDescent="0.25">
      <c r="B60" s="63" t="s">
        <v>29</v>
      </c>
      <c r="C60" s="45">
        <v>13</v>
      </c>
      <c r="D60" s="45">
        <v>2</v>
      </c>
      <c r="E60" s="45">
        <v>2</v>
      </c>
      <c r="F60" s="3"/>
      <c r="G60" s="3"/>
      <c r="H60" s="3"/>
      <c r="I60" s="3"/>
      <c r="J60" s="3"/>
      <c r="K60" s="3"/>
    </row>
    <row r="61" spans="1:67" x14ac:dyDescent="0.25">
      <c r="B61" s="63" t="s">
        <v>30</v>
      </c>
      <c r="C61" s="50">
        <v>72</v>
      </c>
      <c r="D61" s="50">
        <v>44</v>
      </c>
      <c r="E61" s="50">
        <v>35</v>
      </c>
      <c r="F61" s="3"/>
      <c r="G61" s="3"/>
      <c r="H61" s="3"/>
      <c r="I61" s="3"/>
      <c r="J61" s="3"/>
      <c r="K61" s="3"/>
    </row>
    <row r="62" spans="1:67" x14ac:dyDescent="0.25">
      <c r="B62" s="44" t="s">
        <v>31</v>
      </c>
      <c r="C62" s="45">
        <v>755</v>
      </c>
      <c r="D62" s="45">
        <v>1319</v>
      </c>
      <c r="E62" s="45">
        <v>1860</v>
      </c>
      <c r="F62" s="3"/>
      <c r="G62" s="3"/>
      <c r="H62" s="3"/>
      <c r="I62" s="3"/>
      <c r="J62" s="3"/>
      <c r="K62" s="3"/>
    </row>
    <row r="63" spans="1:67" s="3" customFormat="1" x14ac:dyDescent="0.25">
      <c r="B63" s="1" t="s">
        <v>32</v>
      </c>
      <c r="C63" s="43">
        <v>483</v>
      </c>
      <c r="D63" s="43">
        <v>620</v>
      </c>
      <c r="E63" s="43">
        <v>687</v>
      </c>
    </row>
    <row r="64" spans="1:67" s="3" customFormat="1" x14ac:dyDescent="0.25">
      <c r="B64" s="44" t="s">
        <v>33</v>
      </c>
      <c r="C64" s="45">
        <v>209</v>
      </c>
      <c r="D64" s="45">
        <v>349</v>
      </c>
      <c r="E64" s="45">
        <v>393</v>
      </c>
    </row>
    <row r="65" spans="2:14" s="3" customFormat="1" x14ac:dyDescent="0.25">
      <c r="B65" s="44" t="s">
        <v>34</v>
      </c>
      <c r="C65" s="50">
        <v>169</v>
      </c>
      <c r="D65" s="50">
        <v>178</v>
      </c>
      <c r="E65" s="50">
        <v>181</v>
      </c>
    </row>
    <row r="66" spans="2:14" x14ac:dyDescent="0.25">
      <c r="B66" s="44" t="s">
        <v>35</v>
      </c>
      <c r="C66" s="45">
        <v>105</v>
      </c>
      <c r="D66" s="45">
        <v>93</v>
      </c>
      <c r="E66" s="45">
        <v>113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50">
        <v>77</v>
      </c>
      <c r="D67" s="50">
        <v>164</v>
      </c>
      <c r="E67" s="50">
        <v>122</v>
      </c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5">
      <c r="B68" s="44" t="s">
        <v>269</v>
      </c>
      <c r="C68" s="45">
        <v>11</v>
      </c>
      <c r="D68" s="45">
        <v>35</v>
      </c>
      <c r="E68" s="45">
        <v>38</v>
      </c>
      <c r="F68" s="3"/>
      <c r="G68" s="3"/>
      <c r="H68" s="3"/>
      <c r="I68" s="3"/>
      <c r="J68" s="3"/>
      <c r="K68" s="3"/>
    </row>
    <row r="69" spans="2:14" x14ac:dyDescent="0.25">
      <c r="B69" s="44" t="s">
        <v>270</v>
      </c>
      <c r="C69" s="50">
        <v>23</v>
      </c>
      <c r="D69" s="50">
        <v>60</v>
      </c>
      <c r="E69" s="50">
        <v>28</v>
      </c>
      <c r="F69" s="3"/>
      <c r="G69" s="3"/>
      <c r="H69" s="3"/>
      <c r="I69" s="3"/>
      <c r="J69" s="3"/>
      <c r="K69" s="3"/>
    </row>
    <row r="70" spans="2:14" x14ac:dyDescent="0.25">
      <c r="B70" s="44" t="s">
        <v>39</v>
      </c>
      <c r="C70" s="45">
        <v>21</v>
      </c>
      <c r="D70" s="45">
        <v>25</v>
      </c>
      <c r="E70" s="45">
        <v>28</v>
      </c>
      <c r="F70" s="3"/>
      <c r="G70" s="3"/>
      <c r="H70" s="3"/>
      <c r="I70" s="3"/>
      <c r="J70" s="3"/>
      <c r="K70" s="3"/>
    </row>
    <row r="71" spans="2:14" ht="15.75" thickBot="1" x14ac:dyDescent="0.3">
      <c r="B71" s="44" t="s">
        <v>40</v>
      </c>
      <c r="C71" s="45">
        <v>22</v>
      </c>
      <c r="D71" s="45">
        <v>44</v>
      </c>
      <c r="E71" s="45">
        <v>28</v>
      </c>
      <c r="F71" s="3"/>
      <c r="G71" s="3"/>
      <c r="H71" s="3"/>
      <c r="I71" s="3"/>
      <c r="J71" s="3"/>
      <c r="K71" s="3"/>
    </row>
    <row r="72" spans="2:14" ht="49.5" customHeight="1" thickTop="1" x14ac:dyDescent="0.25">
      <c r="B72" s="213" t="s">
        <v>124</v>
      </c>
      <c r="C72" s="213"/>
      <c r="D72" s="213"/>
      <c r="E72" s="213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ht="48.75" customHeight="1" x14ac:dyDescent="0.25">
      <c r="B76" s="210" t="s">
        <v>126</v>
      </c>
      <c r="C76" s="210"/>
      <c r="D76" s="210"/>
      <c r="E76" s="210"/>
      <c r="F76" s="3"/>
      <c r="G76" s="3"/>
      <c r="H76" s="3"/>
      <c r="I76" s="3"/>
      <c r="J76" s="3"/>
      <c r="K76" s="3"/>
    </row>
    <row r="77" spans="2:14" ht="15.75" thickBot="1" x14ac:dyDescent="0.3">
      <c r="B77" s="100" t="s">
        <v>83</v>
      </c>
      <c r="C77" s="123">
        <v>44896</v>
      </c>
      <c r="D77" s="123">
        <v>45231</v>
      </c>
      <c r="E77" s="123">
        <v>45261</v>
      </c>
      <c r="F77" s="3"/>
      <c r="G77" s="3"/>
      <c r="H77" s="3"/>
      <c r="I77" s="3"/>
      <c r="J77" s="3"/>
      <c r="K77" s="3"/>
    </row>
    <row r="78" spans="2:14" ht="15.75" thickTop="1" x14ac:dyDescent="0.25">
      <c r="B78" s="118" t="s">
        <v>47</v>
      </c>
      <c r="C78" s="115">
        <f>SUM(C79:C89)</f>
        <v>4276</v>
      </c>
      <c r="D78" s="115">
        <f t="shared" ref="D78:E78" si="1">SUM(D79:D89)</f>
        <v>4926</v>
      </c>
      <c r="E78" s="115">
        <f t="shared" si="1"/>
        <v>4756</v>
      </c>
      <c r="F78" s="3"/>
      <c r="G78" s="3"/>
      <c r="H78" s="3"/>
      <c r="I78" s="3"/>
      <c r="J78" s="3"/>
      <c r="K78" s="3"/>
    </row>
    <row r="79" spans="2:14" x14ac:dyDescent="0.25">
      <c r="B79" s="63" t="s">
        <v>271</v>
      </c>
      <c r="C79" s="45">
        <v>1</v>
      </c>
      <c r="D79" s="45">
        <v>453</v>
      </c>
      <c r="E79" s="45">
        <v>1097</v>
      </c>
      <c r="F79" s="3"/>
      <c r="G79" s="3"/>
      <c r="H79" s="3"/>
      <c r="I79" s="3"/>
      <c r="J79" s="3"/>
      <c r="K79" s="3"/>
    </row>
    <row r="80" spans="2:14" x14ac:dyDescent="0.25">
      <c r="B80" s="63" t="s">
        <v>272</v>
      </c>
      <c r="C80" s="46">
        <v>1065</v>
      </c>
      <c r="D80" s="46">
        <v>1207</v>
      </c>
      <c r="E80" s="46">
        <v>945</v>
      </c>
      <c r="F80" s="3"/>
      <c r="G80" s="3"/>
      <c r="H80" s="3"/>
      <c r="I80" s="3"/>
      <c r="J80" s="3"/>
      <c r="K80" s="3"/>
    </row>
    <row r="81" spans="2:5" s="3" customFormat="1" x14ac:dyDescent="0.25">
      <c r="B81" s="63" t="s">
        <v>273</v>
      </c>
      <c r="C81" s="45">
        <v>1007</v>
      </c>
      <c r="D81" s="45">
        <v>872</v>
      </c>
      <c r="E81" s="45">
        <v>740</v>
      </c>
    </row>
    <row r="82" spans="2:5" s="3" customFormat="1" x14ac:dyDescent="0.25">
      <c r="B82" s="63" t="s">
        <v>274</v>
      </c>
      <c r="C82" s="46">
        <v>675</v>
      </c>
      <c r="D82" s="46">
        <v>769</v>
      </c>
      <c r="E82" s="46">
        <v>670</v>
      </c>
    </row>
    <row r="83" spans="2:5" s="3" customFormat="1" x14ac:dyDescent="0.25">
      <c r="B83" s="63" t="s">
        <v>275</v>
      </c>
      <c r="C83" s="45">
        <v>121</v>
      </c>
      <c r="D83" s="45">
        <v>267</v>
      </c>
      <c r="E83" s="45">
        <v>267</v>
      </c>
    </row>
    <row r="84" spans="2:5" s="3" customFormat="1" x14ac:dyDescent="0.25">
      <c r="B84" s="63" t="s">
        <v>276</v>
      </c>
      <c r="C84" s="46">
        <v>440</v>
      </c>
      <c r="D84" s="46">
        <v>315</v>
      </c>
      <c r="E84" s="46">
        <v>167</v>
      </c>
    </row>
    <row r="85" spans="2:5" s="3" customFormat="1" x14ac:dyDescent="0.25">
      <c r="B85" s="63" t="s">
        <v>277</v>
      </c>
      <c r="C85" s="45">
        <v>57</v>
      </c>
      <c r="D85" s="45">
        <v>71</v>
      </c>
      <c r="E85" s="45">
        <v>55</v>
      </c>
    </row>
    <row r="86" spans="2:5" s="3" customFormat="1" x14ac:dyDescent="0.25">
      <c r="B86" s="63" t="s">
        <v>278</v>
      </c>
      <c r="C86" s="46">
        <v>64</v>
      </c>
      <c r="D86" s="46">
        <v>30</v>
      </c>
      <c r="E86" s="46">
        <v>54</v>
      </c>
    </row>
    <row r="87" spans="2:5" s="3" customFormat="1" x14ac:dyDescent="0.25">
      <c r="B87" s="63" t="s">
        <v>279</v>
      </c>
      <c r="C87" s="45">
        <v>34</v>
      </c>
      <c r="D87" s="45">
        <v>45</v>
      </c>
      <c r="E87" s="45">
        <v>46</v>
      </c>
    </row>
    <row r="88" spans="2:5" s="3" customFormat="1" x14ac:dyDescent="0.25">
      <c r="B88" s="63" t="s">
        <v>280</v>
      </c>
      <c r="C88" s="46">
        <v>39</v>
      </c>
      <c r="D88" s="46">
        <v>35</v>
      </c>
      <c r="E88" s="46">
        <v>43</v>
      </c>
    </row>
    <row r="89" spans="2:5" s="3" customFormat="1" ht="15.75" thickBot="1" x14ac:dyDescent="0.3">
      <c r="B89" s="47" t="s">
        <v>76</v>
      </c>
      <c r="C89" s="48">
        <v>773</v>
      </c>
      <c r="D89" s="48">
        <v>862</v>
      </c>
      <c r="E89" s="48">
        <v>672</v>
      </c>
    </row>
    <row r="90" spans="2:5" s="3" customFormat="1" ht="48.75" customHeight="1" thickTop="1" x14ac:dyDescent="0.25">
      <c r="B90" s="213" t="s">
        <v>124</v>
      </c>
      <c r="C90" s="213"/>
      <c r="D90" s="213"/>
      <c r="E90" s="213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76:E76"/>
    <mergeCell ref="B90:E90"/>
    <mergeCell ref="B20:N20"/>
    <mergeCell ref="B24:E24"/>
    <mergeCell ref="B33:E33"/>
    <mergeCell ref="B37:E37"/>
    <mergeCell ref="B72:E72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09"/>
  <sheetViews>
    <sheetView tabSelected="1" workbookViewId="0">
      <selection activeCell="B1" sqref="B1:N1048576"/>
    </sheetView>
  </sheetViews>
  <sheetFormatPr defaultRowHeight="15" x14ac:dyDescent="0.25"/>
  <cols>
    <col min="1" max="1" width="8.8554687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7.140625" bestFit="1" customWidth="1"/>
    <col min="12" max="12" width="8.28515625" customWidth="1"/>
    <col min="13" max="13" width="10.42578125" customWidth="1"/>
    <col min="14" max="14" width="15.5703125" bestFit="1" customWidth="1"/>
    <col min="15" max="15" width="8.85546875" style="3"/>
    <col min="16" max="16" width="15.85546875" style="3" bestFit="1" customWidth="1"/>
    <col min="17" max="70" width="8.85546875" style="3"/>
  </cols>
  <sheetData>
    <row r="1" spans="2:14" s="3" customFormat="1" x14ac:dyDescent="0.25"/>
    <row r="2" spans="2:14" s="3" customFormat="1" ht="15" customHeight="1" x14ac:dyDescent="0.25">
      <c r="B2" s="216" t="s">
        <v>178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2:14" s="3" customFormat="1" x14ac:dyDescent="0.25">
      <c r="B3" s="217" t="s">
        <v>159</v>
      </c>
      <c r="C3" s="219">
        <v>44896</v>
      </c>
      <c r="D3" s="220"/>
      <c r="E3" s="220"/>
      <c r="F3" s="220"/>
      <c r="G3" s="221">
        <v>45231</v>
      </c>
      <c r="H3" s="222"/>
      <c r="I3" s="222"/>
      <c r="J3" s="223"/>
      <c r="K3" s="224">
        <v>45261</v>
      </c>
      <c r="L3" s="225"/>
      <c r="M3" s="225"/>
      <c r="N3" s="226"/>
    </row>
    <row r="4" spans="2:14" s="3" customFormat="1" ht="15.75" thickBot="1" x14ac:dyDescent="0.3">
      <c r="B4" s="218"/>
      <c r="C4" s="131" t="s">
        <v>1</v>
      </c>
      <c r="D4" s="132" t="s">
        <v>4</v>
      </c>
      <c r="E4" s="133" t="s">
        <v>5</v>
      </c>
      <c r="F4" s="133" t="s">
        <v>160</v>
      </c>
      <c r="G4" s="131" t="s">
        <v>1</v>
      </c>
      <c r="H4" s="133" t="s">
        <v>4</v>
      </c>
      <c r="I4" s="133" t="s">
        <v>5</v>
      </c>
      <c r="J4" s="133" t="s">
        <v>160</v>
      </c>
      <c r="K4" s="134" t="s">
        <v>1</v>
      </c>
      <c r="L4" s="135" t="s">
        <v>4</v>
      </c>
      <c r="M4" s="136" t="s">
        <v>5</v>
      </c>
      <c r="N4" s="137" t="s">
        <v>160</v>
      </c>
    </row>
    <row r="5" spans="2:14" s="3" customFormat="1" ht="15.75" thickTop="1" x14ac:dyDescent="0.25">
      <c r="B5" s="116" t="s">
        <v>1</v>
      </c>
      <c r="C5" s="115">
        <f>SUM(C6:C11)</f>
        <v>847</v>
      </c>
      <c r="D5" s="115">
        <f t="shared" ref="D5:N5" si="0">SUM(D6:D11)</f>
        <v>454</v>
      </c>
      <c r="E5" s="115">
        <f t="shared" si="0"/>
        <v>393</v>
      </c>
      <c r="F5" s="115">
        <f t="shared" si="0"/>
        <v>0</v>
      </c>
      <c r="G5" s="115">
        <f t="shared" si="0"/>
        <v>1019</v>
      </c>
      <c r="H5" s="115">
        <f t="shared" si="0"/>
        <v>427</v>
      </c>
      <c r="I5" s="115">
        <f t="shared" si="0"/>
        <v>197</v>
      </c>
      <c r="J5" s="115">
        <f t="shared" si="0"/>
        <v>395</v>
      </c>
      <c r="K5" s="115">
        <f t="shared" si="0"/>
        <v>5746</v>
      </c>
      <c r="L5" s="115">
        <f t="shared" si="0"/>
        <v>3165</v>
      </c>
      <c r="M5" s="115">
        <f t="shared" si="0"/>
        <v>2581</v>
      </c>
      <c r="N5" s="115">
        <f t="shared" si="0"/>
        <v>0</v>
      </c>
    </row>
    <row r="6" spans="2:14" s="3" customFormat="1" x14ac:dyDescent="0.25">
      <c r="B6" s="138" t="s">
        <v>161</v>
      </c>
      <c r="C6" s="139">
        <v>447</v>
      </c>
      <c r="D6" s="139">
        <v>237</v>
      </c>
      <c r="E6" s="139">
        <v>210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5605</v>
      </c>
      <c r="L6" s="139">
        <v>3047</v>
      </c>
      <c r="M6" s="139">
        <v>2558</v>
      </c>
      <c r="N6" s="139">
        <v>0</v>
      </c>
    </row>
    <row r="7" spans="2:14" s="3" customFormat="1" x14ac:dyDescent="0.25">
      <c r="B7" s="138" t="s">
        <v>162</v>
      </c>
      <c r="C7" s="140">
        <v>176</v>
      </c>
      <c r="D7" s="140">
        <v>76</v>
      </c>
      <c r="E7" s="140">
        <v>100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12</v>
      </c>
      <c r="L7" s="140">
        <v>6</v>
      </c>
      <c r="M7" s="140">
        <v>6</v>
      </c>
      <c r="N7" s="140">
        <v>0</v>
      </c>
    </row>
    <row r="8" spans="2:14" s="3" customFormat="1" x14ac:dyDescent="0.25">
      <c r="B8" s="138" t="s">
        <v>163</v>
      </c>
      <c r="C8" s="139">
        <v>31</v>
      </c>
      <c r="D8" s="139">
        <v>26</v>
      </c>
      <c r="E8" s="139">
        <v>5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30</v>
      </c>
      <c r="L8" s="139">
        <v>25</v>
      </c>
      <c r="M8" s="139">
        <v>5</v>
      </c>
      <c r="N8" s="139">
        <v>0</v>
      </c>
    </row>
    <row r="9" spans="2:14" s="3" customFormat="1" x14ac:dyDescent="0.25">
      <c r="B9" s="138" t="s">
        <v>164</v>
      </c>
      <c r="C9" s="140">
        <v>1</v>
      </c>
      <c r="D9" s="140">
        <v>1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2:14" s="3" customFormat="1" x14ac:dyDescent="0.25">
      <c r="B10" s="138" t="s">
        <v>165</v>
      </c>
      <c r="C10" s="139">
        <v>15</v>
      </c>
      <c r="D10" s="139">
        <v>13</v>
      </c>
      <c r="E10" s="139">
        <v>2</v>
      </c>
      <c r="F10" s="139">
        <v>0</v>
      </c>
      <c r="G10" s="139">
        <v>7</v>
      </c>
      <c r="H10" s="139">
        <v>3</v>
      </c>
      <c r="I10" s="139">
        <v>4</v>
      </c>
      <c r="J10" s="139">
        <v>0</v>
      </c>
      <c r="K10" s="139">
        <v>8</v>
      </c>
      <c r="L10" s="139">
        <v>5</v>
      </c>
      <c r="M10" s="139">
        <v>3</v>
      </c>
      <c r="N10" s="139">
        <v>0</v>
      </c>
    </row>
    <row r="11" spans="2:14" s="3" customFormat="1" ht="15.75" thickBot="1" x14ac:dyDescent="0.3">
      <c r="B11" s="138" t="s">
        <v>166</v>
      </c>
      <c r="C11" s="140">
        <v>177</v>
      </c>
      <c r="D11" s="140">
        <v>101</v>
      </c>
      <c r="E11" s="140">
        <v>76</v>
      </c>
      <c r="F11" s="140">
        <v>0</v>
      </c>
      <c r="G11" s="140">
        <v>1012</v>
      </c>
      <c r="H11" s="140">
        <v>424</v>
      </c>
      <c r="I11" s="140">
        <v>193</v>
      </c>
      <c r="J11" s="140">
        <v>395</v>
      </c>
      <c r="K11" s="140">
        <v>91</v>
      </c>
      <c r="L11" s="140">
        <v>82</v>
      </c>
      <c r="M11" s="140">
        <v>9</v>
      </c>
      <c r="N11" s="140">
        <v>0</v>
      </c>
    </row>
    <row r="12" spans="2:14" s="3" customFormat="1" ht="15.75" customHeight="1" thickTop="1" x14ac:dyDescent="0.25">
      <c r="B12" s="215" t="s">
        <v>179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216" t="s">
        <v>180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2:14" x14ac:dyDescent="0.25">
      <c r="B17" s="217" t="s">
        <v>6</v>
      </c>
      <c r="C17" s="219">
        <v>44896</v>
      </c>
      <c r="D17" s="220"/>
      <c r="E17" s="220"/>
      <c r="F17" s="220"/>
      <c r="G17" s="221">
        <v>45231</v>
      </c>
      <c r="H17" s="222"/>
      <c r="I17" s="222"/>
      <c r="J17" s="223"/>
      <c r="K17" s="224">
        <v>45261</v>
      </c>
      <c r="L17" s="225"/>
      <c r="M17" s="225"/>
      <c r="N17" s="226"/>
    </row>
    <row r="18" spans="2:14" ht="15.75" thickBot="1" x14ac:dyDescent="0.3">
      <c r="B18" s="218"/>
      <c r="C18" s="131" t="s">
        <v>1</v>
      </c>
      <c r="D18" s="132" t="s">
        <v>4</v>
      </c>
      <c r="E18" s="133" t="s">
        <v>5</v>
      </c>
      <c r="F18" s="133" t="s">
        <v>160</v>
      </c>
      <c r="G18" s="131" t="s">
        <v>1</v>
      </c>
      <c r="H18" s="133" t="s">
        <v>4</v>
      </c>
      <c r="I18" s="133" t="s">
        <v>5</v>
      </c>
      <c r="J18" s="133" t="s">
        <v>160</v>
      </c>
      <c r="K18" s="134" t="s">
        <v>1</v>
      </c>
      <c r="L18" s="135" t="s">
        <v>4</v>
      </c>
      <c r="M18" s="136" t="s">
        <v>5</v>
      </c>
      <c r="N18" s="137" t="s">
        <v>160</v>
      </c>
    </row>
    <row r="19" spans="2:14" ht="15.75" thickTop="1" x14ac:dyDescent="0.25">
      <c r="B19" s="116" t="s">
        <v>1</v>
      </c>
      <c r="C19" s="115">
        <f>SUM(C20:C31)</f>
        <v>623</v>
      </c>
      <c r="D19" s="115">
        <f t="shared" ref="D19:N19" si="1">SUM(D20:D31)</f>
        <v>313</v>
      </c>
      <c r="E19" s="115">
        <f t="shared" si="1"/>
        <v>310</v>
      </c>
      <c r="F19" s="115">
        <f t="shared" si="1"/>
        <v>0</v>
      </c>
      <c r="G19" s="115">
        <f t="shared" si="1"/>
        <v>0</v>
      </c>
      <c r="H19" s="115">
        <f t="shared" si="1"/>
        <v>0</v>
      </c>
      <c r="I19" s="115">
        <f t="shared" si="1"/>
        <v>0</v>
      </c>
      <c r="J19" s="115">
        <f t="shared" si="1"/>
        <v>0</v>
      </c>
      <c r="K19" s="115">
        <f t="shared" si="1"/>
        <v>5617</v>
      </c>
      <c r="L19" s="115">
        <f t="shared" si="1"/>
        <v>3053</v>
      </c>
      <c r="M19" s="115">
        <f t="shared" si="1"/>
        <v>2564</v>
      </c>
      <c r="N19" s="115">
        <f t="shared" si="1"/>
        <v>0</v>
      </c>
    </row>
    <row r="20" spans="2:14" x14ac:dyDescent="0.25">
      <c r="B20" s="138" t="s">
        <v>227</v>
      </c>
      <c r="C20" s="139">
        <v>470</v>
      </c>
      <c r="D20" s="139">
        <v>208</v>
      </c>
      <c r="E20" s="139">
        <v>262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5347</v>
      </c>
      <c r="L20" s="139">
        <v>2875</v>
      </c>
      <c r="M20" s="139">
        <v>2472</v>
      </c>
      <c r="N20" s="139">
        <v>0</v>
      </c>
    </row>
    <row r="21" spans="2:14" x14ac:dyDescent="0.25">
      <c r="B21" s="138" t="s">
        <v>206</v>
      </c>
      <c r="C21" s="140">
        <v>1</v>
      </c>
      <c r="D21" s="140">
        <v>0</v>
      </c>
      <c r="E21" s="140">
        <v>1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135</v>
      </c>
      <c r="L21" s="140">
        <v>83</v>
      </c>
      <c r="M21" s="140">
        <v>52</v>
      </c>
      <c r="N21" s="140">
        <v>0</v>
      </c>
    </row>
    <row r="22" spans="2:14" x14ac:dyDescent="0.25">
      <c r="B22" s="138" t="s">
        <v>281</v>
      </c>
      <c r="C22" s="139">
        <v>1</v>
      </c>
      <c r="D22" s="139">
        <v>1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37</v>
      </c>
      <c r="L22" s="139">
        <v>23</v>
      </c>
      <c r="M22" s="139">
        <v>14</v>
      </c>
      <c r="N22" s="139">
        <v>0</v>
      </c>
    </row>
    <row r="23" spans="2:14" x14ac:dyDescent="0.25">
      <c r="B23" s="138" t="s">
        <v>282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19</v>
      </c>
      <c r="L23" s="140">
        <v>11</v>
      </c>
      <c r="M23" s="140">
        <v>8</v>
      </c>
      <c r="N23" s="140">
        <v>0</v>
      </c>
    </row>
    <row r="24" spans="2:14" x14ac:dyDescent="0.25">
      <c r="B24" s="138" t="s">
        <v>283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15</v>
      </c>
      <c r="L24" s="139">
        <v>10</v>
      </c>
      <c r="M24" s="139">
        <v>5</v>
      </c>
      <c r="N24" s="139">
        <v>0</v>
      </c>
    </row>
    <row r="25" spans="2:14" x14ac:dyDescent="0.25">
      <c r="B25" s="138" t="s">
        <v>284</v>
      </c>
      <c r="C25" s="140">
        <v>28</v>
      </c>
      <c r="D25" s="140">
        <v>28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13</v>
      </c>
      <c r="L25" s="140">
        <v>12</v>
      </c>
      <c r="M25" s="140">
        <v>1</v>
      </c>
      <c r="N25" s="140">
        <v>0</v>
      </c>
    </row>
    <row r="26" spans="2:14" x14ac:dyDescent="0.25">
      <c r="B26" s="138" t="s">
        <v>285</v>
      </c>
      <c r="C26" s="139">
        <v>6</v>
      </c>
      <c r="D26" s="139">
        <v>5</v>
      </c>
      <c r="E26" s="139">
        <v>1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10</v>
      </c>
      <c r="L26" s="139">
        <v>10</v>
      </c>
      <c r="M26" s="139">
        <v>0</v>
      </c>
      <c r="N26" s="139">
        <v>0</v>
      </c>
    </row>
    <row r="27" spans="2:14" x14ac:dyDescent="0.25">
      <c r="B27" s="138" t="s">
        <v>286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5</v>
      </c>
      <c r="L27" s="140">
        <v>5</v>
      </c>
      <c r="M27" s="140">
        <v>0</v>
      </c>
      <c r="N27" s="140">
        <v>0</v>
      </c>
    </row>
    <row r="28" spans="2:14" x14ac:dyDescent="0.25">
      <c r="B28" s="138" t="s">
        <v>249</v>
      </c>
      <c r="C28" s="139">
        <v>94</v>
      </c>
      <c r="D28" s="139">
        <v>58</v>
      </c>
      <c r="E28" s="139">
        <v>36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4</v>
      </c>
      <c r="L28" s="139">
        <v>2</v>
      </c>
      <c r="M28" s="139">
        <v>2</v>
      </c>
      <c r="N28" s="139">
        <v>0</v>
      </c>
    </row>
    <row r="29" spans="2:14" x14ac:dyDescent="0.25">
      <c r="B29" s="138" t="s">
        <v>267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4</v>
      </c>
      <c r="L29" s="140">
        <v>3</v>
      </c>
      <c r="M29" s="140">
        <v>1</v>
      </c>
      <c r="N29" s="140">
        <v>0</v>
      </c>
    </row>
    <row r="30" spans="2:14" x14ac:dyDescent="0.25">
      <c r="B30" s="138" t="s">
        <v>248</v>
      </c>
      <c r="C30" s="139">
        <v>7</v>
      </c>
      <c r="D30" s="139">
        <v>2</v>
      </c>
      <c r="E30" s="139">
        <v>5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3</v>
      </c>
      <c r="L30" s="139">
        <v>2</v>
      </c>
      <c r="M30" s="139">
        <v>1</v>
      </c>
      <c r="N30" s="139">
        <v>0</v>
      </c>
    </row>
    <row r="31" spans="2:14" ht="15.75" thickBot="1" x14ac:dyDescent="0.3">
      <c r="B31" s="138" t="s">
        <v>76</v>
      </c>
      <c r="C31" s="140">
        <v>16</v>
      </c>
      <c r="D31" s="140">
        <v>11</v>
      </c>
      <c r="E31" s="140">
        <v>5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25</v>
      </c>
      <c r="L31" s="140">
        <v>17</v>
      </c>
      <c r="M31" s="140">
        <v>8</v>
      </c>
      <c r="N31" s="140">
        <v>0</v>
      </c>
    </row>
    <row r="32" spans="2:14" ht="15.75" customHeight="1" thickTop="1" x14ac:dyDescent="0.25">
      <c r="B32" s="215" t="s">
        <v>179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216" t="s">
        <v>181</v>
      </c>
      <c r="C36" s="216"/>
      <c r="D36" s="216"/>
      <c r="E36" s="216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41" t="s">
        <v>72</v>
      </c>
      <c r="C37" s="142">
        <v>44896</v>
      </c>
      <c r="D37" s="142">
        <v>45231</v>
      </c>
      <c r="E37" s="142">
        <v>45261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116" t="s">
        <v>1</v>
      </c>
      <c r="C38" s="115">
        <v>623</v>
      </c>
      <c r="D38" s="115">
        <v>0</v>
      </c>
      <c r="E38" s="115">
        <v>5617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38" t="s">
        <v>104</v>
      </c>
      <c r="C39" s="139">
        <v>151</v>
      </c>
      <c r="D39" s="139">
        <v>0</v>
      </c>
      <c r="E39" s="139">
        <v>2035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38" t="s">
        <v>42</v>
      </c>
      <c r="C40" s="140">
        <v>111</v>
      </c>
      <c r="D40" s="140">
        <v>0</v>
      </c>
      <c r="E40" s="140">
        <v>1317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38" t="s">
        <v>105</v>
      </c>
      <c r="C41" s="139">
        <v>214</v>
      </c>
      <c r="D41" s="139">
        <v>0</v>
      </c>
      <c r="E41" s="139">
        <v>1424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38" t="s">
        <v>101</v>
      </c>
      <c r="C42" s="140">
        <v>78</v>
      </c>
      <c r="D42" s="140">
        <v>0</v>
      </c>
      <c r="E42" s="140">
        <v>441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38" t="s">
        <v>102</v>
      </c>
      <c r="C43" s="139">
        <v>47</v>
      </c>
      <c r="D43" s="139">
        <v>0</v>
      </c>
      <c r="E43" s="139">
        <v>215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ht="15.75" thickBot="1" x14ac:dyDescent="0.3">
      <c r="B44" s="138" t="s">
        <v>103</v>
      </c>
      <c r="C44" s="140">
        <v>22</v>
      </c>
      <c r="D44" s="140">
        <v>0</v>
      </c>
      <c r="E44" s="140">
        <v>185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ht="39" customHeight="1" thickTop="1" x14ac:dyDescent="0.25">
      <c r="B45" s="227" t="s">
        <v>179</v>
      </c>
      <c r="C45" s="227"/>
      <c r="D45" s="227"/>
      <c r="E45" s="227"/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s="3" customFormat="1" x14ac:dyDescent="0.25">
      <c r="E46"/>
    </row>
    <row r="47" spans="2:70" s="3" customFormat="1" x14ac:dyDescent="0.25">
      <c r="E47"/>
    </row>
    <row r="48" spans="2:70" s="3" customFormat="1" x14ac:dyDescent="0.25">
      <c r="E48"/>
    </row>
    <row r="49" spans="2:70" ht="47.25" customHeight="1" x14ac:dyDescent="0.25">
      <c r="B49" s="216" t="s">
        <v>182</v>
      </c>
      <c r="C49" s="216"/>
      <c r="D49" s="216"/>
      <c r="E49" s="216"/>
      <c r="F49" s="3"/>
      <c r="G49" s="3"/>
      <c r="H49" s="3"/>
      <c r="I49" s="3"/>
      <c r="J49" s="3"/>
      <c r="K49" s="3"/>
      <c r="L49" s="3"/>
      <c r="M49" s="3"/>
      <c r="N49" s="3"/>
      <c r="BR49"/>
    </row>
    <row r="50" spans="2:70" ht="35.25" customHeight="1" thickBot="1" x14ac:dyDescent="0.3">
      <c r="B50" s="141" t="s">
        <v>71</v>
      </c>
      <c r="C50" s="142">
        <v>44896</v>
      </c>
      <c r="D50" s="142">
        <v>45231</v>
      </c>
      <c r="E50" s="142">
        <v>45261</v>
      </c>
      <c r="F50" s="3"/>
      <c r="G50" s="3"/>
      <c r="H50" s="3"/>
      <c r="I50" s="3"/>
      <c r="J50" s="3"/>
      <c r="K50" s="3"/>
      <c r="L50" s="3"/>
      <c r="M50" s="3"/>
      <c r="N50" s="3"/>
      <c r="BR50"/>
    </row>
    <row r="51" spans="2:70" ht="15.75" thickTop="1" x14ac:dyDescent="0.25">
      <c r="B51" s="118" t="s">
        <v>47</v>
      </c>
      <c r="C51" s="143">
        <v>623</v>
      </c>
      <c r="D51" s="143">
        <v>0</v>
      </c>
      <c r="E51" s="143">
        <v>5617</v>
      </c>
      <c r="F51" s="3"/>
      <c r="G51" s="3"/>
      <c r="H51" s="3"/>
      <c r="I51" s="3"/>
      <c r="J51" s="3"/>
      <c r="K51" s="3"/>
      <c r="L51" s="3"/>
      <c r="M51" s="3"/>
      <c r="N51" s="3"/>
      <c r="BR51"/>
    </row>
    <row r="52" spans="2:70" s="36" customFormat="1" x14ac:dyDescent="0.25">
      <c r="B52" s="144" t="s">
        <v>9</v>
      </c>
      <c r="C52" s="139">
        <v>378</v>
      </c>
      <c r="D52" s="139">
        <v>0</v>
      </c>
      <c r="E52" s="139">
        <v>4820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2:70" x14ac:dyDescent="0.25">
      <c r="B53" s="138" t="s">
        <v>10</v>
      </c>
      <c r="C53" s="140">
        <v>9</v>
      </c>
      <c r="D53" s="140">
        <v>0</v>
      </c>
      <c r="E53" s="140">
        <v>22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x14ac:dyDescent="0.25">
      <c r="B54" s="138" t="s">
        <v>11</v>
      </c>
      <c r="C54" s="139">
        <v>1</v>
      </c>
      <c r="D54" s="139">
        <v>0</v>
      </c>
      <c r="E54" s="139">
        <v>395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x14ac:dyDescent="0.25">
      <c r="B55" s="138" t="s">
        <v>12</v>
      </c>
      <c r="C55" s="140">
        <v>88</v>
      </c>
      <c r="D55" s="140">
        <v>0</v>
      </c>
      <c r="E55" s="140">
        <v>739</v>
      </c>
      <c r="F55" s="3"/>
      <c r="G55" s="3"/>
      <c r="H55" s="3"/>
      <c r="I55" s="3"/>
      <c r="J55" s="3"/>
      <c r="K55" s="3"/>
      <c r="L55" s="3"/>
      <c r="M55" s="3"/>
      <c r="N55" s="3"/>
      <c r="BR55"/>
    </row>
    <row r="56" spans="2:70" x14ac:dyDescent="0.25">
      <c r="B56" s="138" t="s">
        <v>13</v>
      </c>
      <c r="C56" s="139">
        <v>268</v>
      </c>
      <c r="D56" s="139">
        <v>0</v>
      </c>
      <c r="E56" s="139">
        <v>3615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38" t="s">
        <v>14</v>
      </c>
      <c r="C57" s="140">
        <v>10</v>
      </c>
      <c r="D57" s="140">
        <v>0</v>
      </c>
      <c r="E57" s="140">
        <v>43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38" t="s">
        <v>15</v>
      </c>
      <c r="C58" s="139">
        <v>1</v>
      </c>
      <c r="D58" s="139">
        <v>0</v>
      </c>
      <c r="E58" s="139">
        <v>0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38" t="s">
        <v>16</v>
      </c>
      <c r="C59" s="140">
        <v>1</v>
      </c>
      <c r="D59" s="140">
        <v>0</v>
      </c>
      <c r="E59" s="140">
        <v>6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s="36" customFormat="1" x14ac:dyDescent="0.25">
      <c r="B60" s="144" t="s">
        <v>17</v>
      </c>
      <c r="C60" s="139">
        <v>47</v>
      </c>
      <c r="D60" s="139">
        <v>0</v>
      </c>
      <c r="E60" s="139">
        <v>64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70" x14ac:dyDescent="0.25">
      <c r="B61" s="138" t="s">
        <v>18</v>
      </c>
      <c r="C61" s="140">
        <v>2</v>
      </c>
      <c r="D61" s="140">
        <v>0</v>
      </c>
      <c r="E61" s="140">
        <v>6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25">
      <c r="B62" s="138" t="s">
        <v>19</v>
      </c>
      <c r="C62" s="139">
        <v>3</v>
      </c>
      <c r="D62" s="139">
        <v>0</v>
      </c>
      <c r="E62" s="139">
        <v>13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x14ac:dyDescent="0.25">
      <c r="B63" s="138" t="s">
        <v>20</v>
      </c>
      <c r="C63" s="140">
        <v>4</v>
      </c>
      <c r="D63" s="140">
        <v>0</v>
      </c>
      <c r="E63" s="140">
        <v>1</v>
      </c>
      <c r="F63" s="3"/>
      <c r="G63" s="3"/>
      <c r="H63" s="3"/>
      <c r="I63" s="3"/>
      <c r="J63" s="3"/>
      <c r="K63" s="3"/>
      <c r="L63" s="3"/>
      <c r="M63" s="3"/>
      <c r="N63" s="3"/>
      <c r="BR63"/>
    </row>
    <row r="64" spans="2:70" x14ac:dyDescent="0.25">
      <c r="B64" s="138" t="s">
        <v>21</v>
      </c>
      <c r="C64" s="139">
        <v>3</v>
      </c>
      <c r="D64" s="139">
        <v>0</v>
      </c>
      <c r="E64" s="139">
        <v>6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38" t="s">
        <v>22</v>
      </c>
      <c r="C65" s="140">
        <v>3</v>
      </c>
      <c r="D65" s="140">
        <v>0</v>
      </c>
      <c r="E65" s="140">
        <v>25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38" t="s">
        <v>23</v>
      </c>
      <c r="C66" s="139">
        <v>30</v>
      </c>
      <c r="D66" s="139">
        <v>0</v>
      </c>
      <c r="E66" s="139">
        <v>11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38" t="s">
        <v>24</v>
      </c>
      <c r="C67" s="140">
        <v>0</v>
      </c>
      <c r="D67" s="140">
        <v>0</v>
      </c>
      <c r="E67" s="140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38" t="s">
        <v>25</v>
      </c>
      <c r="C68" s="139">
        <v>0</v>
      </c>
      <c r="D68" s="139">
        <v>0</v>
      </c>
      <c r="E68" s="139">
        <v>1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38" t="s">
        <v>26</v>
      </c>
      <c r="C69" s="140">
        <v>2</v>
      </c>
      <c r="D69" s="140">
        <v>0</v>
      </c>
      <c r="E69" s="140">
        <v>1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44" t="s">
        <v>27</v>
      </c>
      <c r="C70" s="139">
        <v>112</v>
      </c>
      <c r="D70" s="139">
        <v>0</v>
      </c>
      <c r="E70" s="139">
        <v>340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38" t="s">
        <v>28</v>
      </c>
      <c r="C71" s="140">
        <v>4</v>
      </c>
      <c r="D71" s="140">
        <v>0</v>
      </c>
      <c r="E71" s="140">
        <v>48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38" t="s">
        <v>29</v>
      </c>
      <c r="C72" s="139">
        <v>0</v>
      </c>
      <c r="D72" s="139">
        <v>0</v>
      </c>
      <c r="E72" s="139">
        <v>5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38" t="s">
        <v>30</v>
      </c>
      <c r="C73" s="140">
        <v>35</v>
      </c>
      <c r="D73" s="140">
        <v>0</v>
      </c>
      <c r="E73" s="140">
        <v>32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38" t="s">
        <v>31</v>
      </c>
      <c r="C74" s="139">
        <v>73</v>
      </c>
      <c r="D74" s="139">
        <v>0</v>
      </c>
      <c r="E74" s="139">
        <v>255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44" t="s">
        <v>32</v>
      </c>
      <c r="C75" s="140">
        <v>43</v>
      </c>
      <c r="D75" s="140">
        <v>0</v>
      </c>
      <c r="E75" s="140">
        <v>274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38" t="s">
        <v>33</v>
      </c>
      <c r="C76" s="139">
        <v>12</v>
      </c>
      <c r="D76" s="139">
        <v>0</v>
      </c>
      <c r="E76" s="139">
        <v>58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38" t="s">
        <v>34</v>
      </c>
      <c r="C77" s="140">
        <v>19</v>
      </c>
      <c r="D77" s="140">
        <v>0</v>
      </c>
      <c r="E77" s="140">
        <v>175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s="36" customFormat="1" x14ac:dyDescent="0.25">
      <c r="B78" s="138" t="s">
        <v>35</v>
      </c>
      <c r="C78" s="139">
        <v>12</v>
      </c>
      <c r="D78" s="139">
        <v>0</v>
      </c>
      <c r="E78" s="139">
        <v>41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2:70" x14ac:dyDescent="0.25">
      <c r="B79" s="144" t="s">
        <v>36</v>
      </c>
      <c r="C79" s="140">
        <v>43</v>
      </c>
      <c r="D79" s="140">
        <v>0</v>
      </c>
      <c r="E79" s="140">
        <v>119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25">
      <c r="B80" s="138" t="s">
        <v>37</v>
      </c>
      <c r="C80" s="139">
        <v>3</v>
      </c>
      <c r="D80" s="139">
        <v>0</v>
      </c>
      <c r="E80" s="139">
        <v>34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x14ac:dyDescent="0.25">
      <c r="B81" s="138" t="s">
        <v>56</v>
      </c>
      <c r="C81" s="140">
        <v>8</v>
      </c>
      <c r="D81" s="140">
        <v>0</v>
      </c>
      <c r="E81" s="140">
        <v>34</v>
      </c>
      <c r="F81" s="3"/>
      <c r="G81" s="3"/>
      <c r="H81" s="3"/>
      <c r="I81" s="3"/>
      <c r="J81" s="3"/>
      <c r="K81" s="3"/>
      <c r="L81" s="3"/>
      <c r="M81" s="3"/>
      <c r="N81" s="3"/>
      <c r="BR81"/>
    </row>
    <row r="82" spans="2:70" x14ac:dyDescent="0.25">
      <c r="B82" s="138" t="s">
        <v>39</v>
      </c>
      <c r="C82" s="139">
        <v>5</v>
      </c>
      <c r="D82" s="139">
        <v>0</v>
      </c>
      <c r="E82" s="139">
        <v>34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25">
      <c r="B83" s="138" t="s">
        <v>40</v>
      </c>
      <c r="C83" s="140">
        <v>27</v>
      </c>
      <c r="D83" s="140">
        <v>0</v>
      </c>
      <c r="E83" s="140">
        <v>17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ht="51.75" customHeight="1" x14ac:dyDescent="0.25">
      <c r="B84" s="216" t="s">
        <v>179</v>
      </c>
      <c r="C84" s="216"/>
      <c r="D84" s="216"/>
      <c r="E84" s="216"/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s="3" customFormat="1" x14ac:dyDescent="0.25"/>
    <row r="86" spans="2:70" s="3" customFormat="1" x14ac:dyDescent="0.25"/>
    <row r="87" spans="2:70" s="3" customFormat="1" x14ac:dyDescent="0.25"/>
    <row r="88" spans="2:70" ht="42" customHeight="1" x14ac:dyDescent="0.25">
      <c r="B88" s="216" t="s">
        <v>183</v>
      </c>
      <c r="C88" s="216"/>
      <c r="D88" s="216"/>
      <c r="E88" s="216"/>
      <c r="F88" s="3"/>
      <c r="G88" s="3"/>
      <c r="H88" s="3"/>
      <c r="I88" s="3"/>
      <c r="J88" s="3"/>
      <c r="K88" s="3"/>
      <c r="L88" s="3"/>
      <c r="M88" s="3"/>
      <c r="N88" s="3"/>
      <c r="BR88"/>
    </row>
    <row r="89" spans="2:70" ht="15.75" thickBot="1" x14ac:dyDescent="0.3">
      <c r="B89" s="141" t="s">
        <v>167</v>
      </c>
      <c r="C89" s="142">
        <v>44896</v>
      </c>
      <c r="D89" s="142">
        <v>45231</v>
      </c>
      <c r="E89" s="142">
        <v>45261</v>
      </c>
      <c r="F89" s="3"/>
      <c r="G89" s="3"/>
      <c r="H89" s="3"/>
      <c r="I89" s="3"/>
      <c r="J89" s="3"/>
      <c r="K89" s="3"/>
      <c r="L89" s="3"/>
      <c r="M89" s="3"/>
      <c r="N89" s="3"/>
      <c r="BR89"/>
    </row>
    <row r="90" spans="2:70" ht="15.75" thickTop="1" x14ac:dyDescent="0.25">
      <c r="B90" s="118" t="s">
        <v>47</v>
      </c>
      <c r="C90" s="115">
        <f>SUM(C91:C101)</f>
        <v>623</v>
      </c>
      <c r="D90" s="115">
        <f t="shared" ref="D90:E90" si="2">SUM(D91:D101)</f>
        <v>0</v>
      </c>
      <c r="E90" s="115">
        <f t="shared" si="2"/>
        <v>5617</v>
      </c>
      <c r="F90" s="3"/>
      <c r="G90" s="3"/>
      <c r="H90" s="3"/>
      <c r="I90" s="3"/>
      <c r="J90" s="3"/>
      <c r="K90" s="3"/>
      <c r="L90" s="3"/>
      <c r="M90" s="3"/>
      <c r="N90" s="3"/>
      <c r="BR90"/>
    </row>
    <row r="91" spans="2:70" x14ac:dyDescent="0.25">
      <c r="B91" s="145" t="s">
        <v>272</v>
      </c>
      <c r="C91" s="139">
        <v>76</v>
      </c>
      <c r="D91" s="139">
        <v>0</v>
      </c>
      <c r="E91" s="139">
        <v>1868</v>
      </c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x14ac:dyDescent="0.25">
      <c r="B92" s="145" t="s">
        <v>273</v>
      </c>
      <c r="C92" s="140">
        <v>192</v>
      </c>
      <c r="D92" s="140">
        <v>0</v>
      </c>
      <c r="E92" s="140">
        <v>1745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x14ac:dyDescent="0.25">
      <c r="B93" s="145" t="s">
        <v>276</v>
      </c>
      <c r="C93" s="139">
        <v>88</v>
      </c>
      <c r="D93" s="139">
        <v>0</v>
      </c>
      <c r="E93" s="139">
        <v>691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45" t="s">
        <v>341</v>
      </c>
      <c r="C94" s="140">
        <v>1</v>
      </c>
      <c r="D94" s="140">
        <v>0</v>
      </c>
      <c r="E94" s="140">
        <v>387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45" t="s">
        <v>274</v>
      </c>
      <c r="C95" s="139">
        <v>62</v>
      </c>
      <c r="D95" s="139">
        <v>0</v>
      </c>
      <c r="E95" s="139">
        <v>208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45" t="s">
        <v>342</v>
      </c>
      <c r="C96" s="140">
        <v>8</v>
      </c>
      <c r="D96" s="140">
        <v>0</v>
      </c>
      <c r="E96" s="140">
        <v>149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45" t="s">
        <v>343</v>
      </c>
      <c r="C97" s="139">
        <v>0</v>
      </c>
      <c r="D97" s="139">
        <v>0</v>
      </c>
      <c r="E97" s="139">
        <v>47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45" t="s">
        <v>278</v>
      </c>
      <c r="C98" s="140">
        <v>1</v>
      </c>
      <c r="D98" s="140">
        <v>0</v>
      </c>
      <c r="E98" s="140">
        <v>43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45" t="s">
        <v>344</v>
      </c>
      <c r="C99" s="139">
        <v>7</v>
      </c>
      <c r="D99" s="139">
        <v>0</v>
      </c>
      <c r="E99" s="139">
        <v>27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45" t="s">
        <v>345</v>
      </c>
      <c r="C100" s="140">
        <v>0</v>
      </c>
      <c r="D100" s="140">
        <v>0</v>
      </c>
      <c r="E100" s="140">
        <v>26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25">
      <c r="B101" s="138" t="s">
        <v>76</v>
      </c>
      <c r="C101" s="139">
        <v>188</v>
      </c>
      <c r="D101" s="139">
        <v>0</v>
      </c>
      <c r="E101" s="139">
        <v>426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ht="48" customHeight="1" x14ac:dyDescent="0.25">
      <c r="B102" s="216" t="s">
        <v>179</v>
      </c>
      <c r="C102" s="216"/>
      <c r="D102" s="216"/>
      <c r="E102" s="216"/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s="3" customFormat="1" x14ac:dyDescent="0.25"/>
    <row r="104" spans="2:70" s="3" customFormat="1" x14ac:dyDescent="0.25"/>
    <row r="105" spans="2:70" s="3" customFormat="1" x14ac:dyDescent="0.25"/>
    <row r="106" spans="2:70" s="3" customFormat="1" x14ac:dyDescent="0.25"/>
    <row r="107" spans="2:70" s="3" customFormat="1" x14ac:dyDescent="0.25"/>
    <row r="108" spans="2:70" s="3" customFormat="1" x14ac:dyDescent="0.25"/>
    <row r="109" spans="2:70" s="3" customFormat="1" x14ac:dyDescent="0.25"/>
    <row r="110" spans="2:70" s="3" customFormat="1" x14ac:dyDescent="0.25"/>
    <row r="111" spans="2:70" s="3" customFormat="1" x14ac:dyDescent="0.25"/>
    <row r="112" spans="2:70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pans="7:14" x14ac:dyDescent="0.25">
      <c r="G385" s="3"/>
      <c r="H385" s="3"/>
      <c r="I385" s="3"/>
      <c r="J385" s="3"/>
      <c r="K385" s="3"/>
      <c r="L385" s="3"/>
      <c r="M385" s="3"/>
      <c r="N385" s="3"/>
    </row>
    <row r="386" spans="7:14" x14ac:dyDescent="0.25">
      <c r="G386" s="3"/>
      <c r="H386" s="3"/>
      <c r="I386" s="3"/>
      <c r="J386" s="3"/>
      <c r="K386" s="3"/>
      <c r="L386" s="3"/>
      <c r="M386" s="3"/>
      <c r="N386" s="3"/>
    </row>
    <row r="387" spans="7:14" x14ac:dyDescent="0.25">
      <c r="G387" s="3"/>
      <c r="H387" s="3"/>
      <c r="I387" s="3"/>
      <c r="J387" s="3"/>
      <c r="K387" s="3"/>
      <c r="L387" s="3"/>
      <c r="M387" s="3"/>
      <c r="N387" s="3"/>
    </row>
    <row r="388" spans="7:14" x14ac:dyDescent="0.25">
      <c r="G388" s="3"/>
      <c r="H388" s="3"/>
      <c r="I388" s="3"/>
      <c r="J388" s="3"/>
      <c r="K388" s="3"/>
      <c r="L388" s="3"/>
      <c r="M388" s="3"/>
      <c r="N388" s="3"/>
    </row>
    <row r="389" spans="7:14" x14ac:dyDescent="0.25">
      <c r="G389" s="3"/>
      <c r="H389" s="3"/>
      <c r="I389" s="3"/>
      <c r="J389" s="3"/>
      <c r="K389" s="3"/>
      <c r="L389" s="3"/>
      <c r="M389" s="3"/>
      <c r="N389" s="3"/>
    </row>
    <row r="390" spans="7:14" x14ac:dyDescent="0.25">
      <c r="G390" s="3"/>
      <c r="H390" s="3"/>
      <c r="I390" s="3"/>
      <c r="J390" s="3"/>
      <c r="K390" s="3"/>
      <c r="L390" s="3"/>
      <c r="M390" s="3"/>
      <c r="N390" s="3"/>
    </row>
    <row r="391" spans="7:14" x14ac:dyDescent="0.25">
      <c r="G391" s="3"/>
      <c r="H391" s="3"/>
      <c r="I391" s="3"/>
      <c r="J391" s="3"/>
      <c r="K391" s="3"/>
      <c r="L391" s="3"/>
      <c r="M391" s="3"/>
      <c r="N391" s="3"/>
    </row>
    <row r="392" spans="7:14" x14ac:dyDescent="0.25">
      <c r="G392" s="3"/>
      <c r="H392" s="3"/>
      <c r="I392" s="3"/>
      <c r="J392" s="3"/>
      <c r="K392" s="3"/>
      <c r="L392" s="3"/>
      <c r="M392" s="3"/>
      <c r="N392" s="3"/>
    </row>
    <row r="393" spans="7:14" x14ac:dyDescent="0.25">
      <c r="G393" s="3"/>
      <c r="H393" s="3"/>
      <c r="I393" s="3"/>
      <c r="J393" s="3"/>
      <c r="K393" s="3"/>
      <c r="L393" s="3"/>
      <c r="M393" s="3"/>
      <c r="N393" s="3"/>
    </row>
    <row r="394" spans="7:14" x14ac:dyDescent="0.25">
      <c r="G394" s="3"/>
      <c r="H394" s="3"/>
      <c r="I394" s="3"/>
      <c r="J394" s="3"/>
      <c r="K394" s="3"/>
      <c r="L394" s="3"/>
      <c r="M394" s="3"/>
      <c r="N394" s="3"/>
    </row>
    <row r="395" spans="7:14" x14ac:dyDescent="0.25">
      <c r="G395" s="3"/>
      <c r="H395" s="3"/>
      <c r="I395" s="3"/>
      <c r="J395" s="3"/>
      <c r="K395" s="3"/>
      <c r="L395" s="3"/>
      <c r="M395" s="3"/>
      <c r="N395" s="3"/>
    </row>
    <row r="396" spans="7:14" x14ac:dyDescent="0.25">
      <c r="G396" s="3"/>
      <c r="H396" s="3"/>
      <c r="I396" s="3"/>
      <c r="J396" s="3"/>
      <c r="K396" s="3"/>
      <c r="L396" s="3"/>
      <c r="M396" s="3"/>
      <c r="N396" s="3"/>
    </row>
    <row r="397" spans="7:14" x14ac:dyDescent="0.25">
      <c r="G397" s="3"/>
      <c r="H397" s="3"/>
      <c r="I397" s="3"/>
      <c r="J397" s="3"/>
      <c r="K397" s="3"/>
      <c r="L397" s="3"/>
      <c r="M397" s="3"/>
      <c r="N397" s="3"/>
    </row>
    <row r="398" spans="7:14" x14ac:dyDescent="0.25">
      <c r="G398" s="3"/>
      <c r="H398" s="3"/>
      <c r="I398" s="3"/>
      <c r="J398" s="3"/>
      <c r="K398" s="3"/>
      <c r="L398" s="3"/>
      <c r="M398" s="3"/>
      <c r="N398" s="3"/>
    </row>
    <row r="399" spans="7:14" x14ac:dyDescent="0.25">
      <c r="G399" s="3"/>
      <c r="H399" s="3"/>
      <c r="I399" s="3"/>
      <c r="J399" s="3"/>
      <c r="K399" s="3"/>
      <c r="L399" s="3"/>
      <c r="M399" s="3"/>
      <c r="N399" s="3"/>
    </row>
    <row r="400" spans="7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</sheetData>
  <mergeCells count="18">
    <mergeCell ref="B102:E102"/>
    <mergeCell ref="B16:N16"/>
    <mergeCell ref="B17:B18"/>
    <mergeCell ref="C17:F17"/>
    <mergeCell ref="G17:J17"/>
    <mergeCell ref="K17:N17"/>
    <mergeCell ref="B32:N32"/>
    <mergeCell ref="B36:E36"/>
    <mergeCell ref="B45:E45"/>
    <mergeCell ref="B49:E49"/>
    <mergeCell ref="B84:E84"/>
    <mergeCell ref="B88:E88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0A75-7470-48F9-A8BF-29719206C088}">
  <dimension ref="A1:BO492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5.5703125" customWidth="1"/>
    <col min="3" max="5" width="13" customWidth="1"/>
    <col min="6" max="6" width="14.28515625" bestFit="1" customWidth="1"/>
    <col min="8" max="8" width="11" customWidth="1"/>
    <col min="12" max="12" width="8.85546875" style="3"/>
    <col min="13" max="13" width="15.85546875" style="3" bestFit="1" customWidth="1"/>
    <col min="14" max="67" width="8.85546875" style="3"/>
  </cols>
  <sheetData>
    <row r="1" spans="2:11" s="3" customFormat="1" x14ac:dyDescent="0.25"/>
    <row r="2" spans="2:11" s="3" customFormat="1" x14ac:dyDescent="0.25">
      <c r="B2" s="229" t="s">
        <v>173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2:11" s="3" customFormat="1" x14ac:dyDescent="0.25">
      <c r="B3" s="230" t="s">
        <v>168</v>
      </c>
      <c r="C3" s="232">
        <v>44896</v>
      </c>
      <c r="D3" s="233"/>
      <c r="E3" s="233"/>
      <c r="F3" s="234">
        <v>45231</v>
      </c>
      <c r="G3" s="235"/>
      <c r="H3" s="236"/>
      <c r="I3" s="237">
        <v>45261</v>
      </c>
      <c r="J3" s="238"/>
      <c r="K3" s="239"/>
    </row>
    <row r="4" spans="2:11" s="3" customFormat="1" ht="15.75" thickBot="1" x14ac:dyDescent="0.3">
      <c r="B4" s="231"/>
      <c r="C4" s="146" t="s">
        <v>1</v>
      </c>
      <c r="D4" s="147" t="s">
        <v>4</v>
      </c>
      <c r="E4" s="148" t="s">
        <v>5</v>
      </c>
      <c r="F4" s="146" t="s">
        <v>1</v>
      </c>
      <c r="G4" s="148" t="s">
        <v>4</v>
      </c>
      <c r="H4" s="148" t="s">
        <v>5</v>
      </c>
      <c r="I4" s="149" t="s">
        <v>1</v>
      </c>
      <c r="J4" s="150" t="s">
        <v>4</v>
      </c>
      <c r="K4" s="151" t="s">
        <v>5</v>
      </c>
    </row>
    <row r="5" spans="2:11" s="3" customFormat="1" ht="15.75" thickTop="1" x14ac:dyDescent="0.25">
      <c r="B5" s="116" t="s">
        <v>1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2:11" s="3" customFormat="1" x14ac:dyDescent="0.25">
      <c r="B6" s="152" t="s">
        <v>169</v>
      </c>
      <c r="C6" s="153"/>
      <c r="D6" s="153"/>
      <c r="E6" s="153"/>
      <c r="F6" s="153"/>
      <c r="G6" s="153"/>
      <c r="H6" s="153"/>
      <c r="I6" s="153"/>
      <c r="J6" s="153"/>
      <c r="K6" s="153"/>
    </row>
    <row r="7" spans="2:11" s="3" customFormat="1" x14ac:dyDescent="0.25">
      <c r="B7" s="152" t="s">
        <v>170</v>
      </c>
      <c r="C7" s="154"/>
      <c r="D7" s="154"/>
      <c r="E7" s="154"/>
      <c r="F7" s="154"/>
      <c r="G7" s="154"/>
      <c r="H7" s="154"/>
      <c r="I7" s="154"/>
      <c r="J7" s="154"/>
      <c r="K7" s="154"/>
    </row>
    <row r="8" spans="2:11" s="3" customFormat="1" ht="15.75" thickBot="1" x14ac:dyDescent="0.3">
      <c r="B8" s="152" t="s">
        <v>171</v>
      </c>
      <c r="C8" s="153"/>
      <c r="D8" s="153"/>
      <c r="E8" s="153"/>
      <c r="F8" s="153"/>
      <c r="G8" s="153"/>
      <c r="H8" s="153"/>
      <c r="I8" s="153"/>
      <c r="J8" s="153"/>
      <c r="K8" s="153"/>
    </row>
    <row r="9" spans="2:11" s="3" customFormat="1" ht="15.75" thickTop="1" x14ac:dyDescent="0.25">
      <c r="B9" s="228" t="s">
        <v>174</v>
      </c>
      <c r="C9" s="228"/>
      <c r="D9" s="228"/>
      <c r="E9" s="228"/>
      <c r="F9" s="228"/>
      <c r="G9" s="228"/>
      <c r="H9" s="228"/>
      <c r="I9" s="228"/>
      <c r="J9" s="228"/>
      <c r="K9" s="228"/>
    </row>
    <row r="10" spans="2:11" s="3" customFormat="1" x14ac:dyDescent="0.25"/>
    <row r="11" spans="2:11" s="3" customFormat="1" x14ac:dyDescent="0.25"/>
    <row r="12" spans="2:11" s="3" customFormat="1" x14ac:dyDescent="0.25"/>
    <row r="13" spans="2:11" ht="32.25" customHeight="1" x14ac:dyDescent="0.25">
      <c r="B13" s="229" t="s">
        <v>175</v>
      </c>
      <c r="C13" s="229"/>
      <c r="D13" s="229"/>
      <c r="E13" s="229"/>
      <c r="F13" s="229"/>
      <c r="G13" s="229"/>
      <c r="H13" s="229"/>
      <c r="I13" s="229"/>
      <c r="J13" s="229"/>
      <c r="K13" s="229"/>
    </row>
    <row r="14" spans="2:11" x14ac:dyDescent="0.25">
      <c r="B14" s="230" t="s">
        <v>172</v>
      </c>
      <c r="C14" s="232">
        <v>44896</v>
      </c>
      <c r="D14" s="233"/>
      <c r="E14" s="233"/>
      <c r="F14" s="234">
        <v>45231</v>
      </c>
      <c r="G14" s="235"/>
      <c r="H14" s="236"/>
      <c r="I14" s="237">
        <v>45261</v>
      </c>
      <c r="J14" s="238"/>
      <c r="K14" s="239"/>
    </row>
    <row r="15" spans="2:11" ht="15.75" thickBot="1" x14ac:dyDescent="0.3">
      <c r="B15" s="231"/>
      <c r="C15" s="146" t="s">
        <v>1</v>
      </c>
      <c r="D15" s="147" t="s">
        <v>4</v>
      </c>
      <c r="E15" s="148" t="s">
        <v>5</v>
      </c>
      <c r="F15" s="146" t="s">
        <v>1</v>
      </c>
      <c r="G15" s="147" t="s">
        <v>4</v>
      </c>
      <c r="H15" s="148" t="s">
        <v>5</v>
      </c>
      <c r="I15" s="146" t="s">
        <v>1</v>
      </c>
      <c r="J15" s="147" t="s">
        <v>4</v>
      </c>
      <c r="K15" s="148" t="s">
        <v>5</v>
      </c>
    </row>
    <row r="16" spans="2:11" ht="15.75" thickTop="1" x14ac:dyDescent="0.25">
      <c r="B16" s="116" t="s">
        <v>1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x14ac:dyDescent="0.25">
      <c r="B17" s="152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2:11" x14ac:dyDescent="0.25">
      <c r="B18" s="152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2:1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2:11" x14ac:dyDescent="0.25">
      <c r="B20" s="152"/>
      <c r="C20" s="154"/>
      <c r="D20" s="154"/>
      <c r="E20" s="154"/>
      <c r="F20" s="154"/>
      <c r="G20" s="154"/>
      <c r="H20" s="154"/>
      <c r="I20" s="154"/>
      <c r="J20" s="154"/>
      <c r="K20" s="154"/>
    </row>
    <row r="21" spans="2:11" x14ac:dyDescent="0.25">
      <c r="B21" s="15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2:11" x14ac:dyDescent="0.25">
      <c r="B22" s="152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2:11" x14ac:dyDescent="0.25">
      <c r="B23" s="152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2:11" x14ac:dyDescent="0.25">
      <c r="B24" s="152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2:11" x14ac:dyDescent="0.25">
      <c r="B25" s="152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2:11" x14ac:dyDescent="0.25">
      <c r="B26" s="152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2:11" x14ac:dyDescent="0.25">
      <c r="B27" s="152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2:11" ht="15.75" thickBot="1" x14ac:dyDescent="0.3">
      <c r="B28" s="152" t="s">
        <v>76</v>
      </c>
      <c r="C28" s="154"/>
      <c r="D28" s="154"/>
      <c r="E28" s="154"/>
      <c r="F28" s="154"/>
      <c r="G28" s="154"/>
      <c r="H28" s="154"/>
      <c r="I28" s="154"/>
      <c r="J28" s="154"/>
      <c r="K28" s="154"/>
    </row>
    <row r="29" spans="2:11" ht="15" customHeight="1" thickTop="1" x14ac:dyDescent="0.25">
      <c r="B29" s="228" t="s">
        <v>174</v>
      </c>
      <c r="C29" s="228"/>
      <c r="D29" s="228"/>
      <c r="E29" s="228"/>
      <c r="F29" s="228"/>
      <c r="G29" s="228"/>
      <c r="H29" s="228"/>
      <c r="I29" s="228"/>
      <c r="J29" s="228"/>
      <c r="K29" s="228"/>
    </row>
    <row r="30" spans="2:11" x14ac:dyDescent="0.25">
      <c r="B30" s="7"/>
      <c r="C30" s="7"/>
      <c r="D30" s="7"/>
      <c r="E30" s="7"/>
      <c r="F30" s="3"/>
      <c r="G30" s="3"/>
      <c r="H30" s="3"/>
      <c r="I30" s="3"/>
      <c r="J30" s="3"/>
      <c r="K30" s="3"/>
    </row>
    <row r="31" spans="2:11" x14ac:dyDescent="0.25">
      <c r="B31" s="7"/>
      <c r="C31" s="7"/>
      <c r="D31" s="7"/>
      <c r="E31" s="7"/>
      <c r="F31" s="3"/>
      <c r="G31" s="3"/>
      <c r="H31" s="3"/>
      <c r="I31" s="3"/>
      <c r="J31" s="3"/>
      <c r="K31" s="3"/>
    </row>
    <row r="32" spans="2:11" s="3" customFormat="1" x14ac:dyDescent="0.25"/>
    <row r="33" spans="2:11" ht="45" customHeight="1" x14ac:dyDescent="0.25">
      <c r="B33" s="229" t="s">
        <v>176</v>
      </c>
      <c r="C33" s="229"/>
      <c r="D33" s="229"/>
      <c r="E33" s="229"/>
      <c r="F33" s="3"/>
      <c r="G33" s="3"/>
      <c r="H33" s="3"/>
      <c r="I33" s="3"/>
      <c r="J33" s="3"/>
      <c r="K33" s="3"/>
    </row>
    <row r="34" spans="2:11" ht="25.5" customHeight="1" thickBot="1" x14ac:dyDescent="0.3">
      <c r="B34" s="155" t="s">
        <v>72</v>
      </c>
      <c r="C34" s="156">
        <v>44896</v>
      </c>
      <c r="D34" s="156">
        <v>45231</v>
      </c>
      <c r="E34" s="156">
        <v>45261</v>
      </c>
      <c r="F34" s="3"/>
      <c r="G34" s="3"/>
      <c r="H34" s="3"/>
      <c r="I34" s="3"/>
      <c r="J34" s="3"/>
      <c r="K34" s="3"/>
    </row>
    <row r="35" spans="2:11" ht="15.75" thickTop="1" x14ac:dyDescent="0.25">
      <c r="B35" s="116" t="s">
        <v>1</v>
      </c>
      <c r="C35" s="115"/>
      <c r="D35" s="115"/>
      <c r="E35" s="115"/>
      <c r="F35" s="3"/>
      <c r="G35" s="3"/>
      <c r="H35" s="3"/>
      <c r="I35" s="3"/>
      <c r="J35" s="3"/>
      <c r="K35" s="3"/>
    </row>
    <row r="36" spans="2:11" x14ac:dyDescent="0.25">
      <c r="B36" s="152" t="s">
        <v>104</v>
      </c>
      <c r="C36" s="157"/>
      <c r="D36" s="157"/>
      <c r="E36" s="157"/>
      <c r="F36" s="3"/>
      <c r="G36" s="3"/>
      <c r="H36" s="3"/>
      <c r="I36" s="3"/>
      <c r="J36" s="3"/>
      <c r="K36" s="3"/>
    </row>
    <row r="37" spans="2:11" x14ac:dyDescent="0.25">
      <c r="B37" s="152" t="s">
        <v>42</v>
      </c>
      <c r="C37" s="158"/>
      <c r="D37" s="158"/>
      <c r="E37" s="158"/>
      <c r="F37" s="3"/>
      <c r="G37" s="3"/>
      <c r="H37" s="3"/>
      <c r="I37" s="3"/>
      <c r="J37" s="3"/>
      <c r="K37" s="3"/>
    </row>
    <row r="38" spans="2:11" x14ac:dyDescent="0.25">
      <c r="B38" s="152" t="s">
        <v>105</v>
      </c>
      <c r="C38" s="157"/>
      <c r="D38" s="157"/>
      <c r="E38" s="157"/>
      <c r="F38" s="3"/>
      <c r="G38" s="3"/>
      <c r="H38" s="3"/>
      <c r="I38" s="3"/>
      <c r="J38" s="3"/>
      <c r="K38" s="3"/>
    </row>
    <row r="39" spans="2:11" x14ac:dyDescent="0.25">
      <c r="B39" s="152" t="s">
        <v>101</v>
      </c>
      <c r="C39" s="158"/>
      <c r="D39" s="158"/>
      <c r="E39" s="158"/>
      <c r="F39" s="3"/>
      <c r="G39" s="3"/>
      <c r="H39" s="3"/>
      <c r="I39" s="3"/>
      <c r="J39" s="3"/>
      <c r="K39" s="3"/>
    </row>
    <row r="40" spans="2:11" x14ac:dyDescent="0.25">
      <c r="B40" s="152" t="s">
        <v>102</v>
      </c>
      <c r="C40" s="157"/>
      <c r="D40" s="157"/>
      <c r="E40" s="157"/>
      <c r="F40" s="3"/>
      <c r="G40" s="3"/>
      <c r="H40" s="3"/>
      <c r="I40" s="3"/>
      <c r="J40" s="3"/>
      <c r="K40" s="3"/>
    </row>
    <row r="41" spans="2:11" x14ac:dyDescent="0.25">
      <c r="B41" s="152" t="s">
        <v>103</v>
      </c>
      <c r="C41" s="158"/>
      <c r="D41" s="158"/>
      <c r="E41" s="158"/>
      <c r="F41" s="3"/>
      <c r="G41" s="3"/>
      <c r="H41" s="3"/>
      <c r="I41" s="3"/>
      <c r="J41" s="3"/>
      <c r="K41" s="3"/>
    </row>
    <row r="42" spans="2:11" ht="15.75" thickBot="1" x14ac:dyDescent="0.3">
      <c r="B42" s="152" t="s">
        <v>73</v>
      </c>
      <c r="C42" s="157"/>
      <c r="D42" s="157"/>
      <c r="E42" s="157"/>
      <c r="F42" s="3"/>
      <c r="G42" s="3"/>
      <c r="H42" s="3"/>
      <c r="I42" s="3"/>
      <c r="J42" s="3"/>
      <c r="K42" s="3"/>
    </row>
    <row r="43" spans="2:11" ht="28.15" customHeight="1" thickTop="1" x14ac:dyDescent="0.25">
      <c r="B43" s="228" t="s">
        <v>174</v>
      </c>
      <c r="C43" s="228"/>
      <c r="D43" s="228"/>
      <c r="E43" s="228"/>
      <c r="F43" s="3"/>
      <c r="G43" s="3"/>
      <c r="H43" s="3"/>
      <c r="I43" s="3"/>
      <c r="J43" s="3"/>
      <c r="K43" s="3"/>
    </row>
    <row r="44" spans="2:11" s="3" customFormat="1" x14ac:dyDescent="0.25"/>
    <row r="45" spans="2:11" s="3" customFormat="1" x14ac:dyDescent="0.25"/>
    <row r="46" spans="2:11" s="3" customFormat="1" x14ac:dyDescent="0.25"/>
    <row r="47" spans="2:11" ht="47.25" customHeight="1" x14ac:dyDescent="0.25">
      <c r="B47" s="229" t="s">
        <v>177</v>
      </c>
      <c r="C47" s="229"/>
      <c r="D47" s="229"/>
      <c r="E47" s="229"/>
      <c r="F47" s="3"/>
      <c r="G47" s="3"/>
      <c r="H47" s="3"/>
      <c r="I47" s="3"/>
      <c r="J47" s="3"/>
      <c r="K47" s="3"/>
    </row>
    <row r="48" spans="2:11" ht="35.25" customHeight="1" thickBot="1" x14ac:dyDescent="0.3">
      <c r="B48" s="155" t="s">
        <v>71</v>
      </c>
      <c r="C48" s="156">
        <v>44896</v>
      </c>
      <c r="D48" s="156">
        <v>45231</v>
      </c>
      <c r="E48" s="156">
        <v>45261</v>
      </c>
      <c r="F48" s="3"/>
      <c r="G48" s="3"/>
      <c r="H48" s="3"/>
      <c r="I48" s="3"/>
      <c r="J48" s="3"/>
      <c r="K48" s="3"/>
    </row>
    <row r="49" spans="1:67" ht="15.75" thickTop="1" x14ac:dyDescent="0.25">
      <c r="B49" s="118" t="s">
        <v>47</v>
      </c>
      <c r="C49" s="115"/>
      <c r="D49" s="115"/>
      <c r="E49" s="115"/>
      <c r="F49" s="3"/>
      <c r="G49" s="3"/>
      <c r="H49" s="3"/>
      <c r="I49" s="3"/>
      <c r="J49" s="3"/>
      <c r="K49" s="3"/>
    </row>
    <row r="50" spans="1:67" s="36" customFormat="1" x14ac:dyDescent="0.25">
      <c r="A50" s="6"/>
      <c r="B50" s="159" t="s">
        <v>9</v>
      </c>
      <c r="C50" s="157"/>
      <c r="D50" s="157"/>
      <c r="E50" s="1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x14ac:dyDescent="0.25">
      <c r="B51" s="152" t="s">
        <v>10</v>
      </c>
      <c r="C51" s="158"/>
      <c r="D51" s="158"/>
      <c r="E51" s="158"/>
      <c r="F51" s="3"/>
      <c r="G51" s="3"/>
      <c r="H51" s="3"/>
      <c r="I51" s="3"/>
      <c r="J51" s="3"/>
      <c r="K51" s="3"/>
    </row>
    <row r="52" spans="1:67" x14ac:dyDescent="0.25">
      <c r="B52" s="152" t="s">
        <v>11</v>
      </c>
      <c r="C52" s="157"/>
      <c r="D52" s="157"/>
      <c r="E52" s="157"/>
      <c r="F52" s="3"/>
      <c r="G52" s="3"/>
      <c r="H52" s="3"/>
      <c r="I52" s="3"/>
      <c r="J52" s="3"/>
      <c r="K52" s="3"/>
    </row>
    <row r="53" spans="1:67" x14ac:dyDescent="0.25">
      <c r="B53" s="152" t="s">
        <v>12</v>
      </c>
      <c r="C53" s="158"/>
      <c r="D53" s="158"/>
      <c r="E53" s="158"/>
      <c r="F53" s="3"/>
      <c r="G53" s="3"/>
      <c r="H53" s="3"/>
      <c r="I53" s="3"/>
      <c r="J53" s="3"/>
      <c r="K53" s="3"/>
    </row>
    <row r="54" spans="1:67" x14ac:dyDescent="0.25">
      <c r="B54" s="152" t="s">
        <v>13</v>
      </c>
      <c r="C54" s="157"/>
      <c r="D54" s="157"/>
      <c r="E54" s="157"/>
      <c r="F54" s="3"/>
      <c r="G54" s="3"/>
      <c r="H54" s="3"/>
      <c r="I54" s="3"/>
      <c r="J54" s="3"/>
      <c r="K54" s="3"/>
    </row>
    <row r="55" spans="1:67" x14ac:dyDescent="0.25">
      <c r="B55" s="152" t="s">
        <v>14</v>
      </c>
      <c r="C55" s="158"/>
      <c r="D55" s="158"/>
      <c r="E55" s="158"/>
      <c r="F55" s="3"/>
      <c r="G55" s="3"/>
      <c r="H55" s="3"/>
      <c r="I55" s="3"/>
      <c r="J55" s="3"/>
      <c r="K55" s="3"/>
    </row>
    <row r="56" spans="1:67" x14ac:dyDescent="0.25">
      <c r="B56" s="152" t="s">
        <v>15</v>
      </c>
      <c r="C56" s="157"/>
      <c r="D56" s="157"/>
      <c r="E56" s="157"/>
      <c r="F56" s="3"/>
      <c r="G56" s="3"/>
      <c r="H56" s="3"/>
      <c r="I56" s="3"/>
      <c r="J56" s="3"/>
      <c r="K56" s="3"/>
    </row>
    <row r="57" spans="1:67" x14ac:dyDescent="0.25">
      <c r="B57" s="152" t="s">
        <v>16</v>
      </c>
      <c r="C57" s="158"/>
      <c r="D57" s="158"/>
      <c r="E57" s="158"/>
      <c r="F57" s="3"/>
      <c r="G57" s="3"/>
      <c r="H57" s="3"/>
      <c r="I57" s="3"/>
      <c r="J57" s="3"/>
      <c r="K57" s="3"/>
    </row>
    <row r="58" spans="1:67" s="36" customFormat="1" x14ac:dyDescent="0.25">
      <c r="A58" s="6"/>
      <c r="B58" s="159" t="s">
        <v>17</v>
      </c>
      <c r="C58" s="157"/>
      <c r="D58" s="157"/>
      <c r="E58" s="15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152" t="s">
        <v>18</v>
      </c>
      <c r="C59" s="158"/>
      <c r="D59" s="158"/>
      <c r="E59" s="158"/>
      <c r="F59" s="3"/>
      <c r="G59" s="3"/>
      <c r="H59" s="3"/>
      <c r="I59" s="3"/>
      <c r="J59" s="3"/>
      <c r="K59" s="3"/>
    </row>
    <row r="60" spans="1:67" x14ac:dyDescent="0.25">
      <c r="B60" s="152" t="s">
        <v>19</v>
      </c>
      <c r="C60" s="157"/>
      <c r="D60" s="157"/>
      <c r="E60" s="157"/>
      <c r="F60" s="3"/>
      <c r="G60" s="3"/>
      <c r="H60" s="3"/>
      <c r="I60" s="3"/>
      <c r="J60" s="3"/>
      <c r="K60" s="3"/>
    </row>
    <row r="61" spans="1:67" x14ac:dyDescent="0.25">
      <c r="B61" s="152" t="s">
        <v>20</v>
      </c>
      <c r="C61" s="158"/>
      <c r="D61" s="158"/>
      <c r="E61" s="158"/>
      <c r="F61" s="3"/>
      <c r="G61" s="3"/>
      <c r="H61" s="3"/>
      <c r="I61" s="3"/>
      <c r="J61" s="3"/>
      <c r="K61" s="3"/>
    </row>
    <row r="62" spans="1:67" x14ac:dyDescent="0.25">
      <c r="B62" s="152" t="s">
        <v>21</v>
      </c>
      <c r="C62" s="157"/>
      <c r="D62" s="157"/>
      <c r="E62" s="157"/>
      <c r="F62" s="3"/>
      <c r="G62" s="3"/>
      <c r="H62" s="3"/>
      <c r="I62" s="3"/>
      <c r="J62" s="3"/>
      <c r="K62" s="3"/>
    </row>
    <row r="63" spans="1:67" x14ac:dyDescent="0.25">
      <c r="B63" s="152" t="s">
        <v>22</v>
      </c>
      <c r="C63" s="158"/>
      <c r="D63" s="158"/>
      <c r="E63" s="158"/>
      <c r="F63" s="3"/>
      <c r="G63" s="3"/>
      <c r="H63" s="3"/>
      <c r="I63" s="3"/>
      <c r="J63" s="3"/>
      <c r="K63" s="3"/>
    </row>
    <row r="64" spans="1:67" x14ac:dyDescent="0.25">
      <c r="B64" s="152" t="s">
        <v>23</v>
      </c>
      <c r="C64" s="157"/>
      <c r="D64" s="157"/>
      <c r="E64" s="157"/>
      <c r="F64" s="3"/>
      <c r="G64" s="3"/>
      <c r="H64" s="3"/>
      <c r="I64" s="3"/>
      <c r="J64" s="3"/>
      <c r="K64" s="3"/>
    </row>
    <row r="65" spans="1:67" x14ac:dyDescent="0.25">
      <c r="B65" s="152" t="s">
        <v>24</v>
      </c>
      <c r="C65" s="158"/>
      <c r="D65" s="158"/>
      <c r="E65" s="158"/>
      <c r="F65" s="3"/>
      <c r="G65" s="3"/>
      <c r="H65" s="3"/>
      <c r="I65" s="3"/>
      <c r="J65" s="3"/>
      <c r="K65" s="3"/>
    </row>
    <row r="66" spans="1:67" x14ac:dyDescent="0.25">
      <c r="B66" s="152" t="s">
        <v>25</v>
      </c>
      <c r="C66" s="157"/>
      <c r="D66" s="157"/>
      <c r="E66" s="157"/>
      <c r="F66" s="3"/>
      <c r="G66" s="3"/>
      <c r="H66" s="3"/>
      <c r="I66" s="3"/>
      <c r="J66" s="3"/>
      <c r="K66" s="3"/>
    </row>
    <row r="67" spans="1:67" x14ac:dyDescent="0.25">
      <c r="B67" s="152" t="s">
        <v>26</v>
      </c>
      <c r="C67" s="158"/>
      <c r="D67" s="158"/>
      <c r="E67" s="158"/>
      <c r="F67" s="3"/>
      <c r="G67" s="3"/>
      <c r="H67" s="3"/>
      <c r="I67" s="3"/>
      <c r="J67" s="3"/>
      <c r="K67" s="3"/>
    </row>
    <row r="68" spans="1:67" x14ac:dyDescent="0.25">
      <c r="B68" s="159" t="s">
        <v>27</v>
      </c>
      <c r="C68" s="157"/>
      <c r="D68" s="157"/>
      <c r="E68" s="157"/>
      <c r="F68" s="3"/>
      <c r="G68" s="3"/>
      <c r="H68" s="3"/>
      <c r="I68" s="3"/>
      <c r="J68" s="3"/>
      <c r="K68" s="3"/>
    </row>
    <row r="69" spans="1:67" x14ac:dyDescent="0.25">
      <c r="B69" s="152" t="s">
        <v>28</v>
      </c>
      <c r="C69" s="158"/>
      <c r="D69" s="158"/>
      <c r="E69" s="158"/>
      <c r="F69" s="3"/>
      <c r="G69" s="3"/>
      <c r="H69" s="3"/>
      <c r="I69" s="3"/>
      <c r="J69" s="3"/>
      <c r="K69" s="3"/>
    </row>
    <row r="70" spans="1:67" x14ac:dyDescent="0.25">
      <c r="B70" s="152" t="s">
        <v>29</v>
      </c>
      <c r="C70" s="157"/>
      <c r="D70" s="157"/>
      <c r="E70" s="157"/>
      <c r="F70" s="3"/>
      <c r="G70" s="3"/>
      <c r="H70" s="3"/>
      <c r="I70" s="3"/>
      <c r="J70" s="3"/>
      <c r="K70" s="3"/>
    </row>
    <row r="71" spans="1:67" x14ac:dyDescent="0.25">
      <c r="B71" s="152" t="s">
        <v>30</v>
      </c>
      <c r="C71" s="158"/>
      <c r="D71" s="158"/>
      <c r="E71" s="158"/>
      <c r="F71" s="3"/>
      <c r="G71" s="3"/>
      <c r="H71" s="3"/>
      <c r="I71" s="3"/>
      <c r="J71" s="3"/>
      <c r="K71" s="3"/>
    </row>
    <row r="72" spans="1:67" x14ac:dyDescent="0.25">
      <c r="B72" s="152" t="s">
        <v>31</v>
      </c>
      <c r="C72" s="157"/>
      <c r="D72" s="157"/>
      <c r="E72" s="157"/>
      <c r="F72" s="3"/>
      <c r="G72" s="3"/>
      <c r="H72" s="3"/>
      <c r="I72" s="3"/>
      <c r="J72" s="3"/>
      <c r="K72" s="3"/>
    </row>
    <row r="73" spans="1:67" x14ac:dyDescent="0.25">
      <c r="B73" s="159" t="s">
        <v>32</v>
      </c>
      <c r="C73" s="158"/>
      <c r="D73" s="158"/>
      <c r="E73" s="158"/>
      <c r="F73" s="3"/>
      <c r="G73" s="3"/>
      <c r="H73" s="3"/>
      <c r="I73" s="3"/>
      <c r="J73" s="3"/>
      <c r="K73" s="3"/>
    </row>
    <row r="74" spans="1:67" x14ac:dyDescent="0.25">
      <c r="B74" s="152" t="s">
        <v>33</v>
      </c>
      <c r="C74" s="157"/>
      <c r="D74" s="157"/>
      <c r="E74" s="157"/>
      <c r="F74" s="3"/>
      <c r="G74" s="3"/>
      <c r="H74" s="3"/>
      <c r="I74" s="3"/>
      <c r="J74" s="3"/>
      <c r="K74" s="3"/>
    </row>
    <row r="75" spans="1:67" x14ac:dyDescent="0.25">
      <c r="B75" s="152" t="s">
        <v>34</v>
      </c>
      <c r="C75" s="158"/>
      <c r="D75" s="158"/>
      <c r="E75" s="158"/>
      <c r="F75" s="3"/>
      <c r="G75" s="3"/>
      <c r="H75" s="3"/>
      <c r="I75" s="3"/>
      <c r="J75" s="3"/>
      <c r="K75" s="3"/>
    </row>
    <row r="76" spans="1:67" s="36" customFormat="1" x14ac:dyDescent="0.25">
      <c r="A76" s="6"/>
      <c r="B76" s="152" t="s">
        <v>35</v>
      </c>
      <c r="C76" s="157"/>
      <c r="D76" s="157"/>
      <c r="E76" s="1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x14ac:dyDescent="0.25">
      <c r="B77" s="159" t="s">
        <v>36</v>
      </c>
      <c r="C77" s="158"/>
      <c r="D77" s="158"/>
      <c r="E77" s="158"/>
      <c r="F77" s="3"/>
      <c r="G77" s="3"/>
      <c r="H77" s="3"/>
      <c r="I77" s="3"/>
      <c r="J77" s="3"/>
      <c r="K77" s="3"/>
    </row>
    <row r="78" spans="1:67" x14ac:dyDescent="0.25">
      <c r="B78" s="160" t="s">
        <v>37</v>
      </c>
      <c r="C78" s="157"/>
      <c r="D78" s="157"/>
      <c r="E78" s="157"/>
      <c r="F78" s="3"/>
      <c r="G78" s="3"/>
      <c r="H78" s="3"/>
      <c r="I78" s="3"/>
      <c r="J78" s="3"/>
      <c r="K78" s="3"/>
    </row>
    <row r="79" spans="1:67" x14ac:dyDescent="0.25">
      <c r="B79" s="152" t="s">
        <v>56</v>
      </c>
      <c r="C79" s="158"/>
      <c r="D79" s="158"/>
      <c r="E79" s="158"/>
      <c r="F79" s="3"/>
      <c r="G79" s="3"/>
      <c r="H79" s="3"/>
      <c r="I79" s="3"/>
      <c r="J79" s="3"/>
      <c r="K79" s="3"/>
    </row>
    <row r="80" spans="1:67" x14ac:dyDescent="0.25">
      <c r="B80" s="152" t="s">
        <v>39</v>
      </c>
      <c r="C80" s="157"/>
      <c r="D80" s="157"/>
      <c r="E80" s="157"/>
      <c r="F80" s="3"/>
      <c r="G80" s="3"/>
      <c r="H80" s="3"/>
      <c r="I80" s="3"/>
      <c r="J80" s="3"/>
      <c r="K80" s="3"/>
    </row>
    <row r="81" spans="2:11" x14ac:dyDescent="0.25">
      <c r="B81" s="152" t="s">
        <v>40</v>
      </c>
      <c r="C81" s="158"/>
      <c r="D81" s="158"/>
      <c r="E81" s="158"/>
      <c r="F81" s="3"/>
      <c r="G81" s="3"/>
      <c r="H81" s="3"/>
      <c r="I81" s="3"/>
      <c r="J81" s="3"/>
      <c r="K81" s="3"/>
    </row>
    <row r="82" spans="2:11" x14ac:dyDescent="0.25">
      <c r="B82" s="152" t="s">
        <v>160</v>
      </c>
      <c r="C82" s="157"/>
      <c r="D82" s="157"/>
      <c r="E82" s="157"/>
      <c r="F82" s="3"/>
      <c r="G82" s="3"/>
      <c r="H82" s="3"/>
      <c r="I82" s="3"/>
      <c r="J82" s="3"/>
      <c r="K82" s="3"/>
    </row>
    <row r="83" spans="2:11" s="3" customFormat="1" ht="37.5" customHeight="1" x14ac:dyDescent="0.25">
      <c r="B83" s="229" t="s">
        <v>174</v>
      </c>
      <c r="C83" s="229"/>
      <c r="D83" s="229"/>
      <c r="E83" s="229"/>
    </row>
    <row r="84" spans="2:11" s="3" customFormat="1" x14ac:dyDescent="0.25"/>
    <row r="85" spans="2:11" s="3" customFormat="1" x14ac:dyDescent="0.25"/>
    <row r="86" spans="2:11" s="3" customFormat="1" x14ac:dyDescent="0.25"/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6:11" s="3" customFormat="1" x14ac:dyDescent="0.25"/>
    <row r="354" spans="6:11" s="3" customFormat="1" x14ac:dyDescent="0.25"/>
    <row r="355" spans="6:11" s="3" customFormat="1" x14ac:dyDescent="0.25"/>
    <row r="356" spans="6:11" s="3" customFormat="1" x14ac:dyDescent="0.25"/>
    <row r="357" spans="6:11" s="3" customFormat="1" x14ac:dyDescent="0.25"/>
    <row r="358" spans="6:11" s="3" customFormat="1" x14ac:dyDescent="0.25"/>
    <row r="359" spans="6:11" s="3" customFormat="1" x14ac:dyDescent="0.25"/>
    <row r="360" spans="6:11" s="3" customFormat="1" x14ac:dyDescent="0.25"/>
    <row r="361" spans="6:11" s="3" customFormat="1" x14ac:dyDescent="0.25"/>
    <row r="362" spans="6:11" s="3" customFormat="1" x14ac:dyDescent="0.25"/>
    <row r="363" spans="6:11" s="3" customFormat="1" x14ac:dyDescent="0.25"/>
    <row r="364" spans="6:11" s="3" customFormat="1" x14ac:dyDescent="0.25"/>
    <row r="365" spans="6:11" x14ac:dyDescent="0.25">
      <c r="F365" s="3"/>
      <c r="G365" s="3"/>
      <c r="H365" s="3"/>
      <c r="I365" s="3"/>
      <c r="J365" s="3"/>
      <c r="K365" s="3"/>
    </row>
    <row r="366" spans="6:11" x14ac:dyDescent="0.25">
      <c r="F366" s="3"/>
      <c r="G366" s="3"/>
      <c r="H366" s="3"/>
      <c r="I366" s="3"/>
      <c r="J366" s="3"/>
      <c r="K366" s="3"/>
    </row>
    <row r="367" spans="6:11" x14ac:dyDescent="0.25">
      <c r="F367" s="3"/>
      <c r="G367" s="3"/>
      <c r="H367" s="3"/>
      <c r="I367" s="3"/>
      <c r="J367" s="3"/>
      <c r="K367" s="3"/>
    </row>
    <row r="368" spans="6:11" x14ac:dyDescent="0.25">
      <c r="F368" s="3"/>
      <c r="G368" s="3"/>
      <c r="H368" s="3"/>
      <c r="I368" s="3"/>
      <c r="J368" s="3"/>
      <c r="K368" s="3"/>
    </row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</sheetData>
  <mergeCells count="16">
    <mergeCell ref="B33:E33"/>
    <mergeCell ref="B43:E43"/>
    <mergeCell ref="B47:E47"/>
    <mergeCell ref="B83:E83"/>
    <mergeCell ref="B13:K13"/>
    <mergeCell ref="B14:B15"/>
    <mergeCell ref="C14:E14"/>
    <mergeCell ref="F14:H14"/>
    <mergeCell ref="I14:K14"/>
    <mergeCell ref="B29:K29"/>
    <mergeCell ref="B9:K9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1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75" customHeight="1" x14ac:dyDescent="0.25">
      <c r="B3" s="245" t="s">
        <v>135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2:11" ht="15.75" customHeight="1" x14ac:dyDescent="0.25">
      <c r="B4" s="254" t="s">
        <v>158</v>
      </c>
      <c r="C4" s="250">
        <v>44896</v>
      </c>
      <c r="D4" s="251"/>
      <c r="E4" s="251" t="s">
        <v>74</v>
      </c>
      <c r="F4" s="250">
        <v>45231</v>
      </c>
      <c r="G4" s="251"/>
      <c r="H4" s="251" t="s">
        <v>75</v>
      </c>
      <c r="I4" s="250">
        <v>45261</v>
      </c>
      <c r="J4" s="251"/>
      <c r="K4" s="251" t="s">
        <v>75</v>
      </c>
    </row>
    <row r="5" spans="2:11" ht="16.5" thickBot="1" x14ac:dyDescent="0.3">
      <c r="B5" s="254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2338</v>
      </c>
      <c r="D6" s="10">
        <v>2036</v>
      </c>
      <c r="E6" s="10">
        <v>302</v>
      </c>
      <c r="F6" s="10">
        <v>3522</v>
      </c>
      <c r="G6" s="10">
        <v>3117</v>
      </c>
      <c r="H6" s="10">
        <v>405</v>
      </c>
      <c r="I6" s="10">
        <v>2281</v>
      </c>
      <c r="J6" s="10">
        <v>1991</v>
      </c>
      <c r="K6" s="10">
        <v>290</v>
      </c>
    </row>
    <row r="7" spans="2:11" ht="15.75" x14ac:dyDescent="0.25">
      <c r="B7" s="15" t="s">
        <v>57</v>
      </c>
      <c r="C7" s="12">
        <v>655</v>
      </c>
      <c r="D7" s="12">
        <v>553</v>
      </c>
      <c r="E7" s="12">
        <v>102</v>
      </c>
      <c r="F7" s="12">
        <v>836</v>
      </c>
      <c r="G7" s="12">
        <v>696</v>
      </c>
      <c r="H7" s="12">
        <v>140</v>
      </c>
      <c r="I7" s="12">
        <v>634</v>
      </c>
      <c r="J7" s="12">
        <v>537</v>
      </c>
      <c r="K7" s="12">
        <v>97</v>
      </c>
    </row>
    <row r="8" spans="2:11" ht="15.75" x14ac:dyDescent="0.25">
      <c r="B8" s="16" t="s">
        <v>58</v>
      </c>
      <c r="C8" s="14">
        <v>1683</v>
      </c>
      <c r="D8" s="14">
        <v>1483</v>
      </c>
      <c r="E8" s="14">
        <v>200</v>
      </c>
      <c r="F8" s="14">
        <v>2686</v>
      </c>
      <c r="G8" s="14">
        <v>2421</v>
      </c>
      <c r="H8" s="14">
        <v>265</v>
      </c>
      <c r="I8" s="14">
        <v>1647</v>
      </c>
      <c r="J8" s="14">
        <v>1454</v>
      </c>
      <c r="K8" s="14">
        <v>193</v>
      </c>
    </row>
    <row r="9" spans="2:11" ht="15" customHeight="1" x14ac:dyDescent="0.25">
      <c r="B9" s="242" t="s">
        <v>136</v>
      </c>
      <c r="C9" s="242"/>
      <c r="D9" s="242"/>
      <c r="E9" s="242"/>
      <c r="F9" s="242"/>
      <c r="G9" s="242"/>
      <c r="H9" s="242"/>
      <c r="I9" s="242"/>
      <c r="J9" s="242"/>
      <c r="K9" s="242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45" t="s">
        <v>137</v>
      </c>
      <c r="C13" s="245"/>
      <c r="D13" s="245"/>
      <c r="E13" s="245"/>
      <c r="F13" s="245"/>
      <c r="G13" s="245"/>
      <c r="H13" s="245"/>
      <c r="I13" s="245"/>
      <c r="J13" s="245"/>
      <c r="K13" s="245"/>
    </row>
    <row r="14" spans="2:11" s="3" customFormat="1" ht="15.75" customHeight="1" x14ac:dyDescent="0.25">
      <c r="B14" s="254" t="s">
        <v>111</v>
      </c>
      <c r="C14" s="250">
        <v>44896</v>
      </c>
      <c r="D14" s="251"/>
      <c r="E14" s="251" t="s">
        <v>74</v>
      </c>
      <c r="F14" s="250">
        <v>45231</v>
      </c>
      <c r="G14" s="251"/>
      <c r="H14" s="251" t="s">
        <v>75</v>
      </c>
      <c r="I14" s="250">
        <v>45261</v>
      </c>
      <c r="J14" s="251"/>
      <c r="K14" s="251" t="s">
        <v>75</v>
      </c>
    </row>
    <row r="15" spans="2:11" s="3" customFormat="1" ht="16.5" thickBot="1" x14ac:dyDescent="0.3">
      <c r="B15" s="254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1</v>
      </c>
      <c r="C16" s="10">
        <v>76</v>
      </c>
      <c r="D16" s="10">
        <v>53</v>
      </c>
      <c r="E16" s="10">
        <v>23</v>
      </c>
      <c r="F16" s="10">
        <v>125</v>
      </c>
      <c r="G16" s="10">
        <v>97</v>
      </c>
      <c r="H16" s="10">
        <v>28</v>
      </c>
      <c r="I16" s="10">
        <v>76</v>
      </c>
      <c r="J16" s="10">
        <v>53</v>
      </c>
      <c r="K16" s="10">
        <v>23</v>
      </c>
    </row>
    <row r="17" spans="2:11" s="3" customFormat="1" ht="15.75" x14ac:dyDescent="0.25">
      <c r="B17" s="11" t="s">
        <v>346</v>
      </c>
      <c r="C17" s="12">
        <v>65</v>
      </c>
      <c r="D17" s="12">
        <v>48</v>
      </c>
      <c r="E17" s="12">
        <v>17</v>
      </c>
      <c r="F17" s="12">
        <v>100</v>
      </c>
      <c r="G17" s="12">
        <v>78</v>
      </c>
      <c r="H17" s="12">
        <v>22</v>
      </c>
      <c r="I17" s="12">
        <v>65</v>
      </c>
      <c r="J17" s="12">
        <v>48</v>
      </c>
      <c r="K17" s="12">
        <v>17</v>
      </c>
    </row>
    <row r="18" spans="2:11" s="3" customFormat="1" ht="15.75" x14ac:dyDescent="0.25">
      <c r="B18" s="13" t="s">
        <v>347</v>
      </c>
      <c r="C18" s="14">
        <v>10</v>
      </c>
      <c r="D18" s="14">
        <v>4</v>
      </c>
      <c r="E18" s="14">
        <v>6</v>
      </c>
      <c r="F18" s="14">
        <v>16</v>
      </c>
      <c r="G18" s="14">
        <v>10</v>
      </c>
      <c r="H18" s="14">
        <v>6</v>
      </c>
      <c r="I18" s="14">
        <v>10</v>
      </c>
      <c r="J18" s="14">
        <v>4</v>
      </c>
      <c r="K18" s="14">
        <v>6</v>
      </c>
    </row>
    <row r="19" spans="2:11" s="3" customFormat="1" ht="15" customHeight="1" x14ac:dyDescent="0.25">
      <c r="B19" s="11" t="s">
        <v>348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</row>
    <row r="20" spans="2:11" s="3" customFormat="1" ht="15.75" x14ac:dyDescent="0.25">
      <c r="B20" s="13" t="s">
        <v>349</v>
      </c>
      <c r="C20" s="14">
        <v>1</v>
      </c>
      <c r="D20" s="14">
        <v>1</v>
      </c>
      <c r="E20" s="14">
        <v>0</v>
      </c>
      <c r="F20" s="14">
        <v>8</v>
      </c>
      <c r="G20" s="14">
        <v>8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x14ac:dyDescent="0.25">
      <c r="B21" s="242" t="s">
        <v>138</v>
      </c>
      <c r="C21" s="242"/>
      <c r="D21" s="242"/>
      <c r="E21" s="242"/>
      <c r="F21" s="242"/>
      <c r="G21" s="242"/>
      <c r="H21" s="242"/>
      <c r="I21" s="242"/>
      <c r="J21" s="242"/>
      <c r="K21" s="242"/>
    </row>
    <row r="22" spans="2:11" s="3" customFormat="1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33.75" customHeight="1" x14ac:dyDescent="0.25">
      <c r="B25" s="245" t="s">
        <v>139</v>
      </c>
      <c r="C25" s="245"/>
      <c r="D25" s="245"/>
      <c r="E25" s="245"/>
      <c r="F25" s="245"/>
      <c r="G25" s="245"/>
      <c r="H25" s="245"/>
      <c r="I25" s="245"/>
      <c r="J25" s="245"/>
      <c r="K25" s="245"/>
    </row>
    <row r="26" spans="2:11" s="3" customFormat="1" ht="15.75" x14ac:dyDescent="0.25">
      <c r="B26" s="254" t="s">
        <v>111</v>
      </c>
      <c r="C26" s="250">
        <v>44896</v>
      </c>
      <c r="D26" s="251"/>
      <c r="E26" s="251" t="s">
        <v>74</v>
      </c>
      <c r="F26" s="250">
        <v>45231</v>
      </c>
      <c r="G26" s="251"/>
      <c r="H26" s="251" t="s">
        <v>75</v>
      </c>
      <c r="I26" s="250">
        <v>45261</v>
      </c>
      <c r="J26" s="251"/>
      <c r="K26" s="251" t="s">
        <v>75</v>
      </c>
    </row>
    <row r="27" spans="2:11" s="3" customFormat="1" ht="16.5" thickBot="1" x14ac:dyDescent="0.3">
      <c r="B27" s="254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75" x14ac:dyDescent="0.25">
      <c r="B28" s="37" t="s">
        <v>1</v>
      </c>
      <c r="C28" s="10">
        <v>298</v>
      </c>
      <c r="D28" s="10">
        <v>282</v>
      </c>
      <c r="E28" s="10">
        <v>16</v>
      </c>
      <c r="F28" s="10">
        <v>269</v>
      </c>
      <c r="G28" s="10">
        <v>244</v>
      </c>
      <c r="H28" s="10">
        <v>25</v>
      </c>
      <c r="I28" s="10">
        <v>285</v>
      </c>
      <c r="J28" s="10">
        <v>270</v>
      </c>
      <c r="K28" s="10">
        <v>15</v>
      </c>
    </row>
    <row r="29" spans="2:11" s="3" customFormat="1" ht="15.75" x14ac:dyDescent="0.25">
      <c r="B29" s="11" t="s">
        <v>346</v>
      </c>
      <c r="C29" s="12">
        <v>18</v>
      </c>
      <c r="D29" s="12">
        <v>15</v>
      </c>
      <c r="E29" s="12">
        <v>3</v>
      </c>
      <c r="F29" s="12">
        <v>28</v>
      </c>
      <c r="G29" s="12">
        <v>20</v>
      </c>
      <c r="H29" s="12">
        <v>8</v>
      </c>
      <c r="I29" s="12">
        <v>16</v>
      </c>
      <c r="J29" s="12">
        <v>13</v>
      </c>
      <c r="K29" s="12">
        <v>3</v>
      </c>
    </row>
    <row r="30" spans="2:11" s="3" customFormat="1" ht="15.75" x14ac:dyDescent="0.25">
      <c r="B30" s="13" t="s">
        <v>350</v>
      </c>
      <c r="C30" s="14">
        <v>75</v>
      </c>
      <c r="D30" s="14">
        <v>75</v>
      </c>
      <c r="E30" s="14">
        <v>0</v>
      </c>
      <c r="F30" s="14">
        <v>96</v>
      </c>
      <c r="G30" s="14">
        <v>90</v>
      </c>
      <c r="H30" s="14">
        <v>6</v>
      </c>
      <c r="I30" s="14">
        <v>74</v>
      </c>
      <c r="J30" s="14">
        <v>74</v>
      </c>
      <c r="K30" s="14">
        <v>0</v>
      </c>
    </row>
    <row r="31" spans="2:11" s="3" customFormat="1" ht="15.75" x14ac:dyDescent="0.25">
      <c r="B31" s="11" t="s">
        <v>351</v>
      </c>
      <c r="C31" s="12">
        <v>5</v>
      </c>
      <c r="D31" s="12">
        <v>5</v>
      </c>
      <c r="E31" s="12">
        <v>0</v>
      </c>
      <c r="F31" s="12">
        <v>12</v>
      </c>
      <c r="G31" s="12">
        <v>11</v>
      </c>
      <c r="H31" s="12">
        <v>1</v>
      </c>
      <c r="I31" s="12">
        <v>5</v>
      </c>
      <c r="J31" s="12">
        <v>5</v>
      </c>
      <c r="K31" s="12">
        <v>0</v>
      </c>
    </row>
    <row r="32" spans="2:11" s="3" customFormat="1" ht="15.75" x14ac:dyDescent="0.25">
      <c r="B32" s="13" t="s">
        <v>352</v>
      </c>
      <c r="C32" s="14">
        <v>167</v>
      </c>
      <c r="D32" s="14">
        <v>167</v>
      </c>
      <c r="E32" s="14">
        <v>0</v>
      </c>
      <c r="F32" s="14">
        <v>102</v>
      </c>
      <c r="G32" s="14">
        <v>102</v>
      </c>
      <c r="H32" s="14">
        <v>0</v>
      </c>
      <c r="I32" s="14">
        <v>158</v>
      </c>
      <c r="J32" s="14">
        <v>158</v>
      </c>
      <c r="K32" s="14">
        <v>0</v>
      </c>
    </row>
    <row r="33" spans="2:11" s="3" customFormat="1" ht="15.75" x14ac:dyDescent="0.25">
      <c r="B33" s="11" t="s">
        <v>353</v>
      </c>
      <c r="C33" s="12">
        <v>1</v>
      </c>
      <c r="D33" s="12">
        <v>1</v>
      </c>
      <c r="E33" s="12">
        <v>0</v>
      </c>
      <c r="F33" s="12">
        <v>5</v>
      </c>
      <c r="G33" s="12">
        <v>5</v>
      </c>
      <c r="H33" s="12">
        <v>0</v>
      </c>
      <c r="I33" s="12">
        <v>1</v>
      </c>
      <c r="J33" s="12">
        <v>1</v>
      </c>
      <c r="K33" s="12">
        <v>0</v>
      </c>
    </row>
    <row r="34" spans="2:11" s="3" customFormat="1" ht="15.75" x14ac:dyDescent="0.25">
      <c r="B34" s="13" t="s">
        <v>354</v>
      </c>
      <c r="C34" s="14">
        <v>2</v>
      </c>
      <c r="D34" s="14">
        <v>1</v>
      </c>
      <c r="E34" s="14">
        <v>1</v>
      </c>
      <c r="F34" s="14">
        <v>0</v>
      </c>
      <c r="G34" s="14">
        <v>0</v>
      </c>
      <c r="H34" s="14">
        <v>0</v>
      </c>
      <c r="I34" s="14">
        <v>2</v>
      </c>
      <c r="J34" s="14">
        <v>1</v>
      </c>
      <c r="K34" s="14">
        <v>1</v>
      </c>
    </row>
    <row r="35" spans="2:11" s="3" customFormat="1" ht="15.75" x14ac:dyDescent="0.25">
      <c r="B35" s="11" t="s">
        <v>355</v>
      </c>
      <c r="C35" s="12">
        <v>0</v>
      </c>
      <c r="D35" s="12">
        <v>0</v>
      </c>
      <c r="E35" s="12">
        <v>0</v>
      </c>
      <c r="F35" s="12">
        <v>2</v>
      </c>
      <c r="G35" s="12">
        <v>1</v>
      </c>
      <c r="H35" s="12">
        <v>1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356</v>
      </c>
      <c r="C36" s="14">
        <v>0</v>
      </c>
      <c r="D36" s="14">
        <v>0</v>
      </c>
      <c r="E36" s="14">
        <v>0</v>
      </c>
      <c r="F36" s="14">
        <v>1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</row>
    <row r="37" spans="2:11" s="3" customFormat="1" ht="15.75" x14ac:dyDescent="0.25">
      <c r="B37" s="11" t="s">
        <v>347</v>
      </c>
      <c r="C37" s="12">
        <v>6</v>
      </c>
      <c r="D37" s="12">
        <v>5</v>
      </c>
      <c r="E37" s="12">
        <v>1</v>
      </c>
      <c r="F37" s="12">
        <v>4</v>
      </c>
      <c r="G37" s="12">
        <v>2</v>
      </c>
      <c r="H37" s="12">
        <v>2</v>
      </c>
      <c r="I37" s="12">
        <v>5</v>
      </c>
      <c r="J37" s="12">
        <v>5</v>
      </c>
      <c r="K37" s="12">
        <v>0</v>
      </c>
    </row>
    <row r="38" spans="2:11" s="3" customFormat="1" ht="15.75" x14ac:dyDescent="0.25">
      <c r="B38" s="13" t="s">
        <v>357</v>
      </c>
      <c r="C38" s="14">
        <v>9</v>
      </c>
      <c r="D38" s="14">
        <v>3</v>
      </c>
      <c r="E38" s="14">
        <v>6</v>
      </c>
      <c r="F38" s="14">
        <v>8</v>
      </c>
      <c r="G38" s="14">
        <v>2</v>
      </c>
      <c r="H38" s="14">
        <v>6</v>
      </c>
      <c r="I38" s="14">
        <v>9</v>
      </c>
      <c r="J38" s="14">
        <v>3</v>
      </c>
      <c r="K38" s="14">
        <v>6</v>
      </c>
    </row>
    <row r="39" spans="2:11" s="3" customFormat="1" ht="15.75" x14ac:dyDescent="0.25">
      <c r="B39" s="11" t="s">
        <v>358</v>
      </c>
      <c r="C39" s="12">
        <v>1</v>
      </c>
      <c r="D39" s="12">
        <v>0</v>
      </c>
      <c r="E39" s="12">
        <v>1</v>
      </c>
      <c r="F39" s="12">
        <v>1</v>
      </c>
      <c r="G39" s="12">
        <v>1</v>
      </c>
      <c r="H39" s="12">
        <v>0</v>
      </c>
      <c r="I39" s="12">
        <v>1</v>
      </c>
      <c r="J39" s="12">
        <v>0</v>
      </c>
      <c r="K39" s="12">
        <v>1</v>
      </c>
    </row>
    <row r="40" spans="2:11" s="3" customFormat="1" ht="15.75" x14ac:dyDescent="0.25">
      <c r="B40" s="13" t="s">
        <v>359</v>
      </c>
      <c r="C40" s="14">
        <v>1</v>
      </c>
      <c r="D40" s="14">
        <v>1</v>
      </c>
      <c r="E40" s="14">
        <v>0</v>
      </c>
      <c r="F40" s="14">
        <v>1</v>
      </c>
      <c r="G40" s="14">
        <v>1</v>
      </c>
      <c r="H40" s="14">
        <v>0</v>
      </c>
      <c r="I40" s="14">
        <v>1</v>
      </c>
      <c r="J40" s="14">
        <v>1</v>
      </c>
      <c r="K40" s="14">
        <v>0</v>
      </c>
    </row>
    <row r="41" spans="2:11" s="3" customFormat="1" ht="15.75" x14ac:dyDescent="0.25">
      <c r="B41" s="11" t="s">
        <v>360</v>
      </c>
      <c r="C41" s="12">
        <v>6</v>
      </c>
      <c r="D41" s="12">
        <v>4</v>
      </c>
      <c r="E41" s="12">
        <v>2</v>
      </c>
      <c r="F41" s="12">
        <v>3</v>
      </c>
      <c r="G41" s="12">
        <v>3</v>
      </c>
      <c r="H41" s="12">
        <v>0</v>
      </c>
      <c r="I41" s="12">
        <v>6</v>
      </c>
      <c r="J41" s="12">
        <v>4</v>
      </c>
      <c r="K41" s="12">
        <v>2</v>
      </c>
    </row>
    <row r="42" spans="2:11" ht="15.75" customHeight="1" x14ac:dyDescent="0.25">
      <c r="B42" s="13" t="s">
        <v>348</v>
      </c>
      <c r="C42" s="14">
        <v>1</v>
      </c>
      <c r="D42" s="14">
        <v>1</v>
      </c>
      <c r="E42" s="14">
        <v>0</v>
      </c>
      <c r="F42" s="14">
        <v>3</v>
      </c>
      <c r="G42" s="14">
        <v>2</v>
      </c>
      <c r="H42" s="14">
        <v>1</v>
      </c>
      <c r="I42" s="14">
        <v>1</v>
      </c>
      <c r="J42" s="14">
        <v>1</v>
      </c>
      <c r="K42" s="14">
        <v>0</v>
      </c>
    </row>
    <row r="43" spans="2:11" s="3" customFormat="1" ht="15.75" customHeight="1" x14ac:dyDescent="0.25">
      <c r="B43" s="11" t="s">
        <v>349</v>
      </c>
      <c r="C43" s="12">
        <v>6</v>
      </c>
      <c r="D43" s="12">
        <v>4</v>
      </c>
      <c r="E43" s="12">
        <v>2</v>
      </c>
      <c r="F43" s="12">
        <v>3</v>
      </c>
      <c r="G43" s="12">
        <v>3</v>
      </c>
      <c r="H43" s="12">
        <v>0</v>
      </c>
      <c r="I43" s="12">
        <v>6</v>
      </c>
      <c r="J43" s="12">
        <v>4</v>
      </c>
      <c r="K43" s="12">
        <v>2</v>
      </c>
    </row>
    <row r="44" spans="2:11" s="3" customFormat="1" ht="15.75" customHeight="1" x14ac:dyDescent="0.25">
      <c r="B44" s="242" t="s">
        <v>136</v>
      </c>
      <c r="C44" s="242"/>
      <c r="D44" s="242"/>
      <c r="E44" s="242"/>
      <c r="F44" s="242"/>
      <c r="G44" s="242"/>
      <c r="H44" s="242"/>
      <c r="I44" s="242"/>
      <c r="J44" s="242"/>
      <c r="K44" s="242"/>
    </row>
    <row r="45" spans="2:11" s="3" customFormat="1" ht="15.75" customHeight="1" x14ac:dyDescent="0.25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5.75" customHeight="1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 ht="15.75" customHeight="1" x14ac:dyDescent="0.25">
      <c r="B47" s="113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2:11" ht="15.75" x14ac:dyDescent="0.25">
      <c r="B48" s="245" t="s">
        <v>140</v>
      </c>
      <c r="C48" s="245"/>
      <c r="D48" s="245"/>
      <c r="E48" s="245"/>
      <c r="F48" s="245"/>
      <c r="G48" s="245"/>
      <c r="H48" s="245"/>
      <c r="I48" s="245"/>
      <c r="J48" s="245"/>
      <c r="K48" s="245"/>
    </row>
    <row r="49" spans="2:11" s="3" customFormat="1" ht="15.75" x14ac:dyDescent="0.25">
      <c r="B49" s="248" t="s">
        <v>55</v>
      </c>
      <c r="C49" s="250">
        <v>44896</v>
      </c>
      <c r="D49" s="251"/>
      <c r="E49" s="251" t="s">
        <v>74</v>
      </c>
      <c r="F49" s="250">
        <v>45231</v>
      </c>
      <c r="G49" s="251"/>
      <c r="H49" s="251" t="s">
        <v>75</v>
      </c>
      <c r="I49" s="250">
        <v>45261</v>
      </c>
      <c r="J49" s="251"/>
      <c r="K49" s="251" t="s">
        <v>75</v>
      </c>
    </row>
    <row r="50" spans="2:11" ht="16.5" thickBot="1" x14ac:dyDescent="0.3">
      <c r="B50" s="249"/>
      <c r="C50" s="52" t="s">
        <v>1</v>
      </c>
      <c r="D50" s="53" t="s">
        <v>4</v>
      </c>
      <c r="E50" s="54" t="s">
        <v>5</v>
      </c>
      <c r="F50" s="52" t="s">
        <v>1</v>
      </c>
      <c r="G50" s="53" t="s">
        <v>4</v>
      </c>
      <c r="H50" s="54" t="s">
        <v>5</v>
      </c>
      <c r="I50" s="52" t="s">
        <v>1</v>
      </c>
      <c r="J50" s="8" t="s">
        <v>4</v>
      </c>
      <c r="K50" s="8" t="s">
        <v>5</v>
      </c>
    </row>
    <row r="51" spans="2:11" ht="15.75" x14ac:dyDescent="0.25">
      <c r="B51" s="9" t="s">
        <v>1</v>
      </c>
      <c r="C51" s="182">
        <v>2338</v>
      </c>
      <c r="D51" s="182">
        <v>2036</v>
      </c>
      <c r="E51" s="182">
        <v>302</v>
      </c>
      <c r="F51" s="182">
        <v>3522</v>
      </c>
      <c r="G51" s="182">
        <v>3117</v>
      </c>
      <c r="H51" s="182">
        <v>405</v>
      </c>
      <c r="I51" s="182">
        <v>2281</v>
      </c>
      <c r="J51" s="183">
        <v>1991</v>
      </c>
      <c r="K51" s="183">
        <v>290</v>
      </c>
    </row>
    <row r="52" spans="2:11" ht="15.75" x14ac:dyDescent="0.25">
      <c r="B52" s="11" t="s">
        <v>212</v>
      </c>
      <c r="C52" s="12">
        <v>206</v>
      </c>
      <c r="D52" s="12">
        <v>180</v>
      </c>
      <c r="E52" s="12">
        <v>26</v>
      </c>
      <c r="F52" s="12">
        <v>406</v>
      </c>
      <c r="G52" s="12">
        <v>326</v>
      </c>
      <c r="H52" s="12">
        <v>80</v>
      </c>
      <c r="I52" s="12">
        <v>206</v>
      </c>
      <c r="J52" s="12">
        <v>180</v>
      </c>
      <c r="K52" s="12">
        <v>26</v>
      </c>
    </row>
    <row r="53" spans="2:11" ht="15.75" x14ac:dyDescent="0.25">
      <c r="B53" s="13" t="s">
        <v>216</v>
      </c>
      <c r="C53" s="14">
        <v>215</v>
      </c>
      <c r="D53" s="14">
        <v>213</v>
      </c>
      <c r="E53" s="14">
        <v>2</v>
      </c>
      <c r="F53" s="14">
        <v>381</v>
      </c>
      <c r="G53" s="14">
        <v>337</v>
      </c>
      <c r="H53" s="14">
        <v>44</v>
      </c>
      <c r="I53" s="14">
        <v>213</v>
      </c>
      <c r="J53" s="14">
        <v>212</v>
      </c>
      <c r="K53" s="14">
        <v>1</v>
      </c>
    </row>
    <row r="54" spans="2:11" ht="15.75" x14ac:dyDescent="0.25">
      <c r="B54" s="11" t="s">
        <v>219</v>
      </c>
      <c r="C54" s="12">
        <v>196</v>
      </c>
      <c r="D54" s="12">
        <v>127</v>
      </c>
      <c r="E54" s="12">
        <v>69</v>
      </c>
      <c r="F54" s="12">
        <v>203</v>
      </c>
      <c r="G54" s="12">
        <v>170</v>
      </c>
      <c r="H54" s="12">
        <v>33</v>
      </c>
      <c r="I54" s="12">
        <v>176</v>
      </c>
      <c r="J54" s="12">
        <v>114</v>
      </c>
      <c r="K54" s="12">
        <v>62</v>
      </c>
    </row>
    <row r="55" spans="2:11" ht="15.75" x14ac:dyDescent="0.25">
      <c r="B55" s="13" t="s">
        <v>215</v>
      </c>
      <c r="C55" s="14">
        <v>135</v>
      </c>
      <c r="D55" s="14">
        <v>118</v>
      </c>
      <c r="E55" s="14">
        <v>17</v>
      </c>
      <c r="F55" s="14">
        <v>248</v>
      </c>
      <c r="G55" s="14">
        <v>228</v>
      </c>
      <c r="H55" s="14">
        <v>20</v>
      </c>
      <c r="I55" s="14">
        <v>128</v>
      </c>
      <c r="J55" s="14">
        <v>111</v>
      </c>
      <c r="K55" s="14">
        <v>17</v>
      </c>
    </row>
    <row r="56" spans="2:11" ht="15.75" x14ac:dyDescent="0.25">
      <c r="B56" s="11" t="s">
        <v>218</v>
      </c>
      <c r="C56" s="12">
        <v>117</v>
      </c>
      <c r="D56" s="12">
        <v>102</v>
      </c>
      <c r="E56" s="12">
        <v>15</v>
      </c>
      <c r="F56" s="12">
        <v>265</v>
      </c>
      <c r="G56" s="12">
        <v>250</v>
      </c>
      <c r="H56" s="12">
        <v>15</v>
      </c>
      <c r="I56" s="12">
        <v>115</v>
      </c>
      <c r="J56" s="12">
        <v>101</v>
      </c>
      <c r="K56" s="12">
        <v>14</v>
      </c>
    </row>
    <row r="57" spans="2:11" ht="15.75" x14ac:dyDescent="0.25">
      <c r="B57" s="13" t="s">
        <v>224</v>
      </c>
      <c r="C57" s="14">
        <v>137</v>
      </c>
      <c r="D57" s="14">
        <v>131</v>
      </c>
      <c r="E57" s="14">
        <v>6</v>
      </c>
      <c r="F57" s="14">
        <v>156</v>
      </c>
      <c r="G57" s="14">
        <v>147</v>
      </c>
      <c r="H57" s="14">
        <v>9</v>
      </c>
      <c r="I57" s="14">
        <v>133</v>
      </c>
      <c r="J57" s="14">
        <v>128</v>
      </c>
      <c r="K57" s="14">
        <v>5</v>
      </c>
    </row>
    <row r="58" spans="2:11" ht="15.75" x14ac:dyDescent="0.25">
      <c r="B58" s="11" t="s">
        <v>207</v>
      </c>
      <c r="C58" s="12">
        <v>110</v>
      </c>
      <c r="D58" s="12">
        <v>100</v>
      </c>
      <c r="E58" s="12">
        <v>10</v>
      </c>
      <c r="F58" s="12">
        <v>105</v>
      </c>
      <c r="G58" s="12">
        <v>98</v>
      </c>
      <c r="H58" s="12">
        <v>7</v>
      </c>
      <c r="I58" s="12">
        <v>109</v>
      </c>
      <c r="J58" s="12">
        <v>99</v>
      </c>
      <c r="K58" s="12">
        <v>10</v>
      </c>
    </row>
    <row r="59" spans="2:11" ht="15.75" x14ac:dyDescent="0.25">
      <c r="B59" s="13" t="s">
        <v>361</v>
      </c>
      <c r="C59" s="14">
        <v>98</v>
      </c>
      <c r="D59" s="14">
        <v>96</v>
      </c>
      <c r="E59" s="14">
        <v>2</v>
      </c>
      <c r="F59" s="14">
        <v>123</v>
      </c>
      <c r="G59" s="14">
        <v>119</v>
      </c>
      <c r="H59" s="14">
        <v>4</v>
      </c>
      <c r="I59" s="14">
        <v>97</v>
      </c>
      <c r="J59" s="14">
        <v>95</v>
      </c>
      <c r="K59" s="14">
        <v>2</v>
      </c>
    </row>
    <row r="60" spans="2:11" ht="15.75" x14ac:dyDescent="0.25">
      <c r="B60" s="11" t="s">
        <v>217</v>
      </c>
      <c r="C60" s="12">
        <v>98</v>
      </c>
      <c r="D60" s="12">
        <v>86</v>
      </c>
      <c r="E60" s="12">
        <v>12</v>
      </c>
      <c r="F60" s="12">
        <v>92</v>
      </c>
      <c r="G60" s="12">
        <v>76</v>
      </c>
      <c r="H60" s="12">
        <v>16</v>
      </c>
      <c r="I60" s="12">
        <v>95</v>
      </c>
      <c r="J60" s="12">
        <v>83</v>
      </c>
      <c r="K60" s="12">
        <v>12</v>
      </c>
    </row>
    <row r="61" spans="2:11" ht="22.5" customHeight="1" x14ac:dyDescent="0.25">
      <c r="B61" s="13" t="s">
        <v>362</v>
      </c>
      <c r="C61" s="14">
        <v>12</v>
      </c>
      <c r="D61" s="14">
        <v>10</v>
      </c>
      <c r="E61" s="14">
        <v>2</v>
      </c>
      <c r="F61" s="14">
        <v>229</v>
      </c>
      <c r="G61" s="14">
        <v>229</v>
      </c>
      <c r="H61" s="14"/>
      <c r="I61" s="14">
        <v>12</v>
      </c>
      <c r="J61" s="14">
        <v>10</v>
      </c>
      <c r="K61" s="14">
        <v>2</v>
      </c>
    </row>
    <row r="62" spans="2:11" s="3" customFormat="1" ht="15.75" x14ac:dyDescent="0.25">
      <c r="B62" s="11" t="s">
        <v>46</v>
      </c>
      <c r="C62" s="12">
        <v>1014</v>
      </c>
      <c r="D62" s="12">
        <v>873</v>
      </c>
      <c r="E62" s="12">
        <v>141</v>
      </c>
      <c r="F62" s="12">
        <v>1314</v>
      </c>
      <c r="G62" s="12">
        <v>1137</v>
      </c>
      <c r="H62" s="12">
        <v>177</v>
      </c>
      <c r="I62" s="12">
        <v>997</v>
      </c>
      <c r="J62" s="12">
        <v>858</v>
      </c>
      <c r="K62" s="12">
        <v>139</v>
      </c>
    </row>
    <row r="63" spans="2:11" s="3" customFormat="1" x14ac:dyDescent="0.25">
      <c r="B63" s="243" t="s">
        <v>136</v>
      </c>
      <c r="C63" s="244"/>
      <c r="D63" s="244"/>
      <c r="E63" s="244"/>
      <c r="F63" s="244"/>
      <c r="G63" s="244"/>
      <c r="H63" s="244"/>
      <c r="I63" s="244"/>
      <c r="J63" s="244"/>
      <c r="K63" s="244"/>
    </row>
    <row r="64" spans="2:11" s="3" customFormat="1" x14ac:dyDescent="0.25">
      <c r="B64" s="111"/>
      <c r="C64" s="111"/>
      <c r="D64" s="111"/>
      <c r="E64" s="111"/>
    </row>
    <row r="65" spans="2:11" s="3" customFormat="1" ht="35.25" customHeight="1" x14ac:dyDescent="0.25"/>
    <row r="66" spans="2:11" s="3" customFormat="1" x14ac:dyDescent="0.25"/>
    <row r="67" spans="2:11" s="3" customFormat="1" ht="34.5" customHeight="1" x14ac:dyDescent="0.25">
      <c r="B67" s="245" t="s">
        <v>157</v>
      </c>
      <c r="C67" s="245"/>
      <c r="D67" s="245"/>
      <c r="E67" s="245"/>
    </row>
    <row r="68" spans="2:11" s="3" customFormat="1" ht="15.75" x14ac:dyDescent="0.25">
      <c r="B68" s="99" t="s">
        <v>154</v>
      </c>
      <c r="C68" s="121">
        <v>44652</v>
      </c>
      <c r="D68" s="121">
        <v>44986</v>
      </c>
      <c r="E68" s="121">
        <v>45017</v>
      </c>
    </row>
    <row r="69" spans="2:11" s="3" customFormat="1" ht="15.75" x14ac:dyDescent="0.25">
      <c r="B69" s="9" t="s">
        <v>1</v>
      </c>
      <c r="C69" s="10">
        <v>36</v>
      </c>
      <c r="D69" s="10">
        <v>95</v>
      </c>
      <c r="E69" s="10">
        <v>35</v>
      </c>
    </row>
    <row r="70" spans="2:11" s="3" customFormat="1" ht="23.25" customHeight="1" x14ac:dyDescent="0.25">
      <c r="B70" s="15" t="s">
        <v>155</v>
      </c>
      <c r="C70" s="12">
        <v>25</v>
      </c>
      <c r="D70" s="12">
        <v>57</v>
      </c>
      <c r="E70" s="12">
        <v>25</v>
      </c>
    </row>
    <row r="71" spans="2:11" s="3" customFormat="1" ht="15.75" x14ac:dyDescent="0.25">
      <c r="B71" s="16" t="s">
        <v>156</v>
      </c>
      <c r="C71" s="14">
        <v>11</v>
      </c>
      <c r="D71" s="14">
        <v>38</v>
      </c>
      <c r="E71" s="14">
        <v>10</v>
      </c>
    </row>
    <row r="72" spans="2:11" s="3" customFormat="1" ht="36" customHeight="1" x14ac:dyDescent="0.25">
      <c r="B72" s="242" t="s">
        <v>136</v>
      </c>
      <c r="C72" s="242"/>
      <c r="D72" s="242"/>
      <c r="E72" s="242"/>
    </row>
    <row r="73" spans="2:11" s="3" customFormat="1" x14ac:dyDescent="0.25"/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29.25" customHeight="1" x14ac:dyDescent="0.25">
      <c r="B76" s="245" t="s">
        <v>141</v>
      </c>
      <c r="C76" s="245"/>
      <c r="D76" s="245"/>
      <c r="E76" s="245"/>
      <c r="F76" s="3"/>
      <c r="G76" s="3"/>
      <c r="H76" s="3"/>
      <c r="I76" s="3"/>
      <c r="J76" s="3"/>
      <c r="K76" s="3"/>
    </row>
    <row r="77" spans="2:11" ht="15.75" x14ac:dyDescent="0.25">
      <c r="B77" s="99" t="s">
        <v>77</v>
      </c>
      <c r="C77" s="121">
        <v>44896</v>
      </c>
      <c r="D77" s="121">
        <v>45231</v>
      </c>
      <c r="E77" s="121">
        <v>45261</v>
      </c>
      <c r="F77" s="3"/>
      <c r="G77" s="3"/>
      <c r="H77" s="3"/>
      <c r="I77" s="3"/>
      <c r="J77" s="3"/>
      <c r="K77" s="3"/>
    </row>
    <row r="78" spans="2:11" ht="15.75" x14ac:dyDescent="0.25">
      <c r="B78" s="9" t="s">
        <v>1</v>
      </c>
      <c r="C78" s="10">
        <v>2338</v>
      </c>
      <c r="D78" s="10">
        <v>3522</v>
      </c>
      <c r="E78" s="10">
        <v>2281</v>
      </c>
      <c r="F78" s="3"/>
      <c r="G78" s="3"/>
      <c r="H78" s="3"/>
      <c r="I78" s="3"/>
      <c r="J78" s="3"/>
      <c r="K78" s="3"/>
    </row>
    <row r="79" spans="2:11" ht="15.75" x14ac:dyDescent="0.25">
      <c r="B79" s="15" t="s">
        <v>50</v>
      </c>
      <c r="C79" s="12">
        <v>7</v>
      </c>
      <c r="D79" s="12">
        <v>34</v>
      </c>
      <c r="E79" s="12">
        <v>2</v>
      </c>
      <c r="F79" s="3"/>
      <c r="G79" s="3"/>
      <c r="H79" s="3"/>
      <c r="I79" s="3"/>
      <c r="J79" s="3"/>
      <c r="K79" s="3"/>
    </row>
    <row r="80" spans="2:11" ht="15.75" x14ac:dyDescent="0.25">
      <c r="B80" s="16" t="s">
        <v>51</v>
      </c>
      <c r="C80" s="14">
        <v>832</v>
      </c>
      <c r="D80" s="14">
        <v>1377</v>
      </c>
      <c r="E80" s="14">
        <v>731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52</v>
      </c>
      <c r="C81" s="12">
        <v>1021</v>
      </c>
      <c r="D81" s="12">
        <v>1427</v>
      </c>
      <c r="E81" s="12">
        <v>1030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53</v>
      </c>
      <c r="C82" s="14">
        <v>439</v>
      </c>
      <c r="D82" s="14">
        <v>626</v>
      </c>
      <c r="E82" s="14">
        <v>472</v>
      </c>
      <c r="F82" s="3"/>
      <c r="G82" s="3"/>
      <c r="H82" s="3"/>
      <c r="I82" s="3"/>
      <c r="J82" s="3"/>
      <c r="K82" s="3"/>
    </row>
    <row r="83" spans="2:11" ht="26.1" customHeight="1" x14ac:dyDescent="0.25">
      <c r="B83" s="15" t="s">
        <v>54</v>
      </c>
      <c r="C83" s="12">
        <v>39</v>
      </c>
      <c r="D83" s="12">
        <v>57</v>
      </c>
      <c r="E83" s="12">
        <v>46</v>
      </c>
      <c r="F83" s="3"/>
      <c r="G83" s="3"/>
      <c r="H83" s="3"/>
      <c r="I83" s="3"/>
      <c r="J83" s="3"/>
      <c r="K83" s="3"/>
    </row>
    <row r="84" spans="2:11" s="3" customFormat="1" ht="15.75" x14ac:dyDescent="0.25">
      <c r="B84" s="16" t="s">
        <v>7</v>
      </c>
      <c r="C84" s="14">
        <v>0</v>
      </c>
      <c r="D84" s="14">
        <v>1</v>
      </c>
      <c r="E84" s="14">
        <v>0</v>
      </c>
    </row>
    <row r="85" spans="2:11" s="3" customFormat="1" ht="27.75" customHeight="1" x14ac:dyDescent="0.25">
      <c r="B85" s="242" t="s">
        <v>136</v>
      </c>
      <c r="C85" s="242"/>
      <c r="D85" s="242"/>
      <c r="E85" s="242"/>
    </row>
    <row r="86" spans="2:11" s="3" customFormat="1" x14ac:dyDescent="0.25"/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34.5" customHeight="1" x14ac:dyDescent="0.25">
      <c r="B89" s="245" t="s">
        <v>142</v>
      </c>
      <c r="C89" s="245"/>
      <c r="D89" s="245"/>
      <c r="E89" s="245"/>
      <c r="F89" s="3"/>
      <c r="G89" s="3"/>
      <c r="H89" s="3"/>
      <c r="I89" s="3"/>
      <c r="J89" s="3"/>
      <c r="K89" s="3"/>
    </row>
    <row r="90" spans="2:11" ht="15.75" x14ac:dyDescent="0.25">
      <c r="B90" s="99" t="s">
        <v>48</v>
      </c>
      <c r="C90" s="121">
        <v>44896</v>
      </c>
      <c r="D90" s="121">
        <v>45231</v>
      </c>
      <c r="E90" s="121">
        <v>45261</v>
      </c>
      <c r="F90" s="3"/>
      <c r="G90" s="3"/>
      <c r="H90" s="3"/>
      <c r="I90" s="3"/>
      <c r="J90" s="3"/>
      <c r="K90" s="3"/>
    </row>
    <row r="91" spans="2:11" ht="15.75" x14ac:dyDescent="0.25">
      <c r="B91" s="9" t="s">
        <v>1</v>
      </c>
      <c r="C91" s="10">
        <v>2338</v>
      </c>
      <c r="D91" s="10">
        <v>3522</v>
      </c>
      <c r="E91" s="10">
        <v>2281</v>
      </c>
      <c r="F91" s="3"/>
      <c r="G91" s="3"/>
      <c r="H91" s="3"/>
      <c r="I91" s="3"/>
      <c r="J91" s="3"/>
      <c r="K91" s="3"/>
    </row>
    <row r="92" spans="2:11" ht="15.75" x14ac:dyDescent="0.25">
      <c r="B92" s="16" t="s">
        <v>92</v>
      </c>
      <c r="C92" s="14">
        <v>0</v>
      </c>
      <c r="D92" s="14">
        <v>1</v>
      </c>
      <c r="E92" s="14">
        <v>0</v>
      </c>
      <c r="F92" s="3"/>
      <c r="G92" s="3"/>
      <c r="H92" s="3"/>
      <c r="I92" s="3"/>
      <c r="J92" s="3"/>
      <c r="K92" s="3"/>
    </row>
    <row r="93" spans="2:11" ht="15.75" x14ac:dyDescent="0.25">
      <c r="B93" s="15" t="s">
        <v>62</v>
      </c>
      <c r="C93" s="12">
        <v>0</v>
      </c>
      <c r="D93" s="12">
        <v>2</v>
      </c>
      <c r="E93" s="12">
        <v>0</v>
      </c>
      <c r="F93" s="3"/>
      <c r="G93" s="3"/>
      <c r="H93" s="3"/>
      <c r="I93" s="3"/>
      <c r="J93" s="3"/>
      <c r="K93" s="3"/>
    </row>
    <row r="94" spans="2:11" ht="15.75" x14ac:dyDescent="0.25">
      <c r="B94" s="16" t="s">
        <v>106</v>
      </c>
      <c r="C94" s="14">
        <v>20</v>
      </c>
      <c r="D94" s="14">
        <v>40</v>
      </c>
      <c r="E94" s="14">
        <v>18</v>
      </c>
      <c r="F94" s="3"/>
      <c r="G94" s="3"/>
      <c r="H94" s="3"/>
      <c r="I94" s="3"/>
      <c r="J94" s="3"/>
      <c r="K94" s="3"/>
    </row>
    <row r="95" spans="2:11" ht="15.75" x14ac:dyDescent="0.25">
      <c r="B95" s="15" t="s">
        <v>107</v>
      </c>
      <c r="C95" s="12">
        <v>886</v>
      </c>
      <c r="D95" s="12">
        <v>1483</v>
      </c>
      <c r="E95" s="12">
        <v>859</v>
      </c>
      <c r="F95" s="3"/>
      <c r="G95" s="3"/>
      <c r="H95" s="3"/>
      <c r="I95" s="3"/>
      <c r="J95" s="3"/>
      <c r="K95" s="3"/>
    </row>
    <row r="96" spans="2:11" ht="15.75" x14ac:dyDescent="0.25">
      <c r="B96" s="16" t="s">
        <v>81</v>
      </c>
      <c r="C96" s="14">
        <v>1209</v>
      </c>
      <c r="D96" s="14">
        <v>1725</v>
      </c>
      <c r="E96" s="14">
        <v>1181</v>
      </c>
      <c r="F96" s="3"/>
      <c r="G96" s="3"/>
      <c r="H96" s="3"/>
      <c r="I96" s="3"/>
      <c r="J96" s="3"/>
      <c r="K96" s="3"/>
    </row>
    <row r="97" spans="2:11" ht="26.1" customHeight="1" x14ac:dyDescent="0.25">
      <c r="B97" s="15" t="s">
        <v>82</v>
      </c>
      <c r="C97" s="12">
        <v>31</v>
      </c>
      <c r="D97" s="12">
        <v>67</v>
      </c>
      <c r="E97" s="12">
        <v>32</v>
      </c>
      <c r="F97" s="3"/>
      <c r="G97" s="3"/>
      <c r="H97" s="3"/>
      <c r="I97" s="3"/>
      <c r="J97" s="3"/>
      <c r="K97" s="3"/>
    </row>
    <row r="98" spans="2:11" s="3" customFormat="1" ht="15.75" x14ac:dyDescent="0.25">
      <c r="B98" s="16" t="s">
        <v>63</v>
      </c>
      <c r="C98" s="14">
        <v>168</v>
      </c>
      <c r="D98" s="14">
        <v>182</v>
      </c>
      <c r="E98" s="14">
        <v>167</v>
      </c>
    </row>
    <row r="99" spans="2:11" s="3" customFormat="1" ht="15.75" x14ac:dyDescent="0.25">
      <c r="B99" s="15" t="s">
        <v>64</v>
      </c>
      <c r="C99" s="12">
        <v>24</v>
      </c>
      <c r="D99" s="12">
        <v>22</v>
      </c>
      <c r="E99" s="12">
        <v>24</v>
      </c>
    </row>
    <row r="100" spans="2:11" s="3" customFormat="1" ht="21" customHeight="1" x14ac:dyDescent="0.25">
      <c r="B100" s="242" t="s">
        <v>136</v>
      </c>
      <c r="C100" s="242"/>
      <c r="D100" s="242"/>
      <c r="E100" s="242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33.75" customHeight="1" x14ac:dyDescent="0.25">
      <c r="B104" s="245" t="s">
        <v>143</v>
      </c>
      <c r="C104" s="245"/>
      <c r="D104" s="245"/>
      <c r="E104" s="245"/>
      <c r="F104" s="3"/>
      <c r="G104" s="3"/>
      <c r="H104" s="3"/>
      <c r="I104" s="3"/>
      <c r="J104" s="3"/>
      <c r="K104" s="3"/>
    </row>
    <row r="105" spans="2:11" ht="15.75" x14ac:dyDescent="0.25">
      <c r="B105" s="99" t="s">
        <v>78</v>
      </c>
      <c r="C105" s="121">
        <v>44896</v>
      </c>
      <c r="D105" s="121">
        <v>45231</v>
      </c>
      <c r="E105" s="121">
        <v>45261</v>
      </c>
      <c r="F105" s="3"/>
      <c r="G105" s="3"/>
      <c r="H105" s="3"/>
      <c r="I105" s="3"/>
      <c r="J105" s="3"/>
      <c r="K105" s="3"/>
    </row>
    <row r="106" spans="2:11" ht="15.75" x14ac:dyDescent="0.25">
      <c r="B106" s="9" t="s">
        <v>1</v>
      </c>
      <c r="C106" s="10">
        <v>2338</v>
      </c>
      <c r="D106" s="10">
        <v>3522</v>
      </c>
      <c r="E106" s="10">
        <v>2281</v>
      </c>
      <c r="F106" s="3"/>
      <c r="G106" s="3"/>
      <c r="H106" s="3"/>
      <c r="I106" s="3"/>
      <c r="J106" s="3"/>
      <c r="K106" s="3"/>
    </row>
    <row r="107" spans="2:11" ht="15.75" x14ac:dyDescent="0.25">
      <c r="B107" s="15" t="s">
        <v>363</v>
      </c>
      <c r="C107" s="12">
        <v>827</v>
      </c>
      <c r="D107" s="12">
        <v>1234</v>
      </c>
      <c r="E107" s="12">
        <v>813</v>
      </c>
      <c r="F107" s="3"/>
      <c r="G107" s="3"/>
      <c r="H107" s="3"/>
      <c r="I107" s="3"/>
      <c r="J107" s="3"/>
      <c r="K107" s="3"/>
    </row>
    <row r="108" spans="2:11" ht="15.75" x14ac:dyDescent="0.25">
      <c r="B108" s="16" t="s">
        <v>364</v>
      </c>
      <c r="C108" s="14">
        <v>677</v>
      </c>
      <c r="D108" s="14">
        <v>783</v>
      </c>
      <c r="E108" s="14">
        <v>661</v>
      </c>
      <c r="F108" s="3"/>
      <c r="G108" s="3"/>
      <c r="H108" s="3"/>
      <c r="I108" s="3"/>
      <c r="J108" s="3"/>
      <c r="K108" s="3"/>
    </row>
    <row r="109" spans="2:11" ht="31.5" x14ac:dyDescent="0.25">
      <c r="B109" s="39" t="s">
        <v>365</v>
      </c>
      <c r="C109" s="12">
        <v>286</v>
      </c>
      <c r="D109" s="12">
        <v>442</v>
      </c>
      <c r="E109" s="12">
        <v>280</v>
      </c>
      <c r="F109" s="3"/>
      <c r="G109" s="3"/>
      <c r="H109" s="3"/>
      <c r="I109" s="3"/>
      <c r="J109" s="3"/>
      <c r="K109" s="3"/>
    </row>
    <row r="110" spans="2:11" ht="47.25" x14ac:dyDescent="0.25">
      <c r="B110" s="40" t="s">
        <v>366</v>
      </c>
      <c r="C110" s="14">
        <v>274</v>
      </c>
      <c r="D110" s="14">
        <v>372</v>
      </c>
      <c r="E110" s="14">
        <v>269</v>
      </c>
      <c r="F110" s="3"/>
      <c r="G110" s="3"/>
      <c r="H110" s="3"/>
      <c r="I110" s="3"/>
      <c r="J110" s="3"/>
      <c r="K110" s="3"/>
    </row>
    <row r="111" spans="2:11" ht="31.5" x14ac:dyDescent="0.25">
      <c r="B111" s="39" t="s">
        <v>367</v>
      </c>
      <c r="C111" s="12">
        <v>136</v>
      </c>
      <c r="D111" s="12">
        <v>504</v>
      </c>
      <c r="E111" s="12">
        <v>129</v>
      </c>
      <c r="F111" s="3"/>
      <c r="G111" s="3"/>
      <c r="H111" s="3"/>
      <c r="I111" s="3"/>
      <c r="J111" s="3"/>
      <c r="K111" s="3"/>
    </row>
    <row r="112" spans="2:11" ht="31.5" x14ac:dyDescent="0.25">
      <c r="B112" s="40" t="s">
        <v>368</v>
      </c>
      <c r="C112" s="14">
        <v>84</v>
      </c>
      <c r="D112" s="14">
        <v>93</v>
      </c>
      <c r="E112" s="14">
        <v>81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15" t="s">
        <v>369</v>
      </c>
      <c r="C113" s="12">
        <v>44</v>
      </c>
      <c r="D113" s="12">
        <v>73</v>
      </c>
      <c r="E113" s="12">
        <v>39</v>
      </c>
      <c r="F113" s="3"/>
      <c r="G113" s="3"/>
      <c r="H113" s="3"/>
      <c r="I113" s="3"/>
      <c r="J113" s="3"/>
      <c r="K113" s="3"/>
    </row>
    <row r="114" spans="2:11" s="3" customFormat="1" ht="31.5" x14ac:dyDescent="0.25">
      <c r="B114" s="40" t="s">
        <v>370</v>
      </c>
      <c r="C114" s="14">
        <v>8</v>
      </c>
      <c r="D114" s="14">
        <v>18</v>
      </c>
      <c r="E114" s="14">
        <v>8</v>
      </c>
    </row>
    <row r="115" spans="2:11" s="3" customFormat="1" ht="15.75" x14ac:dyDescent="0.25">
      <c r="B115" s="15" t="s">
        <v>371</v>
      </c>
      <c r="C115" s="12">
        <v>2</v>
      </c>
      <c r="D115" s="12">
        <v>3</v>
      </c>
      <c r="E115" s="12">
        <v>1</v>
      </c>
    </row>
    <row r="116" spans="2:11" s="3" customFormat="1" ht="28.5" customHeight="1" x14ac:dyDescent="0.25">
      <c r="B116" s="242" t="s">
        <v>136</v>
      </c>
      <c r="C116" s="242"/>
      <c r="D116" s="242"/>
      <c r="E116" s="242"/>
    </row>
    <row r="117" spans="2:11" x14ac:dyDescent="0.25">
      <c r="B117" s="102"/>
      <c r="C117" s="102"/>
      <c r="D117" s="102"/>
      <c r="E117" s="102"/>
      <c r="F117" s="3"/>
      <c r="G117" s="3"/>
      <c r="H117" s="3"/>
      <c r="I117" s="3"/>
      <c r="J117" s="3"/>
      <c r="K117" s="3"/>
    </row>
    <row r="118" spans="2:11" ht="15.75" customHeight="1" x14ac:dyDescent="0.25">
      <c r="B118" s="102"/>
      <c r="C118" s="102"/>
      <c r="D118" s="102"/>
      <c r="E118" s="102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31.5" customHeight="1" x14ac:dyDescent="0.25">
      <c r="B120" s="245" t="s">
        <v>144</v>
      </c>
      <c r="C120" s="245"/>
      <c r="D120" s="245"/>
      <c r="E120" s="245"/>
      <c r="F120" s="3"/>
      <c r="G120" s="3"/>
      <c r="H120" s="3"/>
      <c r="I120" s="3"/>
      <c r="J120" s="3"/>
      <c r="K120" s="3"/>
    </row>
    <row r="121" spans="2:11" ht="15.75" x14ac:dyDescent="0.25">
      <c r="B121" s="59" t="s">
        <v>71</v>
      </c>
      <c r="C121" s="121">
        <v>44896</v>
      </c>
      <c r="D121" s="121">
        <v>45231</v>
      </c>
      <c r="E121" s="121">
        <v>45261</v>
      </c>
      <c r="F121" s="3"/>
      <c r="G121" s="3"/>
      <c r="H121" s="3"/>
      <c r="I121" s="3"/>
      <c r="J121" s="3"/>
      <c r="K121" s="3"/>
    </row>
    <row r="122" spans="2:11" ht="15.75" x14ac:dyDescent="0.25">
      <c r="B122" s="9" t="s">
        <v>47</v>
      </c>
      <c r="C122" s="10">
        <v>2338</v>
      </c>
      <c r="D122" s="10">
        <v>3522</v>
      </c>
      <c r="E122" s="10">
        <v>2281</v>
      </c>
      <c r="F122" s="3"/>
      <c r="G122" s="3"/>
      <c r="H122" s="3"/>
      <c r="I122" s="3"/>
      <c r="J122" s="3"/>
      <c r="K122" s="3"/>
    </row>
    <row r="123" spans="2:11" ht="15.75" x14ac:dyDescent="0.25">
      <c r="B123" s="17" t="s">
        <v>9</v>
      </c>
      <c r="C123" s="18">
        <v>37</v>
      </c>
      <c r="D123" s="18">
        <v>103</v>
      </c>
      <c r="E123" s="18">
        <v>36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10</v>
      </c>
      <c r="C124" s="14">
        <v>2</v>
      </c>
      <c r="D124" s="14">
        <v>10</v>
      </c>
      <c r="E124" s="14">
        <v>2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11</v>
      </c>
      <c r="C125" s="12">
        <v>0</v>
      </c>
      <c r="D125" s="12">
        <v>2</v>
      </c>
      <c r="E125" s="12">
        <v>0</v>
      </c>
      <c r="F125" s="3"/>
      <c r="G125" s="3"/>
      <c r="H125" s="3"/>
      <c r="I125" s="3"/>
      <c r="J125" s="3"/>
      <c r="K125" s="3"/>
    </row>
    <row r="126" spans="2:11" ht="15.75" x14ac:dyDescent="0.25">
      <c r="B126" s="16" t="s">
        <v>12</v>
      </c>
      <c r="C126" s="14">
        <v>23</v>
      </c>
      <c r="D126" s="14">
        <v>50</v>
      </c>
      <c r="E126" s="14">
        <v>22</v>
      </c>
      <c r="F126" s="3"/>
      <c r="G126" s="3"/>
      <c r="H126" s="3"/>
      <c r="I126" s="3"/>
      <c r="J126" s="3"/>
      <c r="K126" s="3"/>
    </row>
    <row r="127" spans="2:11" ht="15.75" x14ac:dyDescent="0.25">
      <c r="B127" s="15" t="s">
        <v>13</v>
      </c>
      <c r="C127" s="12">
        <v>1</v>
      </c>
      <c r="D127" s="12">
        <v>0</v>
      </c>
      <c r="E127" s="12">
        <v>1</v>
      </c>
      <c r="F127" s="3"/>
      <c r="G127" s="3"/>
      <c r="H127" s="3"/>
      <c r="I127" s="3"/>
      <c r="J127" s="3"/>
      <c r="K127" s="3"/>
    </row>
    <row r="128" spans="2:11" ht="15.75" x14ac:dyDescent="0.25">
      <c r="B128" s="16" t="s">
        <v>14</v>
      </c>
      <c r="C128" s="14">
        <v>6</v>
      </c>
      <c r="D128" s="14">
        <v>40</v>
      </c>
      <c r="E128" s="14">
        <v>6</v>
      </c>
      <c r="F128" s="3"/>
      <c r="G128" s="3"/>
      <c r="H128" s="3"/>
      <c r="I128" s="3"/>
      <c r="J128" s="3"/>
      <c r="K128" s="3"/>
    </row>
    <row r="129" spans="2:11" ht="15.75" x14ac:dyDescent="0.25">
      <c r="B129" s="15" t="s">
        <v>15</v>
      </c>
      <c r="C129" s="12">
        <v>2</v>
      </c>
      <c r="D129" s="12">
        <v>1</v>
      </c>
      <c r="E129" s="12">
        <v>2</v>
      </c>
      <c r="F129" s="3"/>
      <c r="G129" s="3"/>
      <c r="H129" s="3"/>
      <c r="I129" s="3"/>
      <c r="J129" s="3"/>
      <c r="K129" s="3"/>
    </row>
    <row r="130" spans="2:11" ht="15.75" x14ac:dyDescent="0.25">
      <c r="B130" s="16" t="s">
        <v>16</v>
      </c>
      <c r="C130" s="14">
        <v>3</v>
      </c>
      <c r="D130" s="14">
        <v>0</v>
      </c>
      <c r="E130" s="14">
        <v>3</v>
      </c>
      <c r="F130" s="3"/>
      <c r="G130" s="3"/>
      <c r="H130" s="3"/>
      <c r="I130" s="3"/>
      <c r="J130" s="3"/>
      <c r="K130" s="3"/>
    </row>
    <row r="131" spans="2:11" ht="15.75" x14ac:dyDescent="0.25">
      <c r="B131" s="17" t="s">
        <v>17</v>
      </c>
      <c r="C131" s="18">
        <v>181</v>
      </c>
      <c r="D131" s="18">
        <v>168</v>
      </c>
      <c r="E131" s="18">
        <v>180</v>
      </c>
      <c r="F131" s="3"/>
      <c r="G131" s="3"/>
      <c r="H131" s="3"/>
      <c r="I131" s="3"/>
      <c r="J131" s="3"/>
      <c r="K131" s="3"/>
    </row>
    <row r="132" spans="2:11" ht="15.75" x14ac:dyDescent="0.25">
      <c r="B132" s="16" t="s">
        <v>18</v>
      </c>
      <c r="C132" s="14">
        <v>4</v>
      </c>
      <c r="D132" s="14">
        <v>9</v>
      </c>
      <c r="E132" s="14">
        <v>4</v>
      </c>
      <c r="F132" s="3"/>
      <c r="G132" s="3"/>
      <c r="H132" s="3"/>
      <c r="I132" s="3"/>
      <c r="J132" s="3"/>
      <c r="K132" s="3"/>
    </row>
    <row r="133" spans="2:11" ht="15.75" x14ac:dyDescent="0.25">
      <c r="B133" s="15" t="s">
        <v>19</v>
      </c>
      <c r="C133" s="12">
        <v>2</v>
      </c>
      <c r="D133" s="12">
        <v>4</v>
      </c>
      <c r="E133" s="12">
        <v>2</v>
      </c>
      <c r="F133" s="3"/>
      <c r="G133" s="3"/>
      <c r="H133" s="3"/>
      <c r="I133" s="3"/>
      <c r="J133" s="3"/>
      <c r="K133" s="3"/>
    </row>
    <row r="134" spans="2:11" ht="15.75" x14ac:dyDescent="0.25">
      <c r="B134" s="16" t="s">
        <v>20</v>
      </c>
      <c r="C134" s="14">
        <v>31</v>
      </c>
      <c r="D134" s="14">
        <v>44</v>
      </c>
      <c r="E134" s="14">
        <v>31</v>
      </c>
      <c r="F134" s="3"/>
      <c r="G134" s="3"/>
      <c r="H134" s="3"/>
      <c r="I134" s="3"/>
      <c r="J134" s="3"/>
      <c r="K134" s="3"/>
    </row>
    <row r="135" spans="2:11" ht="15.75" x14ac:dyDescent="0.25">
      <c r="B135" s="15" t="s">
        <v>21</v>
      </c>
      <c r="C135" s="12">
        <v>15</v>
      </c>
      <c r="D135" s="12">
        <v>10</v>
      </c>
      <c r="E135" s="12">
        <v>15</v>
      </c>
      <c r="F135" s="3"/>
      <c r="G135" s="3"/>
      <c r="H135" s="3"/>
      <c r="I135" s="3"/>
      <c r="J135" s="3"/>
      <c r="K135" s="3"/>
    </row>
    <row r="136" spans="2:11" ht="15.75" x14ac:dyDescent="0.25">
      <c r="B136" s="16" t="s">
        <v>22</v>
      </c>
      <c r="C136" s="14">
        <v>2</v>
      </c>
      <c r="D136" s="14">
        <v>4</v>
      </c>
      <c r="E136" s="14">
        <v>2</v>
      </c>
      <c r="F136" s="3"/>
      <c r="G136" s="3"/>
      <c r="H136" s="3"/>
      <c r="I136" s="3"/>
      <c r="J136" s="3"/>
      <c r="K136" s="3"/>
    </row>
    <row r="137" spans="2:11" ht="15.75" x14ac:dyDescent="0.25">
      <c r="B137" s="15" t="s">
        <v>23</v>
      </c>
      <c r="C137" s="12">
        <v>14</v>
      </c>
      <c r="D137" s="12">
        <v>28</v>
      </c>
      <c r="E137" s="12">
        <v>14</v>
      </c>
      <c r="F137" s="3"/>
      <c r="G137" s="3"/>
      <c r="H137" s="3"/>
      <c r="I137" s="3"/>
      <c r="J137" s="3"/>
      <c r="K137" s="3"/>
    </row>
    <row r="138" spans="2:11" ht="15.75" x14ac:dyDescent="0.25">
      <c r="B138" s="16" t="s">
        <v>24</v>
      </c>
      <c r="C138" s="14">
        <v>3</v>
      </c>
      <c r="D138" s="14">
        <v>3</v>
      </c>
      <c r="E138" s="14">
        <v>3</v>
      </c>
      <c r="F138" s="3"/>
      <c r="G138" s="3"/>
      <c r="H138" s="3"/>
      <c r="I138" s="3"/>
      <c r="J138" s="3"/>
      <c r="K138" s="3"/>
    </row>
    <row r="139" spans="2:11" ht="15.75" x14ac:dyDescent="0.25">
      <c r="B139" s="15" t="s">
        <v>25</v>
      </c>
      <c r="C139" s="12">
        <v>2</v>
      </c>
      <c r="D139" s="12">
        <v>8</v>
      </c>
      <c r="E139" s="12">
        <v>2</v>
      </c>
      <c r="F139" s="3"/>
      <c r="G139" s="3"/>
      <c r="H139" s="3"/>
      <c r="I139" s="3"/>
      <c r="J139" s="3"/>
      <c r="K139" s="3"/>
    </row>
    <row r="140" spans="2:11" ht="15.75" x14ac:dyDescent="0.25">
      <c r="B140" s="16" t="s">
        <v>26</v>
      </c>
      <c r="C140" s="14">
        <v>108</v>
      </c>
      <c r="D140" s="14">
        <v>58</v>
      </c>
      <c r="E140" s="14">
        <v>107</v>
      </c>
      <c r="F140" s="3"/>
      <c r="G140" s="3"/>
      <c r="H140" s="3"/>
      <c r="I140" s="3"/>
      <c r="J140" s="3"/>
      <c r="K140" s="3"/>
    </row>
    <row r="141" spans="2:11" ht="15.75" x14ac:dyDescent="0.25">
      <c r="B141" s="17" t="s">
        <v>27</v>
      </c>
      <c r="C141" s="18">
        <v>1921</v>
      </c>
      <c r="D141" s="18">
        <v>2805</v>
      </c>
      <c r="E141" s="18">
        <v>1868</v>
      </c>
      <c r="F141" s="3"/>
      <c r="G141" s="3"/>
      <c r="H141" s="3"/>
      <c r="I141" s="3"/>
      <c r="J141" s="3"/>
      <c r="K141" s="3"/>
    </row>
    <row r="142" spans="2:11" ht="15.75" x14ac:dyDescent="0.25">
      <c r="B142" s="16" t="s">
        <v>28</v>
      </c>
      <c r="C142" s="14">
        <v>96</v>
      </c>
      <c r="D142" s="14">
        <v>110</v>
      </c>
      <c r="E142" s="14">
        <v>94</v>
      </c>
      <c r="F142" s="3"/>
      <c r="G142" s="3"/>
      <c r="H142" s="3"/>
      <c r="I142" s="3"/>
      <c r="J142" s="3"/>
      <c r="K142" s="3"/>
    </row>
    <row r="143" spans="2:11" ht="15.75" x14ac:dyDescent="0.25">
      <c r="B143" s="15" t="s">
        <v>29</v>
      </c>
      <c r="C143" s="12">
        <v>25</v>
      </c>
      <c r="D143" s="12">
        <v>13</v>
      </c>
      <c r="E143" s="12">
        <v>25</v>
      </c>
      <c r="F143" s="3"/>
      <c r="G143" s="3"/>
      <c r="H143" s="3"/>
      <c r="I143" s="3"/>
      <c r="J143" s="3"/>
      <c r="K143" s="3"/>
    </row>
    <row r="144" spans="2:11" ht="15.75" x14ac:dyDescent="0.25">
      <c r="B144" s="16" t="s">
        <v>30</v>
      </c>
      <c r="C144" s="14">
        <v>1064</v>
      </c>
      <c r="D144" s="14">
        <v>1218</v>
      </c>
      <c r="E144" s="14">
        <v>1043</v>
      </c>
      <c r="F144" s="3"/>
      <c r="G144" s="3"/>
      <c r="H144" s="3"/>
      <c r="I144" s="3"/>
      <c r="J144" s="3"/>
      <c r="K144" s="3"/>
    </row>
    <row r="145" spans="2:11" ht="15.75" x14ac:dyDescent="0.25">
      <c r="B145" s="15" t="s">
        <v>31</v>
      </c>
      <c r="C145" s="12">
        <v>736</v>
      </c>
      <c r="D145" s="12">
        <v>1464</v>
      </c>
      <c r="E145" s="12">
        <v>706</v>
      </c>
      <c r="F145" s="3"/>
      <c r="G145" s="3"/>
      <c r="H145" s="3"/>
      <c r="I145" s="3"/>
      <c r="J145" s="3"/>
      <c r="K145" s="3"/>
    </row>
    <row r="146" spans="2:11" ht="15.75" x14ac:dyDescent="0.25">
      <c r="B146" s="19" t="s">
        <v>32</v>
      </c>
      <c r="C146" s="20">
        <v>174</v>
      </c>
      <c r="D146" s="20">
        <v>287</v>
      </c>
      <c r="E146" s="20">
        <v>172</v>
      </c>
      <c r="F146" s="3"/>
      <c r="G146" s="3"/>
      <c r="H146" s="3"/>
      <c r="I146" s="3"/>
      <c r="J146" s="3"/>
      <c r="K146" s="3"/>
    </row>
    <row r="147" spans="2:11" ht="15.75" x14ac:dyDescent="0.25">
      <c r="B147" s="15" t="s">
        <v>33</v>
      </c>
      <c r="C147" s="12">
        <v>97</v>
      </c>
      <c r="D147" s="12">
        <v>227</v>
      </c>
      <c r="E147" s="12">
        <v>96</v>
      </c>
      <c r="F147" s="3"/>
      <c r="G147" s="3"/>
      <c r="H147" s="3"/>
      <c r="I147" s="3"/>
      <c r="J147" s="3"/>
      <c r="K147" s="3"/>
    </row>
    <row r="148" spans="2:11" ht="15.75" x14ac:dyDescent="0.25">
      <c r="B148" s="16" t="s">
        <v>34</v>
      </c>
      <c r="C148" s="14">
        <v>48</v>
      </c>
      <c r="D148" s="14">
        <v>33</v>
      </c>
      <c r="E148" s="14">
        <v>47</v>
      </c>
      <c r="F148" s="3"/>
      <c r="G148" s="3"/>
      <c r="H148" s="3"/>
      <c r="I148" s="3"/>
      <c r="J148" s="3"/>
      <c r="K148" s="3"/>
    </row>
    <row r="149" spans="2:11" ht="15.75" x14ac:dyDescent="0.25">
      <c r="B149" s="15" t="s">
        <v>35</v>
      </c>
      <c r="C149" s="12">
        <v>29</v>
      </c>
      <c r="D149" s="12">
        <v>27</v>
      </c>
      <c r="E149" s="12">
        <v>29</v>
      </c>
      <c r="F149" s="3"/>
      <c r="G149" s="3"/>
      <c r="H149" s="3"/>
      <c r="I149" s="3"/>
      <c r="J149" s="3"/>
      <c r="K149" s="3"/>
    </row>
    <row r="150" spans="2:11" ht="15.75" x14ac:dyDescent="0.25">
      <c r="B150" s="19" t="s">
        <v>36</v>
      </c>
      <c r="C150" s="20">
        <v>25</v>
      </c>
      <c r="D150" s="20">
        <v>159</v>
      </c>
      <c r="E150" s="20">
        <v>25</v>
      </c>
      <c r="F150" s="3"/>
      <c r="G150" s="3"/>
      <c r="H150" s="3"/>
      <c r="I150" s="3"/>
      <c r="J150" s="3"/>
      <c r="K150" s="3"/>
    </row>
    <row r="151" spans="2:11" ht="15.75" x14ac:dyDescent="0.25">
      <c r="B151" s="15" t="s">
        <v>37</v>
      </c>
      <c r="C151" s="12">
        <v>3</v>
      </c>
      <c r="D151" s="12">
        <v>7</v>
      </c>
      <c r="E151" s="12">
        <v>3</v>
      </c>
      <c r="F151" s="3"/>
      <c r="G151" s="3"/>
      <c r="H151" s="3"/>
      <c r="I151" s="3"/>
      <c r="J151" s="3"/>
      <c r="K151" s="3"/>
    </row>
    <row r="152" spans="2:11" ht="15.75" x14ac:dyDescent="0.25">
      <c r="B152" s="16" t="s">
        <v>56</v>
      </c>
      <c r="C152" s="14">
        <v>5</v>
      </c>
      <c r="D152" s="14">
        <v>4</v>
      </c>
      <c r="E152" s="14">
        <v>5</v>
      </c>
      <c r="F152" s="3"/>
      <c r="G152" s="3"/>
      <c r="H152" s="3"/>
      <c r="I152" s="3"/>
      <c r="J152" s="3"/>
      <c r="K152" s="3"/>
    </row>
    <row r="153" spans="2:11" s="3" customFormat="1" ht="15.75" x14ac:dyDescent="0.25">
      <c r="B153" s="15" t="s">
        <v>39</v>
      </c>
      <c r="C153" s="12">
        <v>9</v>
      </c>
      <c r="D153" s="12">
        <v>36</v>
      </c>
      <c r="E153" s="12">
        <v>9</v>
      </c>
    </row>
    <row r="154" spans="2:11" s="3" customFormat="1" ht="15.75" x14ac:dyDescent="0.25">
      <c r="B154" s="16" t="s">
        <v>40</v>
      </c>
      <c r="C154" s="14">
        <v>8</v>
      </c>
      <c r="D154" s="14">
        <v>112</v>
      </c>
      <c r="E154" s="14">
        <v>8</v>
      </c>
    </row>
    <row r="155" spans="2:11" s="3" customFormat="1" ht="26.45" customHeight="1" x14ac:dyDescent="0.25">
      <c r="B155" s="242" t="s">
        <v>136</v>
      </c>
      <c r="C155" s="242"/>
      <c r="D155" s="242"/>
      <c r="E155" s="242"/>
    </row>
    <row r="156" spans="2:11" s="3" customFormat="1" ht="29.45" customHeight="1" x14ac:dyDescent="0.25">
      <c r="B156" s="102"/>
      <c r="C156" s="102"/>
      <c r="D156" s="102"/>
      <c r="E156" s="102"/>
    </row>
    <row r="157" spans="2:11" s="3" customFormat="1" ht="15.6" customHeight="1" x14ac:dyDescent="0.25">
      <c r="B157" s="102"/>
      <c r="C157" s="102"/>
      <c r="D157" s="102"/>
      <c r="E157" s="102"/>
    </row>
    <row r="158" spans="2:11" s="3" customFormat="1" ht="15.6" customHeight="1" x14ac:dyDescent="0.25">
      <c r="B158" s="102"/>
      <c r="C158" s="102"/>
      <c r="D158" s="102"/>
      <c r="E158" s="102"/>
    </row>
    <row r="159" spans="2:11" s="3" customFormat="1" ht="33.75" customHeight="1" x14ac:dyDescent="0.25">
      <c r="B159" s="245" t="s">
        <v>145</v>
      </c>
      <c r="C159" s="245"/>
      <c r="D159" s="245"/>
      <c r="E159" s="245"/>
      <c r="F159" s="245"/>
      <c r="G159" s="245"/>
      <c r="H159" s="245"/>
      <c r="I159" s="245"/>
      <c r="J159" s="245"/>
      <c r="K159" s="245"/>
    </row>
    <row r="160" spans="2:11" s="3" customFormat="1" ht="15.6" customHeight="1" x14ac:dyDescent="0.25">
      <c r="B160" s="252" t="s">
        <v>79</v>
      </c>
      <c r="C160" s="250">
        <v>44896</v>
      </c>
      <c r="D160" s="251"/>
      <c r="E160" s="251" t="s">
        <v>74</v>
      </c>
      <c r="F160" s="250">
        <v>45231</v>
      </c>
      <c r="G160" s="251"/>
      <c r="H160" s="251" t="s">
        <v>75</v>
      </c>
      <c r="I160" s="250">
        <v>45261</v>
      </c>
      <c r="J160" s="251"/>
      <c r="K160" s="251" t="s">
        <v>75</v>
      </c>
    </row>
    <row r="161" spans="2:11" s="3" customFormat="1" ht="15.6" customHeight="1" thickBot="1" x14ac:dyDescent="0.3">
      <c r="B161" s="253"/>
      <c r="C161" s="52" t="s">
        <v>1</v>
      </c>
      <c r="D161" s="53" t="s">
        <v>4</v>
      </c>
      <c r="E161" s="54" t="s">
        <v>5</v>
      </c>
      <c r="F161" s="52" t="s">
        <v>1</v>
      </c>
      <c r="G161" s="53" t="s">
        <v>4</v>
      </c>
      <c r="H161" s="54" t="s">
        <v>5</v>
      </c>
      <c r="I161" s="52" t="s">
        <v>1</v>
      </c>
      <c r="J161" s="8" t="s">
        <v>4</v>
      </c>
      <c r="K161" s="8" t="s">
        <v>5</v>
      </c>
    </row>
    <row r="162" spans="2:11" s="3" customFormat="1" ht="15.6" customHeight="1" thickBot="1" x14ac:dyDescent="0.3">
      <c r="B162" s="37" t="s">
        <v>1</v>
      </c>
      <c r="C162" s="38">
        <v>278</v>
      </c>
      <c r="D162" s="38">
        <v>221</v>
      </c>
      <c r="E162" s="38">
        <v>57</v>
      </c>
      <c r="F162" s="38">
        <v>319</v>
      </c>
      <c r="G162" s="38">
        <v>250</v>
      </c>
      <c r="H162" s="38">
        <v>69</v>
      </c>
      <c r="I162" s="38">
        <v>274</v>
      </c>
      <c r="J162" s="38">
        <v>219</v>
      </c>
      <c r="K162" s="38">
        <v>55</v>
      </c>
    </row>
    <row r="163" spans="2:11" s="3" customFormat="1" ht="15.6" customHeight="1" x14ac:dyDescent="0.25">
      <c r="B163" s="15" t="s">
        <v>346</v>
      </c>
      <c r="C163" s="12">
        <v>141</v>
      </c>
      <c r="D163" s="12">
        <v>111</v>
      </c>
      <c r="E163" s="12">
        <v>30</v>
      </c>
      <c r="F163" s="12">
        <v>165</v>
      </c>
      <c r="G163" s="12">
        <v>124</v>
      </c>
      <c r="H163" s="12">
        <v>41</v>
      </c>
      <c r="I163" s="12">
        <v>137</v>
      </c>
      <c r="J163" s="12">
        <v>109</v>
      </c>
      <c r="K163" s="12">
        <v>28</v>
      </c>
    </row>
    <row r="164" spans="2:11" s="3" customFormat="1" ht="15.6" customHeight="1" x14ac:dyDescent="0.25">
      <c r="B164" s="16" t="s">
        <v>356</v>
      </c>
      <c r="C164" s="14">
        <v>61</v>
      </c>
      <c r="D164" s="14">
        <v>52</v>
      </c>
      <c r="E164" s="14">
        <v>9</v>
      </c>
      <c r="F164" s="14">
        <v>44</v>
      </c>
      <c r="G164" s="14">
        <v>40</v>
      </c>
      <c r="H164" s="14">
        <v>4</v>
      </c>
      <c r="I164" s="14">
        <v>63</v>
      </c>
      <c r="J164" s="14">
        <v>54</v>
      </c>
      <c r="K164" s="14">
        <v>9</v>
      </c>
    </row>
    <row r="165" spans="2:11" s="3" customFormat="1" ht="15.6" customHeight="1" x14ac:dyDescent="0.25">
      <c r="B165" s="15" t="s">
        <v>348</v>
      </c>
      <c r="C165" s="12">
        <v>3</v>
      </c>
      <c r="D165" s="12">
        <v>3</v>
      </c>
      <c r="E165" s="12">
        <v>0</v>
      </c>
      <c r="F165" s="12">
        <v>6</v>
      </c>
      <c r="G165" s="12">
        <v>4</v>
      </c>
      <c r="H165" s="12">
        <v>2</v>
      </c>
      <c r="I165" s="12">
        <v>3</v>
      </c>
      <c r="J165" s="12">
        <v>3</v>
      </c>
      <c r="K165" s="12">
        <v>0</v>
      </c>
    </row>
    <row r="166" spans="2:11" s="3" customFormat="1" ht="15.6" customHeight="1" x14ac:dyDescent="0.25">
      <c r="B166" s="16" t="s">
        <v>372</v>
      </c>
      <c r="C166" s="14">
        <v>73</v>
      </c>
      <c r="D166" s="14">
        <v>55</v>
      </c>
      <c r="E166" s="14">
        <v>18</v>
      </c>
      <c r="F166" s="14">
        <v>104</v>
      </c>
      <c r="G166" s="14">
        <v>82</v>
      </c>
      <c r="H166" s="14">
        <v>22</v>
      </c>
      <c r="I166" s="14">
        <v>71</v>
      </c>
      <c r="J166" s="14">
        <v>53</v>
      </c>
      <c r="K166" s="14">
        <v>18</v>
      </c>
    </row>
    <row r="167" spans="2:11" s="3" customFormat="1" ht="15.6" customHeight="1" x14ac:dyDescent="0.25">
      <c r="B167" s="242" t="s">
        <v>136</v>
      </c>
      <c r="C167" s="242"/>
      <c r="D167" s="242"/>
      <c r="E167" s="242"/>
      <c r="F167" s="242"/>
      <c r="G167" s="242"/>
      <c r="H167" s="242"/>
      <c r="I167" s="242"/>
      <c r="J167" s="242"/>
      <c r="K167" s="242"/>
    </row>
    <row r="168" spans="2:11" x14ac:dyDescent="0.25">
      <c r="B168" s="102"/>
      <c r="C168" s="102"/>
      <c r="D168" s="102"/>
      <c r="E168" s="102"/>
      <c r="F168" s="3"/>
      <c r="G168" s="3"/>
      <c r="H168" s="3"/>
      <c r="I168" s="3"/>
      <c r="J168" s="3"/>
      <c r="K168" s="3"/>
    </row>
    <row r="169" spans="2:11" ht="15.75" customHeight="1" x14ac:dyDescent="0.25">
      <c r="B169" s="102"/>
      <c r="C169" s="102"/>
      <c r="D169" s="102"/>
      <c r="E169" s="102"/>
      <c r="F169" s="3"/>
      <c r="G169" s="3"/>
      <c r="H169" s="3"/>
      <c r="I169" s="3"/>
      <c r="J169" s="3"/>
      <c r="K169" s="3"/>
    </row>
    <row r="170" spans="2:11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33.75" customHeight="1" x14ac:dyDescent="0.25">
      <c r="B171" s="246" t="s">
        <v>146</v>
      </c>
      <c r="C171" s="247"/>
      <c r="D171" s="247"/>
      <c r="E171" s="247"/>
      <c r="F171" s="247"/>
      <c r="G171" s="247"/>
      <c r="H171" s="247"/>
      <c r="I171" s="247"/>
      <c r="J171" s="247"/>
      <c r="K171" s="247"/>
    </row>
    <row r="172" spans="2:11" ht="15.75" x14ac:dyDescent="0.25">
      <c r="B172" s="248" t="s">
        <v>55</v>
      </c>
      <c r="C172" s="250">
        <v>44896</v>
      </c>
      <c r="D172" s="251"/>
      <c r="E172" s="251" t="s">
        <v>74</v>
      </c>
      <c r="F172" s="250">
        <v>45231</v>
      </c>
      <c r="G172" s="251"/>
      <c r="H172" s="251" t="s">
        <v>75</v>
      </c>
      <c r="I172" s="250">
        <v>45261</v>
      </c>
      <c r="J172" s="251"/>
      <c r="K172" s="251" t="s">
        <v>75</v>
      </c>
    </row>
    <row r="173" spans="2:11" ht="16.5" thickBot="1" x14ac:dyDescent="0.3">
      <c r="B173" s="249"/>
      <c r="C173" s="52" t="s">
        <v>1</v>
      </c>
      <c r="D173" s="53" t="s">
        <v>4</v>
      </c>
      <c r="E173" s="54" t="s">
        <v>5</v>
      </c>
      <c r="F173" s="52" t="s">
        <v>1</v>
      </c>
      <c r="G173" s="53" t="s">
        <v>4</v>
      </c>
      <c r="H173" s="54" t="s">
        <v>5</v>
      </c>
      <c r="I173" s="52" t="s">
        <v>1</v>
      </c>
      <c r="J173" s="8" t="s">
        <v>4</v>
      </c>
      <c r="K173" s="8" t="s">
        <v>5</v>
      </c>
    </row>
    <row r="174" spans="2:11" ht="15.75" x14ac:dyDescent="0.25">
      <c r="B174" s="9" t="s">
        <v>1</v>
      </c>
      <c r="C174" s="10">
        <v>278</v>
      </c>
      <c r="D174" s="10">
        <v>221</v>
      </c>
      <c r="E174" s="10">
        <v>57</v>
      </c>
      <c r="F174" s="36">
        <v>319</v>
      </c>
      <c r="G174" s="36">
        <v>250</v>
      </c>
      <c r="H174" s="36">
        <v>69</v>
      </c>
      <c r="I174" s="36">
        <v>274</v>
      </c>
      <c r="J174" s="36">
        <v>219</v>
      </c>
      <c r="K174" s="36">
        <v>55</v>
      </c>
    </row>
    <row r="175" spans="2:11" ht="15.75" x14ac:dyDescent="0.25">
      <c r="B175" s="15" t="s">
        <v>212</v>
      </c>
      <c r="C175" s="12">
        <v>68</v>
      </c>
      <c r="D175" s="12">
        <v>54</v>
      </c>
      <c r="E175" s="12">
        <v>14</v>
      </c>
      <c r="F175" s="12">
        <v>109</v>
      </c>
      <c r="G175" s="12">
        <v>82</v>
      </c>
      <c r="H175" s="12">
        <v>27</v>
      </c>
      <c r="I175" s="12">
        <v>68</v>
      </c>
      <c r="J175" s="12">
        <v>54</v>
      </c>
      <c r="K175" s="12">
        <v>14</v>
      </c>
    </row>
    <row r="176" spans="2:11" ht="15.75" x14ac:dyDescent="0.25">
      <c r="B176" s="16" t="s">
        <v>361</v>
      </c>
      <c r="C176" s="14">
        <v>33</v>
      </c>
      <c r="D176" s="14">
        <v>32</v>
      </c>
      <c r="E176" s="14">
        <v>1</v>
      </c>
      <c r="F176" s="14">
        <v>33</v>
      </c>
      <c r="G176" s="14">
        <v>32</v>
      </c>
      <c r="H176" s="14">
        <v>1</v>
      </c>
      <c r="I176" s="14">
        <v>34</v>
      </c>
      <c r="J176" s="14">
        <v>33</v>
      </c>
      <c r="K176" s="14">
        <v>1</v>
      </c>
    </row>
    <row r="177" spans="2:11" ht="15.75" x14ac:dyDescent="0.25">
      <c r="B177" s="15" t="s">
        <v>217</v>
      </c>
      <c r="C177" s="12">
        <v>18</v>
      </c>
      <c r="D177" s="12">
        <v>15</v>
      </c>
      <c r="E177" s="12">
        <v>3</v>
      </c>
      <c r="F177" s="12">
        <v>22</v>
      </c>
      <c r="G177" s="12">
        <v>16</v>
      </c>
      <c r="H177" s="12">
        <v>6</v>
      </c>
      <c r="I177" s="12">
        <v>18</v>
      </c>
      <c r="J177" s="12">
        <v>15</v>
      </c>
      <c r="K177" s="12">
        <v>3</v>
      </c>
    </row>
    <row r="178" spans="2:11" ht="15.75" x14ac:dyDescent="0.25">
      <c r="B178" s="16" t="s">
        <v>214</v>
      </c>
      <c r="C178" s="14">
        <v>17</v>
      </c>
      <c r="D178" s="14">
        <v>15</v>
      </c>
      <c r="E178" s="14">
        <v>2</v>
      </c>
      <c r="F178" s="14">
        <v>14</v>
      </c>
      <c r="G178" s="14">
        <v>13</v>
      </c>
      <c r="H178" s="14">
        <v>1</v>
      </c>
      <c r="I178" s="14">
        <v>15</v>
      </c>
      <c r="J178" s="14">
        <v>13</v>
      </c>
      <c r="K178" s="14">
        <v>2</v>
      </c>
    </row>
    <row r="179" spans="2:11" ht="15.75" x14ac:dyDescent="0.25">
      <c r="B179" s="15" t="s">
        <v>207</v>
      </c>
      <c r="C179" s="12">
        <v>13</v>
      </c>
      <c r="D179" s="12">
        <v>9</v>
      </c>
      <c r="E179" s="12">
        <v>4</v>
      </c>
      <c r="F179" s="12">
        <v>8</v>
      </c>
      <c r="G179" s="12">
        <v>8</v>
      </c>
      <c r="H179" s="12"/>
      <c r="I179" s="12">
        <v>13</v>
      </c>
      <c r="J179" s="12">
        <v>9</v>
      </c>
      <c r="K179" s="12">
        <v>4</v>
      </c>
    </row>
    <row r="180" spans="2:11" ht="15.75" x14ac:dyDescent="0.25">
      <c r="B180" s="16" t="s">
        <v>373</v>
      </c>
      <c r="C180" s="14">
        <v>12</v>
      </c>
      <c r="D180" s="14">
        <v>10</v>
      </c>
      <c r="E180" s="14">
        <v>2</v>
      </c>
      <c r="F180" s="14">
        <v>11</v>
      </c>
      <c r="G180" s="14">
        <v>9</v>
      </c>
      <c r="H180" s="14">
        <v>2</v>
      </c>
      <c r="I180" s="14">
        <v>12</v>
      </c>
      <c r="J180" s="14">
        <v>10</v>
      </c>
      <c r="K180" s="14">
        <v>2</v>
      </c>
    </row>
    <row r="181" spans="2:11" ht="15.75" x14ac:dyDescent="0.25">
      <c r="B181" s="15" t="s">
        <v>215</v>
      </c>
      <c r="C181" s="12">
        <v>12</v>
      </c>
      <c r="D181" s="12">
        <v>6</v>
      </c>
      <c r="E181" s="12">
        <v>6</v>
      </c>
      <c r="F181" s="12">
        <v>7</v>
      </c>
      <c r="G181" s="12">
        <v>3</v>
      </c>
      <c r="H181" s="12">
        <v>4</v>
      </c>
      <c r="I181" s="12">
        <v>12</v>
      </c>
      <c r="J181" s="12">
        <v>6</v>
      </c>
      <c r="K181" s="12">
        <v>6</v>
      </c>
    </row>
    <row r="182" spans="2:11" ht="15.75" x14ac:dyDescent="0.25">
      <c r="B182" s="16" t="s">
        <v>218</v>
      </c>
      <c r="C182" s="14">
        <v>10</v>
      </c>
      <c r="D182" s="14">
        <v>9</v>
      </c>
      <c r="E182" s="14">
        <v>1</v>
      </c>
      <c r="F182" s="14">
        <v>16</v>
      </c>
      <c r="G182" s="14">
        <v>16</v>
      </c>
      <c r="H182" s="14"/>
      <c r="I182" s="14">
        <v>10</v>
      </c>
      <c r="J182" s="14">
        <v>9</v>
      </c>
      <c r="K182" s="14">
        <v>1</v>
      </c>
    </row>
    <row r="183" spans="2:11" ht="31.5" customHeight="1" x14ac:dyDescent="0.25">
      <c r="B183" s="15" t="s">
        <v>220</v>
      </c>
      <c r="C183" s="12">
        <v>9</v>
      </c>
      <c r="D183" s="12">
        <v>7</v>
      </c>
      <c r="E183" s="12">
        <v>2</v>
      </c>
      <c r="F183" s="12">
        <v>10</v>
      </c>
      <c r="G183" s="12">
        <v>9</v>
      </c>
      <c r="H183" s="12">
        <v>1</v>
      </c>
      <c r="I183" s="12">
        <v>9</v>
      </c>
      <c r="J183" s="12">
        <v>7</v>
      </c>
      <c r="K183" s="12">
        <v>2</v>
      </c>
    </row>
    <row r="184" spans="2:11" s="3" customFormat="1" ht="15" customHeight="1" x14ac:dyDescent="0.25">
      <c r="B184" s="16" t="s">
        <v>223</v>
      </c>
      <c r="C184" s="14">
        <v>9</v>
      </c>
      <c r="D184" s="14">
        <v>7</v>
      </c>
      <c r="E184" s="14">
        <v>2</v>
      </c>
      <c r="F184" s="14">
        <v>7</v>
      </c>
      <c r="G184" s="14">
        <v>6</v>
      </c>
      <c r="H184" s="14">
        <v>1</v>
      </c>
      <c r="I184" s="14">
        <v>9</v>
      </c>
      <c r="J184" s="14">
        <v>7</v>
      </c>
      <c r="K184" s="14">
        <v>2</v>
      </c>
    </row>
    <row r="185" spans="2:11" s="3" customFormat="1" ht="15" customHeight="1" x14ac:dyDescent="0.25">
      <c r="B185" s="15" t="s">
        <v>46</v>
      </c>
      <c r="C185" s="12">
        <v>77</v>
      </c>
      <c r="D185" s="12">
        <v>57</v>
      </c>
      <c r="E185" s="12">
        <v>20</v>
      </c>
      <c r="F185" s="12">
        <v>82</v>
      </c>
      <c r="G185" s="12">
        <v>56</v>
      </c>
      <c r="H185" s="12">
        <v>26</v>
      </c>
      <c r="I185" s="12">
        <v>74</v>
      </c>
      <c r="J185" s="12">
        <v>56</v>
      </c>
      <c r="K185" s="12">
        <v>18</v>
      </c>
    </row>
    <row r="186" spans="2:11" s="3" customFormat="1" x14ac:dyDescent="0.25">
      <c r="B186" s="243" t="s">
        <v>136</v>
      </c>
      <c r="C186" s="244"/>
      <c r="D186" s="244"/>
      <c r="E186" s="244"/>
      <c r="F186" s="244"/>
      <c r="G186" s="244"/>
      <c r="H186" s="244"/>
      <c r="I186" s="244"/>
      <c r="J186" s="244"/>
      <c r="K186" s="244"/>
    </row>
    <row r="187" spans="2:11" ht="30.95" customHeight="1" x14ac:dyDescent="0.25">
      <c r="B187" s="102"/>
      <c r="C187" s="102"/>
      <c r="D187" s="102"/>
      <c r="E187" s="102"/>
      <c r="F187" s="3"/>
      <c r="G187" s="3"/>
      <c r="H187" s="3"/>
      <c r="I187" s="3"/>
      <c r="J187" s="3"/>
      <c r="K187" s="3"/>
    </row>
    <row r="188" spans="2:11" ht="15.75" customHeight="1" x14ac:dyDescent="0.25">
      <c r="B188" s="102"/>
      <c r="C188" s="102"/>
      <c r="D188" s="102"/>
      <c r="E188" s="102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30.75" customHeight="1" x14ac:dyDescent="0.25">
      <c r="B190" s="245" t="s">
        <v>147</v>
      </c>
      <c r="C190" s="245"/>
      <c r="D190" s="245"/>
      <c r="E190" s="245"/>
      <c r="F190" s="3"/>
      <c r="G190" s="3"/>
      <c r="H190" s="3"/>
      <c r="I190" s="3"/>
      <c r="J190" s="3"/>
      <c r="K190" s="3"/>
    </row>
    <row r="191" spans="2:11" ht="15.75" x14ac:dyDescent="0.25">
      <c r="B191" s="99" t="s">
        <v>80</v>
      </c>
      <c r="C191" s="121">
        <v>44896</v>
      </c>
      <c r="D191" s="121">
        <v>45231</v>
      </c>
      <c r="E191" s="121">
        <v>45261</v>
      </c>
      <c r="F191" s="3"/>
      <c r="G191" s="3"/>
      <c r="H191" s="3"/>
      <c r="I191" s="3"/>
      <c r="J191" s="3"/>
      <c r="K191" s="3"/>
    </row>
    <row r="192" spans="2:11" ht="15.75" x14ac:dyDescent="0.25">
      <c r="B192" s="9" t="s">
        <v>1</v>
      </c>
      <c r="C192" s="10">
        <v>278</v>
      </c>
      <c r="D192" s="10">
        <v>319</v>
      </c>
      <c r="E192" s="10">
        <v>274</v>
      </c>
      <c r="F192" s="3"/>
      <c r="G192" s="3"/>
      <c r="H192" s="3"/>
      <c r="I192" s="3"/>
      <c r="J192" s="3"/>
      <c r="K192" s="3"/>
    </row>
    <row r="193" spans="2:11" ht="15.75" x14ac:dyDescent="0.25">
      <c r="B193" s="16" t="s">
        <v>51</v>
      </c>
      <c r="C193" s="14">
        <v>113</v>
      </c>
      <c r="D193" s="14">
        <v>135</v>
      </c>
      <c r="E193" s="14">
        <v>94</v>
      </c>
      <c r="F193" s="3"/>
      <c r="G193" s="3"/>
      <c r="H193" s="3"/>
      <c r="I193" s="3"/>
      <c r="J193" s="3"/>
      <c r="K193" s="3"/>
    </row>
    <row r="194" spans="2:11" ht="24.6" customHeight="1" x14ac:dyDescent="0.25">
      <c r="B194" s="15" t="s">
        <v>52</v>
      </c>
      <c r="C194" s="12">
        <v>118</v>
      </c>
      <c r="D194" s="12">
        <v>139</v>
      </c>
      <c r="E194" s="12">
        <v>126</v>
      </c>
      <c r="F194" s="3"/>
      <c r="G194" s="3"/>
      <c r="H194" s="3"/>
      <c r="I194" s="3"/>
      <c r="J194" s="3"/>
      <c r="K194" s="3"/>
    </row>
    <row r="195" spans="2:11" s="3" customFormat="1" ht="15.75" x14ac:dyDescent="0.25">
      <c r="B195" s="16" t="s">
        <v>53</v>
      </c>
      <c r="C195" s="14">
        <v>43</v>
      </c>
      <c r="D195" s="14">
        <v>43</v>
      </c>
      <c r="E195" s="14">
        <v>49</v>
      </c>
    </row>
    <row r="196" spans="2:11" s="3" customFormat="1" ht="15.75" x14ac:dyDescent="0.25">
      <c r="B196" s="15" t="s">
        <v>54</v>
      </c>
      <c r="C196" s="12">
        <v>4</v>
      </c>
      <c r="D196" s="12">
        <v>2</v>
      </c>
      <c r="E196" s="12">
        <v>5</v>
      </c>
    </row>
    <row r="197" spans="2:11" s="3" customFormat="1" ht="26.25" customHeight="1" x14ac:dyDescent="0.25">
      <c r="B197" s="242" t="s">
        <v>136</v>
      </c>
      <c r="C197" s="242"/>
      <c r="D197" s="242"/>
      <c r="E197" s="242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31.5" customHeight="1" x14ac:dyDescent="0.25">
      <c r="B201" s="240" t="s">
        <v>148</v>
      </c>
      <c r="C201" s="241"/>
      <c r="D201" s="241"/>
      <c r="E201" s="241"/>
      <c r="F201" s="3"/>
      <c r="G201" s="3"/>
      <c r="H201" s="3"/>
      <c r="I201" s="3"/>
      <c r="J201" s="3"/>
      <c r="K201" s="3"/>
    </row>
    <row r="202" spans="2:11" ht="15.75" x14ac:dyDescent="0.25">
      <c r="B202" s="59" t="s">
        <v>48</v>
      </c>
      <c r="C202" s="121">
        <v>44896</v>
      </c>
      <c r="D202" s="121">
        <v>45231</v>
      </c>
      <c r="E202" s="121">
        <v>45261</v>
      </c>
      <c r="F202" s="3"/>
      <c r="G202" s="3"/>
      <c r="H202" s="3"/>
      <c r="I202" s="3"/>
      <c r="J202" s="3"/>
      <c r="K202" s="3"/>
    </row>
    <row r="203" spans="2:11" ht="15.75" x14ac:dyDescent="0.25">
      <c r="B203" s="9" t="s">
        <v>1</v>
      </c>
      <c r="C203" s="10">
        <v>278</v>
      </c>
      <c r="D203" s="10">
        <v>319</v>
      </c>
      <c r="E203" s="10">
        <v>274</v>
      </c>
      <c r="F203" s="3"/>
      <c r="G203" s="3"/>
      <c r="H203" s="3"/>
      <c r="I203" s="3"/>
      <c r="J203" s="3"/>
      <c r="K203" s="3"/>
    </row>
    <row r="204" spans="2:11" ht="15.75" x14ac:dyDescent="0.25">
      <c r="B204" s="15" t="s">
        <v>81</v>
      </c>
      <c r="C204" s="12">
        <v>187</v>
      </c>
      <c r="D204" s="12">
        <v>212</v>
      </c>
      <c r="E204" s="12">
        <v>182</v>
      </c>
      <c r="F204" s="3"/>
      <c r="G204" s="3"/>
      <c r="H204" s="3"/>
      <c r="I204" s="3"/>
      <c r="J204" s="3"/>
      <c r="K204" s="3"/>
    </row>
    <row r="205" spans="2:11" ht="15.75" x14ac:dyDescent="0.25">
      <c r="B205" s="16" t="s">
        <v>82</v>
      </c>
      <c r="C205" s="14">
        <v>9</v>
      </c>
      <c r="D205" s="14">
        <v>13</v>
      </c>
      <c r="E205" s="14">
        <v>10</v>
      </c>
      <c r="F205" s="3"/>
      <c r="G205" s="3"/>
      <c r="H205" s="3"/>
      <c r="I205" s="3"/>
      <c r="J205" s="3"/>
      <c r="K205" s="3"/>
    </row>
    <row r="206" spans="2:11" s="3" customFormat="1" ht="15.75" x14ac:dyDescent="0.25">
      <c r="B206" s="15" t="s">
        <v>63</v>
      </c>
      <c r="C206" s="12">
        <v>73</v>
      </c>
      <c r="D206" s="12">
        <v>79</v>
      </c>
      <c r="E206" s="12">
        <v>73</v>
      </c>
    </row>
    <row r="207" spans="2:11" s="3" customFormat="1" ht="15.75" x14ac:dyDescent="0.25">
      <c r="B207" s="16" t="s">
        <v>64</v>
      </c>
      <c r="C207" s="14">
        <v>9</v>
      </c>
      <c r="D207" s="14">
        <v>15</v>
      </c>
      <c r="E207" s="14">
        <v>9</v>
      </c>
    </row>
    <row r="208" spans="2:11" s="3" customFormat="1" ht="29.25" customHeight="1" x14ac:dyDescent="0.25">
      <c r="B208" s="242" t="s">
        <v>136</v>
      </c>
      <c r="C208" s="242"/>
      <c r="D208" s="242"/>
      <c r="E208" s="242"/>
    </row>
    <row r="209" spans="2:11" ht="36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35.25" customHeight="1" x14ac:dyDescent="0.25">
      <c r="B212" s="240" t="s">
        <v>149</v>
      </c>
      <c r="C212" s="241"/>
      <c r="D212" s="241"/>
      <c r="E212" s="241"/>
      <c r="F212" s="3"/>
      <c r="G212" s="3"/>
      <c r="H212" s="3"/>
      <c r="I212" s="3"/>
      <c r="J212" s="3"/>
      <c r="K212" s="3"/>
    </row>
    <row r="213" spans="2:11" ht="15.75" x14ac:dyDescent="0.25">
      <c r="B213" s="59" t="s">
        <v>78</v>
      </c>
      <c r="C213" s="121">
        <v>44896</v>
      </c>
      <c r="D213" s="121">
        <v>45231</v>
      </c>
      <c r="E213" s="121">
        <v>45261</v>
      </c>
      <c r="F213" s="3"/>
      <c r="G213" s="3"/>
      <c r="H213" s="3"/>
      <c r="I213" s="3"/>
      <c r="J213" s="3"/>
      <c r="K213" s="3"/>
    </row>
    <row r="214" spans="2:11" ht="15.75" x14ac:dyDescent="0.25">
      <c r="B214" s="9" t="s">
        <v>1</v>
      </c>
      <c r="C214" s="10">
        <v>278</v>
      </c>
      <c r="D214" s="10">
        <v>319</v>
      </c>
      <c r="E214" s="10">
        <v>274</v>
      </c>
      <c r="F214" s="3"/>
      <c r="G214" s="3"/>
      <c r="H214" s="3"/>
      <c r="I214" s="3"/>
      <c r="J214" s="3"/>
      <c r="K214" s="3"/>
    </row>
    <row r="215" spans="2:11" ht="47.25" x14ac:dyDescent="0.25">
      <c r="B215" s="39" t="s">
        <v>366</v>
      </c>
      <c r="C215" s="12">
        <v>159</v>
      </c>
      <c r="D215" s="12">
        <v>174</v>
      </c>
      <c r="E215" s="12">
        <v>160</v>
      </c>
      <c r="F215" s="3"/>
      <c r="G215" s="3"/>
      <c r="H215" s="3"/>
      <c r="I215" s="3"/>
      <c r="J215" s="3"/>
      <c r="K215" s="3"/>
    </row>
    <row r="216" spans="2:11" ht="15.75" x14ac:dyDescent="0.25">
      <c r="B216" s="40" t="s">
        <v>364</v>
      </c>
      <c r="C216" s="14">
        <v>87</v>
      </c>
      <c r="D216" s="14">
        <v>85</v>
      </c>
      <c r="E216" s="14">
        <v>85</v>
      </c>
      <c r="F216" s="3"/>
      <c r="G216" s="3"/>
      <c r="H216" s="3"/>
      <c r="I216" s="3"/>
      <c r="J216" s="3"/>
      <c r="K216" s="3"/>
    </row>
    <row r="217" spans="2:11" ht="15.75" x14ac:dyDescent="0.25">
      <c r="B217" s="39" t="s">
        <v>363</v>
      </c>
      <c r="C217" s="12">
        <v>14</v>
      </c>
      <c r="D217" s="12">
        <v>24</v>
      </c>
      <c r="E217" s="12">
        <v>13</v>
      </c>
      <c r="F217" s="3"/>
      <c r="G217" s="3"/>
      <c r="H217" s="3"/>
      <c r="I217" s="3"/>
      <c r="J217" s="3"/>
      <c r="K217" s="3"/>
    </row>
    <row r="218" spans="2:11" ht="31.5" x14ac:dyDescent="0.25">
      <c r="B218" s="40" t="s">
        <v>365</v>
      </c>
      <c r="C218" s="14">
        <v>5</v>
      </c>
      <c r="D218" s="14">
        <v>5</v>
      </c>
      <c r="E218" s="14">
        <v>5</v>
      </c>
      <c r="F218" s="3"/>
      <c r="G218" s="3"/>
      <c r="H218" s="3"/>
      <c r="I218" s="3"/>
      <c r="J218" s="3"/>
      <c r="K218" s="3"/>
    </row>
    <row r="219" spans="2:11" ht="24" customHeight="1" x14ac:dyDescent="0.25">
      <c r="B219" s="39" t="s">
        <v>367</v>
      </c>
      <c r="C219" s="12">
        <v>6</v>
      </c>
      <c r="D219" s="12">
        <v>10</v>
      </c>
      <c r="E219" s="12">
        <v>5</v>
      </c>
      <c r="F219" s="3"/>
      <c r="G219" s="3"/>
      <c r="H219" s="3"/>
      <c r="I219" s="3"/>
      <c r="J219" s="3"/>
      <c r="K219" s="3"/>
    </row>
    <row r="220" spans="2:11" s="3" customFormat="1" ht="15.75" x14ac:dyDescent="0.25">
      <c r="B220" s="40" t="s">
        <v>369</v>
      </c>
      <c r="C220" s="14">
        <v>4</v>
      </c>
      <c r="D220" s="14">
        <v>13</v>
      </c>
      <c r="E220" s="14">
        <v>4</v>
      </c>
    </row>
    <row r="221" spans="2:11" s="3" customFormat="1" ht="31.5" x14ac:dyDescent="0.25">
      <c r="B221" s="39" t="s">
        <v>371</v>
      </c>
      <c r="C221" s="12">
        <v>1</v>
      </c>
      <c r="D221" s="12">
        <v>2</v>
      </c>
      <c r="E221" s="12">
        <v>1</v>
      </c>
    </row>
    <row r="222" spans="2:11" s="3" customFormat="1" ht="31.5" x14ac:dyDescent="0.25">
      <c r="B222" s="40" t="s">
        <v>368</v>
      </c>
      <c r="C222" s="14">
        <v>2</v>
      </c>
      <c r="D222" s="14">
        <v>6</v>
      </c>
      <c r="E222" s="14">
        <v>1</v>
      </c>
    </row>
    <row r="223" spans="2:11" ht="45.95" customHeight="1" x14ac:dyDescent="0.25">
      <c r="B223" s="242" t="s">
        <v>136</v>
      </c>
      <c r="C223" s="242"/>
      <c r="D223" s="242"/>
      <c r="E223" s="242"/>
      <c r="F223" s="3"/>
      <c r="G223" s="3"/>
      <c r="H223" s="3"/>
      <c r="I223" s="3"/>
      <c r="J223" s="3"/>
      <c r="K223" s="3"/>
    </row>
    <row r="224" spans="2:11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33" customHeight="1" x14ac:dyDescent="0.25">
      <c r="B227" s="240" t="s">
        <v>150</v>
      </c>
      <c r="C227" s="241"/>
      <c r="D227" s="241"/>
      <c r="E227" s="241"/>
      <c r="F227" s="3"/>
      <c r="G227" s="3"/>
      <c r="H227" s="3"/>
      <c r="I227" s="3"/>
      <c r="J227" s="3"/>
      <c r="K227" s="3"/>
    </row>
    <row r="228" spans="2:11" ht="15.75" x14ac:dyDescent="0.25">
      <c r="B228" s="98" t="s">
        <v>71</v>
      </c>
      <c r="C228" s="121">
        <v>44896</v>
      </c>
      <c r="D228" s="121">
        <v>45231</v>
      </c>
      <c r="E228" s="121">
        <v>45261</v>
      </c>
      <c r="F228" s="3"/>
      <c r="G228" s="3"/>
      <c r="H228" s="3"/>
      <c r="I228" s="3"/>
      <c r="J228" s="3"/>
      <c r="K228" s="3"/>
    </row>
    <row r="229" spans="2:11" ht="15.75" x14ac:dyDescent="0.25">
      <c r="B229" s="9" t="s">
        <v>47</v>
      </c>
      <c r="C229" s="10">
        <v>278</v>
      </c>
      <c r="D229" s="10">
        <v>319</v>
      </c>
      <c r="E229" s="10">
        <v>274</v>
      </c>
      <c r="F229" s="3"/>
      <c r="G229" s="3"/>
      <c r="H229" s="3"/>
      <c r="I229" s="3"/>
      <c r="J229" s="3"/>
      <c r="K229" s="3"/>
    </row>
    <row r="230" spans="2:11" ht="15.75" x14ac:dyDescent="0.25">
      <c r="B230" s="17" t="s">
        <v>9</v>
      </c>
      <c r="C230" s="18">
        <v>9</v>
      </c>
      <c r="D230" s="18">
        <v>12</v>
      </c>
      <c r="E230" s="18">
        <v>9</v>
      </c>
      <c r="F230" s="3"/>
      <c r="G230" s="3"/>
      <c r="H230" s="3"/>
      <c r="I230" s="3"/>
      <c r="J230" s="3"/>
      <c r="K230" s="3"/>
    </row>
    <row r="231" spans="2:11" ht="15.75" x14ac:dyDescent="0.25">
      <c r="B231" s="16" t="s">
        <v>11</v>
      </c>
      <c r="C231" s="14">
        <v>0</v>
      </c>
      <c r="D231" s="14">
        <v>2</v>
      </c>
      <c r="E231" s="14">
        <v>0</v>
      </c>
      <c r="F231" s="3"/>
      <c r="G231" s="3"/>
      <c r="H231" s="3"/>
      <c r="I231" s="3"/>
      <c r="J231" s="3"/>
      <c r="K231" s="3"/>
    </row>
    <row r="232" spans="2:11" ht="15.75" x14ac:dyDescent="0.25">
      <c r="B232" s="15" t="s">
        <v>12</v>
      </c>
      <c r="C232" s="12">
        <v>5</v>
      </c>
      <c r="D232" s="12">
        <v>9</v>
      </c>
      <c r="E232" s="12">
        <v>5</v>
      </c>
      <c r="F232" s="3"/>
      <c r="G232" s="3"/>
      <c r="H232" s="3"/>
      <c r="I232" s="3"/>
      <c r="J232" s="3"/>
      <c r="K232" s="3"/>
    </row>
    <row r="233" spans="2:11" ht="15.75" x14ac:dyDescent="0.25">
      <c r="B233" s="16" t="s">
        <v>13</v>
      </c>
      <c r="C233" s="14">
        <v>1</v>
      </c>
      <c r="D233" s="14">
        <v>0</v>
      </c>
      <c r="E233" s="14">
        <v>1</v>
      </c>
      <c r="F233" s="3"/>
      <c r="G233" s="3"/>
      <c r="H233" s="3"/>
      <c r="I233" s="3"/>
      <c r="J233" s="3"/>
      <c r="K233" s="3"/>
    </row>
    <row r="234" spans="2:11" ht="15.75" x14ac:dyDescent="0.25">
      <c r="B234" s="184" t="s">
        <v>14</v>
      </c>
      <c r="C234" s="11">
        <v>0</v>
      </c>
      <c r="D234" s="11">
        <v>1</v>
      </c>
      <c r="E234" s="11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85" t="s">
        <v>15</v>
      </c>
      <c r="C235" s="13">
        <v>1</v>
      </c>
      <c r="D235" s="13">
        <v>0</v>
      </c>
      <c r="E235" s="13">
        <v>1</v>
      </c>
      <c r="F235" s="3"/>
      <c r="G235" s="3"/>
      <c r="H235" s="3"/>
      <c r="I235" s="3"/>
      <c r="J235" s="3"/>
      <c r="K235" s="3"/>
    </row>
    <row r="236" spans="2:11" ht="15.75" x14ac:dyDescent="0.25">
      <c r="B236" s="184" t="s">
        <v>16</v>
      </c>
      <c r="C236" s="11">
        <v>2</v>
      </c>
      <c r="D236" s="11">
        <v>0</v>
      </c>
      <c r="E236" s="11">
        <v>2</v>
      </c>
      <c r="F236" s="3"/>
      <c r="G236" s="3"/>
      <c r="H236" s="3"/>
      <c r="I236" s="3"/>
      <c r="J236" s="3"/>
      <c r="K236" s="3"/>
    </row>
    <row r="237" spans="2:11" ht="15.75" x14ac:dyDescent="0.25">
      <c r="B237" s="19" t="s">
        <v>17</v>
      </c>
      <c r="C237" s="104">
        <v>18</v>
      </c>
      <c r="D237" s="104">
        <v>15</v>
      </c>
      <c r="E237" s="104">
        <v>18</v>
      </c>
      <c r="F237" s="3"/>
      <c r="G237" s="3"/>
      <c r="H237" s="3"/>
      <c r="I237" s="3"/>
      <c r="J237" s="3"/>
      <c r="K237" s="3"/>
    </row>
    <row r="238" spans="2:11" ht="15.75" x14ac:dyDescent="0.25">
      <c r="B238" s="184" t="s">
        <v>19</v>
      </c>
      <c r="C238" s="11">
        <v>0</v>
      </c>
      <c r="D238" s="11">
        <v>1</v>
      </c>
      <c r="E238" s="11">
        <v>0</v>
      </c>
      <c r="F238" s="3"/>
      <c r="G238" s="3"/>
      <c r="H238" s="3"/>
      <c r="I238" s="3"/>
      <c r="J238" s="3"/>
      <c r="K238" s="3"/>
    </row>
    <row r="239" spans="2:11" ht="15.75" x14ac:dyDescent="0.25">
      <c r="B239" s="185" t="s">
        <v>20</v>
      </c>
      <c r="C239" s="13">
        <v>3</v>
      </c>
      <c r="D239" s="13">
        <v>1</v>
      </c>
      <c r="E239" s="13">
        <v>3</v>
      </c>
      <c r="F239" s="3"/>
      <c r="G239" s="3"/>
      <c r="H239" s="3"/>
      <c r="I239" s="3"/>
      <c r="J239" s="3"/>
      <c r="K239" s="3"/>
    </row>
    <row r="240" spans="2:11" ht="15.75" x14ac:dyDescent="0.25">
      <c r="B240" s="184" t="s">
        <v>21</v>
      </c>
      <c r="C240" s="11">
        <v>3</v>
      </c>
      <c r="D240" s="11">
        <v>2</v>
      </c>
      <c r="E240" s="11">
        <v>3</v>
      </c>
      <c r="F240" s="3"/>
      <c r="G240" s="3"/>
      <c r="H240" s="3"/>
      <c r="I240" s="3"/>
      <c r="J240" s="3"/>
      <c r="K240" s="3"/>
    </row>
    <row r="241" spans="2:11" ht="15.75" x14ac:dyDescent="0.25">
      <c r="B241" s="185" t="s">
        <v>23</v>
      </c>
      <c r="C241" s="13">
        <v>5</v>
      </c>
      <c r="D241" s="13">
        <v>4</v>
      </c>
      <c r="E241" s="13">
        <v>5</v>
      </c>
      <c r="F241" s="3"/>
      <c r="G241" s="3"/>
      <c r="H241" s="3"/>
      <c r="I241" s="3"/>
      <c r="J241" s="3"/>
      <c r="K241" s="3"/>
    </row>
    <row r="242" spans="2:11" ht="15.75" x14ac:dyDescent="0.25">
      <c r="B242" s="184" t="s">
        <v>24</v>
      </c>
      <c r="C242" s="11">
        <v>2</v>
      </c>
      <c r="D242" s="11">
        <v>0</v>
      </c>
      <c r="E242" s="11">
        <v>2</v>
      </c>
      <c r="F242" s="3"/>
      <c r="G242" s="3"/>
      <c r="H242" s="3"/>
      <c r="I242" s="3"/>
      <c r="J242" s="3"/>
      <c r="K242" s="3"/>
    </row>
    <row r="243" spans="2:11" ht="15.75" x14ac:dyDescent="0.25">
      <c r="B243" s="185" t="s">
        <v>25</v>
      </c>
      <c r="C243" s="13">
        <v>0</v>
      </c>
      <c r="D243" s="13">
        <v>1</v>
      </c>
      <c r="E243" s="13">
        <v>0</v>
      </c>
      <c r="F243" s="3"/>
      <c r="G243" s="3"/>
      <c r="H243" s="3"/>
      <c r="I243" s="3"/>
      <c r="J243" s="3"/>
      <c r="K243" s="3"/>
    </row>
    <row r="244" spans="2:11" ht="15.75" x14ac:dyDescent="0.25">
      <c r="B244" s="184" t="s">
        <v>26</v>
      </c>
      <c r="C244" s="11">
        <v>5</v>
      </c>
      <c r="D244" s="11">
        <v>6</v>
      </c>
      <c r="E244" s="11">
        <v>5</v>
      </c>
      <c r="F244" s="3"/>
      <c r="G244" s="3"/>
      <c r="H244" s="3"/>
      <c r="I244" s="3"/>
      <c r="J244" s="3"/>
      <c r="K244" s="3"/>
    </row>
    <row r="245" spans="2:11" ht="15.75" x14ac:dyDescent="0.25">
      <c r="B245" s="19" t="s">
        <v>27</v>
      </c>
      <c r="C245" s="104">
        <v>228</v>
      </c>
      <c r="D245" s="104">
        <v>264</v>
      </c>
      <c r="E245" s="104">
        <v>224</v>
      </c>
      <c r="F245" s="3"/>
      <c r="G245" s="3"/>
      <c r="H245" s="3"/>
      <c r="I245" s="3"/>
      <c r="J245" s="3"/>
      <c r="K245" s="3"/>
    </row>
    <row r="246" spans="2:11" ht="15.75" x14ac:dyDescent="0.25">
      <c r="B246" s="184" t="s">
        <v>28</v>
      </c>
      <c r="C246" s="11">
        <v>14</v>
      </c>
      <c r="D246" s="11">
        <v>20</v>
      </c>
      <c r="E246" s="11">
        <v>13</v>
      </c>
      <c r="F246" s="3"/>
      <c r="G246" s="3"/>
      <c r="H246" s="3"/>
      <c r="I246" s="3"/>
      <c r="J246" s="3"/>
      <c r="K246" s="3"/>
    </row>
    <row r="247" spans="2:11" ht="15.75" x14ac:dyDescent="0.25">
      <c r="B247" s="185" t="s">
        <v>29</v>
      </c>
      <c r="C247" s="13">
        <v>0</v>
      </c>
      <c r="D247" s="13">
        <v>2</v>
      </c>
      <c r="E247" s="13">
        <v>0</v>
      </c>
      <c r="F247" s="3"/>
      <c r="G247" s="3"/>
      <c r="H247" s="3"/>
      <c r="I247" s="3"/>
      <c r="J247" s="3"/>
      <c r="K247" s="3"/>
    </row>
    <row r="248" spans="2:11" ht="15.75" x14ac:dyDescent="0.25">
      <c r="B248" s="184" t="s">
        <v>30</v>
      </c>
      <c r="C248" s="11">
        <v>58</v>
      </c>
      <c r="D248" s="11">
        <v>50</v>
      </c>
      <c r="E248" s="11">
        <v>60</v>
      </c>
      <c r="F248" s="3"/>
      <c r="G248" s="3"/>
      <c r="H248" s="3"/>
      <c r="I248" s="3"/>
      <c r="J248" s="3"/>
      <c r="K248" s="3"/>
    </row>
    <row r="249" spans="2:11" ht="15.75" x14ac:dyDescent="0.25">
      <c r="B249" s="185" t="s">
        <v>31</v>
      </c>
      <c r="C249" s="13">
        <v>156</v>
      </c>
      <c r="D249" s="13">
        <v>192</v>
      </c>
      <c r="E249" s="13">
        <v>151</v>
      </c>
      <c r="F249" s="3"/>
      <c r="G249" s="3"/>
      <c r="H249" s="3"/>
      <c r="I249" s="3"/>
      <c r="J249" s="3"/>
      <c r="K249" s="3"/>
    </row>
    <row r="250" spans="2:11" ht="15.75" x14ac:dyDescent="0.25">
      <c r="B250" s="17" t="s">
        <v>32</v>
      </c>
      <c r="C250" s="103">
        <v>18</v>
      </c>
      <c r="D250" s="103">
        <v>17</v>
      </c>
      <c r="E250" s="103">
        <v>18</v>
      </c>
      <c r="F250" s="3"/>
      <c r="G250" s="3"/>
      <c r="H250" s="3"/>
      <c r="I250" s="3"/>
      <c r="J250" s="3"/>
      <c r="K250" s="3"/>
    </row>
    <row r="251" spans="2:11" ht="15.75" x14ac:dyDescent="0.25">
      <c r="B251" s="185" t="s">
        <v>33</v>
      </c>
      <c r="C251" s="13">
        <v>8</v>
      </c>
      <c r="D251" s="13">
        <v>11</v>
      </c>
      <c r="E251" s="13">
        <v>8</v>
      </c>
      <c r="F251" s="3"/>
      <c r="G251" s="3"/>
      <c r="H251" s="3"/>
      <c r="I251" s="3"/>
      <c r="J251" s="3"/>
      <c r="K251" s="3"/>
    </row>
    <row r="252" spans="2:11" ht="24.6" customHeight="1" x14ac:dyDescent="0.25">
      <c r="B252" s="184" t="s">
        <v>34</v>
      </c>
      <c r="C252" s="11">
        <v>5</v>
      </c>
      <c r="D252" s="11">
        <v>2</v>
      </c>
      <c r="E252" s="11">
        <v>5</v>
      </c>
      <c r="F252" s="3"/>
      <c r="G252" s="3"/>
      <c r="H252" s="3"/>
      <c r="I252" s="3"/>
      <c r="J252" s="3"/>
      <c r="K252" s="3"/>
    </row>
    <row r="253" spans="2:11" s="3" customFormat="1" ht="15.75" x14ac:dyDescent="0.25">
      <c r="B253" s="185" t="s">
        <v>35</v>
      </c>
      <c r="C253" s="13">
        <v>5</v>
      </c>
      <c r="D253" s="13">
        <v>4</v>
      </c>
      <c r="E253" s="13">
        <v>5</v>
      </c>
    </row>
    <row r="254" spans="2:11" s="3" customFormat="1" ht="15.75" x14ac:dyDescent="0.25">
      <c r="B254" s="17" t="s">
        <v>36</v>
      </c>
      <c r="C254" s="103">
        <v>5</v>
      </c>
      <c r="D254" s="103">
        <v>11</v>
      </c>
      <c r="E254" s="103">
        <v>5</v>
      </c>
    </row>
    <row r="255" spans="2:11" s="3" customFormat="1" ht="15.75" x14ac:dyDescent="0.25">
      <c r="B255" s="185" t="s">
        <v>37</v>
      </c>
      <c r="C255" s="13">
        <v>1</v>
      </c>
      <c r="D255" s="13">
        <v>2</v>
      </c>
      <c r="E255" s="13">
        <v>1</v>
      </c>
    </row>
    <row r="256" spans="2:11" s="3" customFormat="1" ht="15.75" x14ac:dyDescent="0.25">
      <c r="B256" s="184" t="s">
        <v>56</v>
      </c>
      <c r="C256" s="11">
        <v>0</v>
      </c>
      <c r="D256" s="11">
        <v>1</v>
      </c>
      <c r="E256" s="11">
        <v>0</v>
      </c>
    </row>
    <row r="257" spans="2:5" s="3" customFormat="1" ht="15.75" x14ac:dyDescent="0.25">
      <c r="B257" s="185" t="s">
        <v>39</v>
      </c>
      <c r="C257" s="13">
        <v>0</v>
      </c>
      <c r="D257" s="13">
        <v>3</v>
      </c>
      <c r="E257" s="13">
        <v>0</v>
      </c>
    </row>
    <row r="258" spans="2:5" s="3" customFormat="1" ht="15.75" x14ac:dyDescent="0.25">
      <c r="B258" s="184" t="s">
        <v>40</v>
      </c>
      <c r="C258" s="11">
        <v>4</v>
      </c>
      <c r="D258" s="11">
        <v>5</v>
      </c>
      <c r="E258" s="11">
        <v>4</v>
      </c>
    </row>
    <row r="259" spans="2:5" s="3" customFormat="1" ht="34.5" customHeight="1" x14ac:dyDescent="0.25">
      <c r="B259" s="242" t="s">
        <v>136</v>
      </c>
      <c r="C259" s="242"/>
      <c r="D259" s="242"/>
      <c r="E259" s="242"/>
    </row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s="3" customFormat="1" x14ac:dyDescent="0.25"/>
    <row r="597" spans="2:11" s="3" customFormat="1" x14ac:dyDescent="0.25"/>
    <row r="598" spans="2:11" s="3" customFormat="1" x14ac:dyDescent="0.25"/>
    <row r="599" spans="2:11" s="3" customFormat="1" x14ac:dyDescent="0.25"/>
    <row r="600" spans="2:11" s="3" customFormat="1" x14ac:dyDescent="0.25"/>
    <row r="601" spans="2:11" s="3" customFormat="1" x14ac:dyDescent="0.25"/>
    <row r="602" spans="2:11" s="3" customFormat="1" x14ac:dyDescent="0.25"/>
    <row r="603" spans="2:11" s="3" customFormat="1" x14ac:dyDescent="0.25"/>
    <row r="604" spans="2:11" s="3" customFormat="1" x14ac:dyDescent="0.25"/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</row>
  </sheetData>
  <mergeCells count="54">
    <mergeCell ref="B167:K167"/>
    <mergeCell ref="B155:E155"/>
    <mergeCell ref="B9:K9"/>
    <mergeCell ref="B3:K3"/>
    <mergeCell ref="C4:E4"/>
    <mergeCell ref="F4:H4"/>
    <mergeCell ref="I4:K4"/>
    <mergeCell ref="B4:B5"/>
    <mergeCell ref="B21:K21"/>
    <mergeCell ref="B25:K25"/>
    <mergeCell ref="B13:K13"/>
    <mergeCell ref="B14:B15"/>
    <mergeCell ref="C14:E14"/>
    <mergeCell ref="F14:H14"/>
    <mergeCell ref="I14:K14"/>
    <mergeCell ref="B26:B27"/>
    <mergeCell ref="C26:E26"/>
    <mergeCell ref="F26:H26"/>
    <mergeCell ref="I26:K26"/>
    <mergeCell ref="B44:K44"/>
    <mergeCell ref="B48:K48"/>
    <mergeCell ref="B49:B50"/>
    <mergeCell ref="C49:E49"/>
    <mergeCell ref="F49:H49"/>
    <mergeCell ref="I49:K49"/>
    <mergeCell ref="B63:K63"/>
    <mergeCell ref="B67:E67"/>
    <mergeCell ref="B72:E72"/>
    <mergeCell ref="B76:E76"/>
    <mergeCell ref="B85:E85"/>
    <mergeCell ref="B89:E89"/>
    <mergeCell ref="B100:E100"/>
    <mergeCell ref="B104:E104"/>
    <mergeCell ref="B116:E116"/>
    <mergeCell ref="B120:E120"/>
    <mergeCell ref="B159:K159"/>
    <mergeCell ref="B160:B161"/>
    <mergeCell ref="C160:E160"/>
    <mergeCell ref="F160:H160"/>
    <mergeCell ref="I160:K160"/>
    <mergeCell ref="B171:K171"/>
    <mergeCell ref="B172:B173"/>
    <mergeCell ref="C172:E172"/>
    <mergeCell ref="F172:H172"/>
    <mergeCell ref="I172:K172"/>
    <mergeCell ref="B212:E212"/>
    <mergeCell ref="B227:E227"/>
    <mergeCell ref="B259:E259"/>
    <mergeCell ref="B186:K186"/>
    <mergeCell ref="B190:E190"/>
    <mergeCell ref="B197:E197"/>
    <mergeCell ref="B201:E201"/>
    <mergeCell ref="B208:E208"/>
    <mergeCell ref="B223:E22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3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57" t="s">
        <v>127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3:21" ht="20.100000000000001" customHeight="1" x14ac:dyDescent="0.25">
      <c r="C4" s="258" t="s">
        <v>6</v>
      </c>
      <c r="D4" s="261">
        <v>44866</v>
      </c>
      <c r="E4" s="261"/>
      <c r="F4" s="261"/>
      <c r="G4" s="261"/>
      <c r="H4" s="261"/>
      <c r="I4" s="261"/>
      <c r="J4" s="261">
        <v>45200</v>
      </c>
      <c r="K4" s="261"/>
      <c r="L4" s="261"/>
      <c r="M4" s="261"/>
      <c r="N4" s="261"/>
      <c r="O4" s="261"/>
      <c r="P4" s="261">
        <v>45231</v>
      </c>
      <c r="Q4" s="261"/>
      <c r="R4" s="261"/>
      <c r="S4" s="261"/>
      <c r="T4" s="261"/>
      <c r="U4" s="261"/>
    </row>
    <row r="5" spans="3:21" ht="15" customHeight="1" x14ac:dyDescent="0.25">
      <c r="C5" s="259"/>
      <c r="D5" s="255" t="s">
        <v>85</v>
      </c>
      <c r="E5" s="255"/>
      <c r="F5" s="255" t="s">
        <v>86</v>
      </c>
      <c r="G5" s="255"/>
      <c r="H5" s="255" t="s">
        <v>59</v>
      </c>
      <c r="I5" s="255"/>
      <c r="J5" s="255" t="s">
        <v>85</v>
      </c>
      <c r="K5" s="255"/>
      <c r="L5" s="255" t="s">
        <v>86</v>
      </c>
      <c r="M5" s="255"/>
      <c r="N5" s="255" t="s">
        <v>59</v>
      </c>
      <c r="O5" s="255"/>
      <c r="P5" s="255" t="s">
        <v>85</v>
      </c>
      <c r="Q5" s="255"/>
      <c r="R5" s="255" t="s">
        <v>86</v>
      </c>
      <c r="S5" s="255"/>
      <c r="T5" s="255" t="s">
        <v>59</v>
      </c>
      <c r="U5" s="255"/>
    </row>
    <row r="6" spans="3:21" ht="15.75" x14ac:dyDescent="0.25">
      <c r="C6" s="260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9528</v>
      </c>
      <c r="E7" s="66">
        <v>5503</v>
      </c>
      <c r="F7" s="66">
        <v>7977</v>
      </c>
      <c r="G7" s="66">
        <v>3996</v>
      </c>
      <c r="H7" s="66">
        <v>1551</v>
      </c>
      <c r="I7" s="66">
        <v>1507</v>
      </c>
      <c r="J7" s="66">
        <v>12577</v>
      </c>
      <c r="K7" s="66">
        <v>7368</v>
      </c>
      <c r="L7" s="66">
        <v>9661</v>
      </c>
      <c r="M7" s="66">
        <v>5143</v>
      </c>
      <c r="N7" s="66">
        <v>2916</v>
      </c>
      <c r="O7" s="66">
        <v>2225</v>
      </c>
      <c r="P7" s="66">
        <v>12488</v>
      </c>
      <c r="Q7" s="66">
        <v>7454</v>
      </c>
      <c r="R7" s="66">
        <v>9415</v>
      </c>
      <c r="S7" s="66">
        <v>5270</v>
      </c>
      <c r="T7" s="66">
        <v>3073</v>
      </c>
      <c r="U7" s="66">
        <v>2184</v>
      </c>
    </row>
    <row r="8" spans="3:21" ht="15.75" x14ac:dyDescent="0.25">
      <c r="C8" s="67" t="s">
        <v>287</v>
      </c>
      <c r="D8" s="68">
        <v>5320</v>
      </c>
      <c r="E8" s="68">
        <v>3187</v>
      </c>
      <c r="F8" s="68">
        <v>3322</v>
      </c>
      <c r="G8" s="68">
        <v>1804</v>
      </c>
      <c r="H8" s="68">
        <v>1998</v>
      </c>
      <c r="I8" s="68">
        <v>1383</v>
      </c>
      <c r="J8" s="68">
        <v>7546</v>
      </c>
      <c r="K8" s="68">
        <v>4509</v>
      </c>
      <c r="L8" s="68">
        <v>5168</v>
      </c>
      <c r="M8" s="68">
        <v>2809</v>
      </c>
      <c r="N8" s="68">
        <v>2378</v>
      </c>
      <c r="O8" s="68">
        <v>1700</v>
      </c>
      <c r="P8" s="68">
        <v>7354</v>
      </c>
      <c r="Q8" s="68">
        <v>4596</v>
      </c>
      <c r="R8" s="68">
        <v>5030</v>
      </c>
      <c r="S8" s="68">
        <v>2885</v>
      </c>
      <c r="T8" s="68">
        <v>2324</v>
      </c>
      <c r="U8" s="68">
        <v>1711</v>
      </c>
    </row>
    <row r="9" spans="3:21" ht="15.75" x14ac:dyDescent="0.25">
      <c r="C9" s="69" t="s">
        <v>186</v>
      </c>
      <c r="D9" s="70">
        <v>1317</v>
      </c>
      <c r="E9" s="70">
        <v>628</v>
      </c>
      <c r="F9" s="70">
        <v>2285</v>
      </c>
      <c r="G9" s="70">
        <v>1005</v>
      </c>
      <c r="H9" s="70">
        <v>-968</v>
      </c>
      <c r="I9" s="70">
        <v>-377</v>
      </c>
      <c r="J9" s="70">
        <v>1227</v>
      </c>
      <c r="K9" s="70">
        <v>660</v>
      </c>
      <c r="L9" s="70">
        <v>1429</v>
      </c>
      <c r="M9" s="70">
        <v>628</v>
      </c>
      <c r="N9" s="70">
        <v>-202</v>
      </c>
      <c r="O9" s="70">
        <v>32</v>
      </c>
      <c r="P9" s="70">
        <v>1108</v>
      </c>
      <c r="Q9" s="70">
        <v>613</v>
      </c>
      <c r="R9" s="70">
        <v>1426</v>
      </c>
      <c r="S9" s="70">
        <v>686</v>
      </c>
      <c r="T9" s="70">
        <v>-318</v>
      </c>
      <c r="U9" s="70">
        <v>-73</v>
      </c>
    </row>
    <row r="10" spans="3:21" ht="15.75" x14ac:dyDescent="0.25">
      <c r="C10" s="67" t="s">
        <v>288</v>
      </c>
      <c r="D10" s="68">
        <v>345</v>
      </c>
      <c r="E10" s="68">
        <v>256</v>
      </c>
      <c r="F10" s="68">
        <v>263</v>
      </c>
      <c r="G10" s="68">
        <v>176</v>
      </c>
      <c r="H10" s="68">
        <v>82</v>
      </c>
      <c r="I10" s="68">
        <v>80</v>
      </c>
      <c r="J10" s="68">
        <v>516</v>
      </c>
      <c r="K10" s="68">
        <v>283</v>
      </c>
      <c r="L10" s="68">
        <v>399</v>
      </c>
      <c r="M10" s="68">
        <v>247</v>
      </c>
      <c r="N10" s="68">
        <v>117</v>
      </c>
      <c r="O10" s="68">
        <v>36</v>
      </c>
      <c r="P10" s="68">
        <v>774</v>
      </c>
      <c r="Q10" s="68">
        <v>333</v>
      </c>
      <c r="R10" s="68">
        <v>427</v>
      </c>
      <c r="S10" s="68">
        <v>228</v>
      </c>
      <c r="T10" s="68">
        <v>347</v>
      </c>
      <c r="U10" s="68">
        <v>105</v>
      </c>
    </row>
    <row r="11" spans="3:21" ht="15.75" x14ac:dyDescent="0.25">
      <c r="C11" s="69" t="s">
        <v>191</v>
      </c>
      <c r="D11" s="70">
        <v>301</v>
      </c>
      <c r="E11" s="70">
        <v>181</v>
      </c>
      <c r="F11" s="70">
        <v>143</v>
      </c>
      <c r="G11" s="70">
        <v>96</v>
      </c>
      <c r="H11" s="70">
        <v>158</v>
      </c>
      <c r="I11" s="70">
        <v>85</v>
      </c>
      <c r="J11" s="70">
        <v>583</v>
      </c>
      <c r="K11" s="70">
        <v>450</v>
      </c>
      <c r="L11" s="70">
        <v>421</v>
      </c>
      <c r="M11" s="70">
        <v>309</v>
      </c>
      <c r="N11" s="70">
        <v>162</v>
      </c>
      <c r="O11" s="70">
        <v>141</v>
      </c>
      <c r="P11" s="70">
        <v>588</v>
      </c>
      <c r="Q11" s="70">
        <v>445</v>
      </c>
      <c r="R11" s="70">
        <v>371</v>
      </c>
      <c r="S11" s="70">
        <v>310</v>
      </c>
      <c r="T11" s="70">
        <v>217</v>
      </c>
      <c r="U11" s="70">
        <v>135</v>
      </c>
    </row>
    <row r="12" spans="3:21" ht="15.75" x14ac:dyDescent="0.25">
      <c r="C12" s="67" t="s">
        <v>289</v>
      </c>
      <c r="D12" s="68">
        <v>393</v>
      </c>
      <c r="E12" s="68">
        <v>301</v>
      </c>
      <c r="F12" s="68">
        <v>318</v>
      </c>
      <c r="G12" s="68">
        <v>233</v>
      </c>
      <c r="H12" s="68">
        <v>75</v>
      </c>
      <c r="I12" s="68">
        <v>68</v>
      </c>
      <c r="J12" s="68">
        <v>478</v>
      </c>
      <c r="K12" s="68">
        <v>325</v>
      </c>
      <c r="L12" s="68">
        <v>422</v>
      </c>
      <c r="M12" s="68">
        <v>269</v>
      </c>
      <c r="N12" s="68">
        <v>56</v>
      </c>
      <c r="O12" s="68">
        <v>56</v>
      </c>
      <c r="P12" s="68">
        <v>573</v>
      </c>
      <c r="Q12" s="68">
        <v>300</v>
      </c>
      <c r="R12" s="68">
        <v>362</v>
      </c>
      <c r="S12" s="68">
        <v>268</v>
      </c>
      <c r="T12" s="68">
        <v>211</v>
      </c>
      <c r="U12" s="68">
        <v>32</v>
      </c>
    </row>
    <row r="13" spans="3:21" ht="15.75" x14ac:dyDescent="0.25">
      <c r="C13" s="69" t="s">
        <v>189</v>
      </c>
      <c r="D13" s="70">
        <v>213</v>
      </c>
      <c r="E13" s="70">
        <v>88</v>
      </c>
      <c r="F13" s="70">
        <v>191</v>
      </c>
      <c r="G13" s="70">
        <v>67</v>
      </c>
      <c r="H13" s="70">
        <v>22</v>
      </c>
      <c r="I13" s="70">
        <v>21</v>
      </c>
      <c r="J13" s="70">
        <v>255</v>
      </c>
      <c r="K13" s="70">
        <v>168</v>
      </c>
      <c r="L13" s="70">
        <v>183</v>
      </c>
      <c r="M13" s="70">
        <v>87</v>
      </c>
      <c r="N13" s="70">
        <v>72</v>
      </c>
      <c r="O13" s="70">
        <v>81</v>
      </c>
      <c r="P13" s="70">
        <v>238</v>
      </c>
      <c r="Q13" s="70">
        <v>137</v>
      </c>
      <c r="R13" s="70">
        <v>188</v>
      </c>
      <c r="S13" s="70">
        <v>106</v>
      </c>
      <c r="T13" s="70">
        <v>50</v>
      </c>
      <c r="U13" s="70">
        <v>31</v>
      </c>
    </row>
    <row r="14" spans="3:21" ht="15.75" x14ac:dyDescent="0.25">
      <c r="C14" s="67" t="s">
        <v>290</v>
      </c>
      <c r="D14" s="68">
        <v>141</v>
      </c>
      <c r="E14" s="68">
        <v>81</v>
      </c>
      <c r="F14" s="68">
        <v>125</v>
      </c>
      <c r="G14" s="68">
        <v>46</v>
      </c>
      <c r="H14" s="68">
        <v>16</v>
      </c>
      <c r="I14" s="68">
        <v>35</v>
      </c>
      <c r="J14" s="68">
        <v>179</v>
      </c>
      <c r="K14" s="68">
        <v>93</v>
      </c>
      <c r="L14" s="68">
        <v>127</v>
      </c>
      <c r="M14" s="68">
        <v>56</v>
      </c>
      <c r="N14" s="68">
        <v>52</v>
      </c>
      <c r="O14" s="68">
        <v>37</v>
      </c>
      <c r="P14" s="68">
        <v>179</v>
      </c>
      <c r="Q14" s="68">
        <v>97</v>
      </c>
      <c r="R14" s="68">
        <v>157</v>
      </c>
      <c r="S14" s="68">
        <v>86</v>
      </c>
      <c r="T14" s="68">
        <v>22</v>
      </c>
      <c r="U14" s="68">
        <v>11</v>
      </c>
    </row>
    <row r="15" spans="3:21" ht="15.75" x14ac:dyDescent="0.25">
      <c r="C15" s="69" t="s">
        <v>291</v>
      </c>
      <c r="D15" s="70">
        <v>126</v>
      </c>
      <c r="E15" s="70">
        <v>101</v>
      </c>
      <c r="F15" s="70">
        <v>114</v>
      </c>
      <c r="G15" s="70">
        <v>84</v>
      </c>
      <c r="H15" s="70">
        <v>12</v>
      </c>
      <c r="I15" s="70">
        <v>17</v>
      </c>
      <c r="J15" s="70">
        <v>161</v>
      </c>
      <c r="K15" s="70">
        <v>105</v>
      </c>
      <c r="L15" s="70">
        <v>125</v>
      </c>
      <c r="M15" s="70">
        <v>106</v>
      </c>
      <c r="N15" s="70">
        <v>36</v>
      </c>
      <c r="O15" s="70">
        <v>-1</v>
      </c>
      <c r="P15" s="70">
        <v>164</v>
      </c>
      <c r="Q15" s="70">
        <v>135</v>
      </c>
      <c r="R15" s="70">
        <v>131</v>
      </c>
      <c r="S15" s="70">
        <v>84</v>
      </c>
      <c r="T15" s="70">
        <v>33</v>
      </c>
      <c r="U15" s="70">
        <v>51</v>
      </c>
    </row>
    <row r="16" spans="3:21" ht="15.75" x14ac:dyDescent="0.25">
      <c r="C16" s="67" t="s">
        <v>292</v>
      </c>
      <c r="D16" s="68">
        <v>139</v>
      </c>
      <c r="E16" s="68">
        <v>77</v>
      </c>
      <c r="F16" s="68">
        <v>113</v>
      </c>
      <c r="G16" s="68">
        <v>65</v>
      </c>
      <c r="H16" s="68">
        <v>26</v>
      </c>
      <c r="I16" s="68">
        <v>12</v>
      </c>
      <c r="J16" s="68">
        <v>174</v>
      </c>
      <c r="K16" s="68">
        <v>97</v>
      </c>
      <c r="L16" s="68">
        <v>124</v>
      </c>
      <c r="M16" s="68">
        <v>88</v>
      </c>
      <c r="N16" s="68">
        <v>50</v>
      </c>
      <c r="O16" s="68">
        <v>9</v>
      </c>
      <c r="P16" s="68">
        <v>160</v>
      </c>
      <c r="Q16" s="68">
        <v>103</v>
      </c>
      <c r="R16" s="68">
        <v>136</v>
      </c>
      <c r="S16" s="68">
        <v>96</v>
      </c>
      <c r="T16" s="68">
        <v>24</v>
      </c>
      <c r="U16" s="68">
        <v>7</v>
      </c>
    </row>
    <row r="17" spans="3:21" ht="15.75" x14ac:dyDescent="0.25">
      <c r="C17" s="69" t="s">
        <v>293</v>
      </c>
      <c r="D17" s="70">
        <v>121</v>
      </c>
      <c r="E17" s="70">
        <v>56</v>
      </c>
      <c r="F17" s="70">
        <v>91</v>
      </c>
      <c r="G17" s="70">
        <v>44</v>
      </c>
      <c r="H17" s="70">
        <v>30</v>
      </c>
      <c r="I17" s="70">
        <v>12</v>
      </c>
      <c r="J17" s="70">
        <v>134</v>
      </c>
      <c r="K17" s="70">
        <v>57</v>
      </c>
      <c r="L17" s="70">
        <v>120</v>
      </c>
      <c r="M17" s="70">
        <v>49</v>
      </c>
      <c r="N17" s="70">
        <v>14</v>
      </c>
      <c r="O17" s="70">
        <v>8</v>
      </c>
      <c r="P17" s="70">
        <v>136</v>
      </c>
      <c r="Q17" s="70">
        <v>59</v>
      </c>
      <c r="R17" s="70">
        <v>122</v>
      </c>
      <c r="S17" s="70">
        <v>40</v>
      </c>
      <c r="T17" s="70">
        <v>14</v>
      </c>
      <c r="U17" s="70">
        <v>19</v>
      </c>
    </row>
    <row r="18" spans="3:21" ht="15.75" x14ac:dyDescent="0.25">
      <c r="C18" s="67" t="s">
        <v>198</v>
      </c>
      <c r="D18" s="68">
        <v>54</v>
      </c>
      <c r="E18" s="68">
        <v>24</v>
      </c>
      <c r="F18" s="68">
        <v>58</v>
      </c>
      <c r="G18" s="68">
        <v>23</v>
      </c>
      <c r="H18" s="68">
        <v>-4</v>
      </c>
      <c r="I18" s="68">
        <v>1</v>
      </c>
      <c r="J18" s="68">
        <v>53</v>
      </c>
      <c r="K18" s="68">
        <v>38</v>
      </c>
      <c r="L18" s="68">
        <v>51</v>
      </c>
      <c r="M18" s="68">
        <v>21</v>
      </c>
      <c r="N18" s="68">
        <v>2</v>
      </c>
      <c r="O18" s="68">
        <v>17</v>
      </c>
      <c r="P18" s="68">
        <v>70</v>
      </c>
      <c r="Q18" s="68">
        <v>34</v>
      </c>
      <c r="R18" s="68">
        <v>45</v>
      </c>
      <c r="S18" s="68">
        <v>24</v>
      </c>
      <c r="T18" s="68">
        <v>25</v>
      </c>
      <c r="U18" s="68">
        <v>10</v>
      </c>
    </row>
    <row r="19" spans="3:21" ht="20.100000000000001" customHeight="1" x14ac:dyDescent="0.25">
      <c r="C19" s="69" t="s">
        <v>195</v>
      </c>
      <c r="D19" s="70">
        <v>3</v>
      </c>
      <c r="E19" s="70">
        <v>2</v>
      </c>
      <c r="F19" s="70">
        <v>0</v>
      </c>
      <c r="G19" s="70">
        <v>2</v>
      </c>
      <c r="H19" s="70">
        <v>3</v>
      </c>
      <c r="I19" s="70">
        <v>0</v>
      </c>
      <c r="J19" s="70">
        <v>5</v>
      </c>
      <c r="K19" s="70">
        <v>3</v>
      </c>
      <c r="L19" s="70">
        <v>5</v>
      </c>
      <c r="M19" s="70">
        <v>3</v>
      </c>
      <c r="N19" s="70">
        <v>0</v>
      </c>
      <c r="O19" s="70">
        <v>0</v>
      </c>
      <c r="P19" s="70">
        <v>1</v>
      </c>
      <c r="Q19" s="70">
        <v>3</v>
      </c>
      <c r="R19" s="70">
        <v>1</v>
      </c>
      <c r="S19" s="70">
        <v>1</v>
      </c>
      <c r="T19" s="70">
        <v>0</v>
      </c>
      <c r="U19" s="70">
        <v>2</v>
      </c>
    </row>
    <row r="20" spans="3:21" s="3" customFormat="1" ht="15.75" x14ac:dyDescent="0.25">
      <c r="C20" s="67" t="s">
        <v>84</v>
      </c>
      <c r="D20" s="68">
        <v>1055</v>
      </c>
      <c r="E20" s="68">
        <v>521</v>
      </c>
      <c r="F20" s="68">
        <v>954</v>
      </c>
      <c r="G20" s="68">
        <v>351</v>
      </c>
      <c r="H20" s="68">
        <v>101</v>
      </c>
      <c r="I20" s="68">
        <v>170</v>
      </c>
      <c r="J20" s="68">
        <v>1266</v>
      </c>
      <c r="K20" s="68">
        <v>580</v>
      </c>
      <c r="L20" s="68">
        <v>1087</v>
      </c>
      <c r="M20" s="68">
        <v>471</v>
      </c>
      <c r="N20" s="68">
        <v>179</v>
      </c>
      <c r="O20" s="68">
        <v>109</v>
      </c>
      <c r="P20" s="68">
        <v>1143</v>
      </c>
      <c r="Q20" s="68">
        <v>599</v>
      </c>
      <c r="R20" s="68">
        <v>1019</v>
      </c>
      <c r="S20" s="68">
        <v>456</v>
      </c>
      <c r="T20" s="68">
        <v>124</v>
      </c>
      <c r="U20" s="68">
        <v>143</v>
      </c>
    </row>
    <row r="21" spans="3:21" s="3" customFormat="1" ht="15" customHeight="1" x14ac:dyDescent="0.25">
      <c r="C21" s="256" t="s">
        <v>128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</row>
    <row r="22" spans="3:21" s="3" customFormat="1" ht="15.75" x14ac:dyDescent="0.25">
      <c r="C22" s="256" t="s">
        <v>294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</row>
    <row r="23" spans="3:21" ht="30.9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3:21" ht="38.25" customHeight="1" thickBot="1" x14ac:dyDescent="0.3">
      <c r="C26" s="257" t="s">
        <v>129</v>
      </c>
      <c r="D26" s="257"/>
      <c r="E26" s="257"/>
      <c r="F26" s="257"/>
      <c r="G26" s="257"/>
      <c r="H26" s="257"/>
      <c r="I26" s="257"/>
      <c r="J26" s="257"/>
      <c r="K26" s="257"/>
      <c r="L26" s="257"/>
      <c r="M26" s="3"/>
      <c r="N26" s="3"/>
      <c r="O26" s="3"/>
      <c r="P26" s="3"/>
      <c r="Q26" s="3"/>
      <c r="R26" s="3"/>
      <c r="S26" s="3"/>
      <c r="T26" s="3"/>
      <c r="U26" s="3"/>
    </row>
    <row r="27" spans="3:21" ht="16.5" thickBot="1" x14ac:dyDescent="0.3">
      <c r="C27" s="258" t="s">
        <v>87</v>
      </c>
      <c r="D27" s="263">
        <v>44866</v>
      </c>
      <c r="E27" s="264"/>
      <c r="F27" s="265"/>
      <c r="G27" s="263">
        <v>45200</v>
      </c>
      <c r="H27" s="264"/>
      <c r="I27" s="265"/>
      <c r="J27" s="263">
        <v>45231</v>
      </c>
      <c r="K27" s="264"/>
      <c r="L27" s="265"/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260"/>
      <c r="D28" s="65" t="s">
        <v>85</v>
      </c>
      <c r="E28" s="65" t="s">
        <v>86</v>
      </c>
      <c r="F28" s="65" t="s">
        <v>59</v>
      </c>
      <c r="G28" s="65" t="s">
        <v>85</v>
      </c>
      <c r="H28" s="65" t="s">
        <v>86</v>
      </c>
      <c r="I28" s="65" t="s">
        <v>59</v>
      </c>
      <c r="J28" s="65" t="s">
        <v>85</v>
      </c>
      <c r="K28" s="65" t="s">
        <v>86</v>
      </c>
      <c r="L28" s="65" t="s">
        <v>59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9" t="s">
        <v>1</v>
      </c>
      <c r="D29" s="66">
        <v>15031</v>
      </c>
      <c r="E29" s="66">
        <v>11973</v>
      </c>
      <c r="F29" s="66">
        <v>3058</v>
      </c>
      <c r="G29" s="66">
        <v>19945</v>
      </c>
      <c r="H29" s="66">
        <v>14804</v>
      </c>
      <c r="I29" s="66">
        <v>5141</v>
      </c>
      <c r="J29" s="66">
        <v>19943</v>
      </c>
      <c r="K29" s="66">
        <v>14685</v>
      </c>
      <c r="L29" s="66">
        <v>5258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1" t="s">
        <v>88</v>
      </c>
      <c r="D30" s="68">
        <v>1102</v>
      </c>
      <c r="E30" s="68">
        <v>504</v>
      </c>
      <c r="F30" s="68">
        <v>598</v>
      </c>
      <c r="G30" s="68">
        <v>1524</v>
      </c>
      <c r="H30" s="68">
        <v>821</v>
      </c>
      <c r="I30" s="68">
        <v>703</v>
      </c>
      <c r="J30" s="68">
        <v>1591</v>
      </c>
      <c r="K30" s="68">
        <v>773</v>
      </c>
      <c r="L30" s="68">
        <v>818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15.75" x14ac:dyDescent="0.25">
      <c r="C31" s="72" t="s">
        <v>89</v>
      </c>
      <c r="D31" s="70">
        <v>10360</v>
      </c>
      <c r="E31" s="70">
        <v>8448</v>
      </c>
      <c r="F31" s="70">
        <v>1912</v>
      </c>
      <c r="G31" s="70">
        <v>13675</v>
      </c>
      <c r="H31" s="70">
        <v>10259</v>
      </c>
      <c r="I31" s="70">
        <v>3416</v>
      </c>
      <c r="J31" s="70">
        <v>13569</v>
      </c>
      <c r="K31" s="70">
        <v>10122</v>
      </c>
      <c r="L31" s="70">
        <v>3447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71" t="s">
        <v>90</v>
      </c>
      <c r="D32" s="68">
        <v>3514</v>
      </c>
      <c r="E32" s="68">
        <v>2950</v>
      </c>
      <c r="F32" s="68">
        <v>564</v>
      </c>
      <c r="G32" s="68">
        <v>4690</v>
      </c>
      <c r="H32" s="68">
        <v>3651</v>
      </c>
      <c r="I32" s="68">
        <v>1039</v>
      </c>
      <c r="J32" s="68">
        <v>4721</v>
      </c>
      <c r="K32" s="68">
        <v>3708</v>
      </c>
      <c r="L32" s="68">
        <v>1013</v>
      </c>
    </row>
    <row r="33" spans="3:21" s="3" customFormat="1" ht="15.75" x14ac:dyDescent="0.25">
      <c r="C33" s="72" t="s">
        <v>91</v>
      </c>
      <c r="D33" s="70">
        <v>55</v>
      </c>
      <c r="E33" s="70">
        <v>68</v>
      </c>
      <c r="F33" s="70">
        <v>-13</v>
      </c>
      <c r="G33" s="70">
        <v>56</v>
      </c>
      <c r="H33" s="70">
        <v>73</v>
      </c>
      <c r="I33" s="70">
        <v>-17</v>
      </c>
      <c r="J33" s="70">
        <v>62</v>
      </c>
      <c r="K33" s="70">
        <v>81</v>
      </c>
      <c r="L33" s="70">
        <v>-19</v>
      </c>
    </row>
    <row r="34" spans="3:21" s="3" customFormat="1" ht="31.5" customHeight="1" x14ac:dyDescent="0.25">
      <c r="C34" s="256" t="s">
        <v>128</v>
      </c>
      <c r="D34" s="256"/>
      <c r="E34" s="256"/>
      <c r="F34" s="256"/>
      <c r="G34" s="256"/>
      <c r="H34" s="256"/>
      <c r="I34" s="256"/>
      <c r="J34" s="256"/>
      <c r="K34" s="256"/>
      <c r="L34" s="256"/>
    </row>
    <row r="35" spans="3:21" ht="30.6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ht="36" customHeight="1" thickBot="1" x14ac:dyDescent="0.3">
      <c r="C38" s="257" t="s">
        <v>130</v>
      </c>
      <c r="D38" s="257"/>
      <c r="E38" s="257"/>
      <c r="F38" s="257"/>
      <c r="G38" s="257"/>
      <c r="H38" s="257"/>
      <c r="I38" s="257"/>
      <c r="J38" s="257"/>
      <c r="K38" s="257"/>
      <c r="L38" s="257"/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266" t="s">
        <v>48</v>
      </c>
      <c r="D39" s="263">
        <v>44866</v>
      </c>
      <c r="E39" s="264"/>
      <c r="F39" s="265"/>
      <c r="G39" s="263">
        <v>45200</v>
      </c>
      <c r="H39" s="264"/>
      <c r="I39" s="265"/>
      <c r="J39" s="263">
        <v>45231</v>
      </c>
      <c r="K39" s="264"/>
      <c r="L39" s="265"/>
      <c r="M39" s="3"/>
      <c r="N39" s="3"/>
      <c r="O39" s="3"/>
      <c r="P39" s="3"/>
      <c r="Q39" s="3"/>
      <c r="R39" s="3"/>
      <c r="S39" s="3"/>
      <c r="T39" s="3"/>
      <c r="U39" s="3"/>
    </row>
    <row r="40" spans="3:21" ht="15.75" x14ac:dyDescent="0.25">
      <c r="C40" s="266"/>
      <c r="D40" s="65" t="s">
        <v>85</v>
      </c>
      <c r="E40" s="65" t="s">
        <v>86</v>
      </c>
      <c r="F40" s="65" t="s">
        <v>59</v>
      </c>
      <c r="G40" s="65" t="s">
        <v>85</v>
      </c>
      <c r="H40" s="65" t="s">
        <v>86</v>
      </c>
      <c r="I40" s="65" t="s">
        <v>59</v>
      </c>
      <c r="J40" s="65" t="s">
        <v>85</v>
      </c>
      <c r="K40" s="65" t="s">
        <v>86</v>
      </c>
      <c r="L40" s="65" t="s">
        <v>59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9" t="s">
        <v>1</v>
      </c>
      <c r="D41" s="66">
        <v>15031</v>
      </c>
      <c r="E41" s="66">
        <v>11973</v>
      </c>
      <c r="F41" s="66">
        <v>3058</v>
      </c>
      <c r="G41" s="66">
        <v>19945</v>
      </c>
      <c r="H41" s="66">
        <v>14804</v>
      </c>
      <c r="I41" s="66">
        <v>5141</v>
      </c>
      <c r="J41" s="66">
        <v>19943</v>
      </c>
      <c r="K41" s="66">
        <v>14685</v>
      </c>
      <c r="L41" s="66">
        <v>5258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5" thickBot="1" x14ac:dyDescent="0.3">
      <c r="C42" s="67" t="s">
        <v>92</v>
      </c>
      <c r="D42" s="68">
        <v>392</v>
      </c>
      <c r="E42" s="68">
        <v>278</v>
      </c>
      <c r="F42" s="73">
        <v>114</v>
      </c>
      <c r="G42" s="68">
        <v>502</v>
      </c>
      <c r="H42" s="68">
        <v>312</v>
      </c>
      <c r="I42" s="73">
        <v>190</v>
      </c>
      <c r="J42" s="73">
        <v>533</v>
      </c>
      <c r="K42" s="68">
        <v>360</v>
      </c>
      <c r="L42" s="68">
        <v>173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6.5" thickBot="1" x14ac:dyDescent="0.3">
      <c r="C43" s="74" t="s">
        <v>93</v>
      </c>
      <c r="D43" s="70">
        <v>1275</v>
      </c>
      <c r="E43" s="70">
        <v>1072</v>
      </c>
      <c r="F43" s="75">
        <v>203</v>
      </c>
      <c r="G43" s="70">
        <v>1600</v>
      </c>
      <c r="H43" s="70">
        <v>1146</v>
      </c>
      <c r="I43" s="75">
        <v>454</v>
      </c>
      <c r="J43" s="75">
        <v>1723</v>
      </c>
      <c r="K43" s="70">
        <v>1182</v>
      </c>
      <c r="L43" s="70">
        <v>541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76" t="s">
        <v>94</v>
      </c>
      <c r="D44" s="68">
        <v>1169</v>
      </c>
      <c r="E44" s="68">
        <v>1146</v>
      </c>
      <c r="F44" s="73">
        <v>23</v>
      </c>
      <c r="G44" s="68">
        <v>1792</v>
      </c>
      <c r="H44" s="68">
        <v>1304</v>
      </c>
      <c r="I44" s="73">
        <v>488</v>
      </c>
      <c r="J44" s="73">
        <v>1977</v>
      </c>
      <c r="K44" s="68">
        <v>1202</v>
      </c>
      <c r="L44" s="68">
        <v>775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9" t="s">
        <v>95</v>
      </c>
      <c r="D45" s="70">
        <v>1047</v>
      </c>
      <c r="E45" s="70">
        <v>877</v>
      </c>
      <c r="F45" s="75">
        <v>170</v>
      </c>
      <c r="G45" s="70">
        <v>1374</v>
      </c>
      <c r="H45" s="70">
        <v>981</v>
      </c>
      <c r="I45" s="75">
        <v>393</v>
      </c>
      <c r="J45" s="75">
        <v>1363</v>
      </c>
      <c r="K45" s="70">
        <v>1038</v>
      </c>
      <c r="L45" s="70">
        <v>325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15.75" x14ac:dyDescent="0.25">
      <c r="C46" s="67" t="s">
        <v>49</v>
      </c>
      <c r="D46" s="68">
        <v>9332</v>
      </c>
      <c r="E46" s="68">
        <v>7197</v>
      </c>
      <c r="F46" s="73">
        <v>2135</v>
      </c>
      <c r="G46" s="68">
        <v>12558</v>
      </c>
      <c r="H46" s="68">
        <v>9324</v>
      </c>
      <c r="I46" s="73">
        <v>3234</v>
      </c>
      <c r="J46" s="73">
        <v>12177</v>
      </c>
      <c r="K46" s="68">
        <v>9181</v>
      </c>
      <c r="L46" s="68">
        <v>2996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9" t="s">
        <v>96</v>
      </c>
      <c r="D47" s="70">
        <v>404</v>
      </c>
      <c r="E47" s="70">
        <v>311</v>
      </c>
      <c r="F47" s="75">
        <v>93</v>
      </c>
      <c r="G47" s="70">
        <v>428</v>
      </c>
      <c r="H47" s="70">
        <v>364</v>
      </c>
      <c r="I47" s="75">
        <v>64</v>
      </c>
      <c r="J47" s="75">
        <v>494</v>
      </c>
      <c r="K47" s="70">
        <v>339</v>
      </c>
      <c r="L47" s="70">
        <v>155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7" t="s">
        <v>97</v>
      </c>
      <c r="D48" s="68">
        <v>1412</v>
      </c>
      <c r="E48" s="68">
        <v>1092</v>
      </c>
      <c r="F48" s="73">
        <v>320</v>
      </c>
      <c r="G48" s="68">
        <v>1691</v>
      </c>
      <c r="H48" s="68">
        <v>1373</v>
      </c>
      <c r="I48" s="73">
        <v>318</v>
      </c>
      <c r="J48" s="73">
        <v>1675</v>
      </c>
      <c r="K48" s="68">
        <v>1383</v>
      </c>
      <c r="L48" s="68">
        <v>292</v>
      </c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36" customHeight="1" x14ac:dyDescent="0.25">
      <c r="C49" s="256" t="s">
        <v>128</v>
      </c>
      <c r="D49" s="256"/>
      <c r="E49" s="256"/>
      <c r="F49" s="256"/>
      <c r="G49" s="256"/>
      <c r="H49" s="256"/>
      <c r="I49" s="256"/>
      <c r="J49" s="256"/>
      <c r="K49" s="256"/>
      <c r="L49" s="256"/>
    </row>
    <row r="50" spans="3:21" ht="30.95" customHeight="1" x14ac:dyDescent="0.2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3"/>
      <c r="N50" s="3"/>
      <c r="O50" s="3"/>
      <c r="P50" s="3"/>
      <c r="Q50" s="3"/>
      <c r="R50" s="3"/>
      <c r="S50" s="3"/>
      <c r="T50" s="3"/>
      <c r="U50" s="3"/>
    </row>
    <row r="51" spans="3:21" ht="15.75" x14ac:dyDescent="0.2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"/>
      <c r="N51" s="3"/>
      <c r="O51" s="3"/>
      <c r="P51" s="3"/>
      <c r="Q51" s="3"/>
      <c r="R51" s="3"/>
      <c r="S51" s="3"/>
      <c r="T51" s="3"/>
      <c r="U51" s="3"/>
    </row>
    <row r="52" spans="3:21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3:21" ht="34.5" customHeight="1" thickBot="1" x14ac:dyDescent="0.3">
      <c r="C53" s="257" t="s">
        <v>131</v>
      </c>
      <c r="D53" s="257"/>
      <c r="E53" s="257"/>
      <c r="F53" s="257"/>
      <c r="G53" s="257"/>
      <c r="H53" s="257"/>
      <c r="I53" s="257"/>
      <c r="J53" s="257"/>
      <c r="K53" s="257"/>
      <c r="L53" s="257"/>
      <c r="M53" s="3"/>
      <c r="N53" s="3"/>
      <c r="O53" s="3"/>
      <c r="P53" s="3"/>
      <c r="Q53" s="3"/>
      <c r="R53" s="3"/>
      <c r="S53" s="3"/>
      <c r="T53" s="3"/>
      <c r="U53" s="3"/>
    </row>
    <row r="54" spans="3:21" ht="16.5" thickBot="1" x14ac:dyDescent="0.3">
      <c r="C54" s="266" t="s">
        <v>98</v>
      </c>
      <c r="D54" s="263">
        <v>44866</v>
      </c>
      <c r="E54" s="264"/>
      <c r="F54" s="265"/>
      <c r="G54" s="263">
        <v>45200</v>
      </c>
      <c r="H54" s="264"/>
      <c r="I54" s="265"/>
      <c r="J54" s="263">
        <v>45231</v>
      </c>
      <c r="K54" s="264"/>
      <c r="L54" s="265"/>
      <c r="M54" s="3"/>
      <c r="N54" s="3"/>
      <c r="O54" s="3"/>
      <c r="P54" s="3"/>
      <c r="Q54" s="3"/>
      <c r="R54" s="3"/>
      <c r="S54" s="3"/>
      <c r="T54" s="3"/>
      <c r="U54" s="3"/>
    </row>
    <row r="55" spans="3:21" ht="15.75" x14ac:dyDescent="0.25">
      <c r="C55" s="266"/>
      <c r="D55" s="65" t="s">
        <v>85</v>
      </c>
      <c r="E55" s="65" t="s">
        <v>86</v>
      </c>
      <c r="F55" s="65" t="s">
        <v>59</v>
      </c>
      <c r="G55" s="65" t="s">
        <v>85</v>
      </c>
      <c r="H55" s="65" t="s">
        <v>86</v>
      </c>
      <c r="I55" s="65" t="s">
        <v>59</v>
      </c>
      <c r="J55" s="65" t="s">
        <v>85</v>
      </c>
      <c r="K55" s="65" t="s">
        <v>86</v>
      </c>
      <c r="L55" s="65" t="s">
        <v>59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9" t="s">
        <v>1</v>
      </c>
      <c r="D56" s="66">
        <v>15031</v>
      </c>
      <c r="E56" s="66">
        <v>11973</v>
      </c>
      <c r="F56" s="66">
        <v>3058</v>
      </c>
      <c r="G56" s="66">
        <v>19945</v>
      </c>
      <c r="H56" s="66">
        <v>14804</v>
      </c>
      <c r="I56" s="66">
        <v>5141</v>
      </c>
      <c r="J56" s="66">
        <v>19943</v>
      </c>
      <c r="K56" s="66">
        <v>14685</v>
      </c>
      <c r="L56" s="66">
        <v>5258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2.25" thickBot="1" x14ac:dyDescent="0.3">
      <c r="C57" s="76" t="s">
        <v>295</v>
      </c>
      <c r="D57" s="77">
        <v>1817</v>
      </c>
      <c r="E57" s="77">
        <v>1476</v>
      </c>
      <c r="F57" s="78">
        <v>341</v>
      </c>
      <c r="G57" s="77">
        <v>2841</v>
      </c>
      <c r="H57" s="77">
        <v>1614</v>
      </c>
      <c r="I57" s="78">
        <v>1227</v>
      </c>
      <c r="J57" s="78">
        <v>2551</v>
      </c>
      <c r="K57" s="77">
        <v>1641</v>
      </c>
      <c r="L57" s="77">
        <v>910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4" t="s">
        <v>296</v>
      </c>
      <c r="D58" s="80">
        <v>961</v>
      </c>
      <c r="E58" s="80">
        <v>702</v>
      </c>
      <c r="F58" s="81">
        <v>259</v>
      </c>
      <c r="G58" s="80">
        <v>1291</v>
      </c>
      <c r="H58" s="80">
        <v>927</v>
      </c>
      <c r="I58" s="81">
        <v>364</v>
      </c>
      <c r="J58" s="81">
        <v>1225</v>
      </c>
      <c r="K58" s="80">
        <v>906</v>
      </c>
      <c r="L58" s="80">
        <v>319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6" t="s">
        <v>297</v>
      </c>
      <c r="D59" s="77">
        <v>739</v>
      </c>
      <c r="E59" s="77">
        <v>563</v>
      </c>
      <c r="F59" s="78">
        <v>176</v>
      </c>
      <c r="G59" s="77">
        <v>998</v>
      </c>
      <c r="H59" s="77">
        <v>584</v>
      </c>
      <c r="I59" s="78">
        <v>414</v>
      </c>
      <c r="J59" s="78">
        <v>1290</v>
      </c>
      <c r="K59" s="77">
        <v>633</v>
      </c>
      <c r="L59" s="77">
        <v>657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2.25" thickBot="1" x14ac:dyDescent="0.3">
      <c r="C60" s="74" t="s">
        <v>298</v>
      </c>
      <c r="D60" s="80">
        <v>722</v>
      </c>
      <c r="E60" s="80">
        <v>467</v>
      </c>
      <c r="F60" s="81">
        <v>255</v>
      </c>
      <c r="G60" s="80">
        <v>986</v>
      </c>
      <c r="H60" s="80">
        <v>711</v>
      </c>
      <c r="I60" s="81">
        <v>275</v>
      </c>
      <c r="J60" s="81">
        <v>972</v>
      </c>
      <c r="K60" s="80">
        <v>638</v>
      </c>
      <c r="L60" s="80">
        <v>334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6" t="s">
        <v>299</v>
      </c>
      <c r="D61" s="77">
        <v>642</v>
      </c>
      <c r="E61" s="77">
        <v>602</v>
      </c>
      <c r="F61" s="78">
        <v>40</v>
      </c>
      <c r="G61" s="77">
        <v>898</v>
      </c>
      <c r="H61" s="77">
        <v>671</v>
      </c>
      <c r="I61" s="78">
        <v>227</v>
      </c>
      <c r="J61" s="78">
        <v>809</v>
      </c>
      <c r="K61" s="77">
        <v>709</v>
      </c>
      <c r="L61" s="77">
        <v>100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4" t="s">
        <v>300</v>
      </c>
      <c r="D62" s="80">
        <v>527</v>
      </c>
      <c r="E62" s="80">
        <v>302</v>
      </c>
      <c r="F62" s="81">
        <v>225</v>
      </c>
      <c r="G62" s="80">
        <v>709</v>
      </c>
      <c r="H62" s="80">
        <v>466</v>
      </c>
      <c r="I62" s="81">
        <v>243</v>
      </c>
      <c r="J62" s="81">
        <v>767</v>
      </c>
      <c r="K62" s="80">
        <v>490</v>
      </c>
      <c r="L62" s="80">
        <v>277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6" t="s">
        <v>301</v>
      </c>
      <c r="D63" s="77">
        <v>426</v>
      </c>
      <c r="E63" s="77">
        <v>203</v>
      </c>
      <c r="F63" s="78">
        <v>223</v>
      </c>
      <c r="G63" s="77">
        <v>553</v>
      </c>
      <c r="H63" s="77">
        <v>377</v>
      </c>
      <c r="I63" s="78">
        <v>176</v>
      </c>
      <c r="J63" s="78">
        <v>593</v>
      </c>
      <c r="K63" s="77">
        <v>387</v>
      </c>
      <c r="L63" s="77">
        <v>206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74" t="s">
        <v>302</v>
      </c>
      <c r="D64" s="80">
        <v>315</v>
      </c>
      <c r="E64" s="80">
        <v>187</v>
      </c>
      <c r="F64" s="81">
        <v>128</v>
      </c>
      <c r="G64" s="80">
        <v>464</v>
      </c>
      <c r="H64" s="80">
        <v>298</v>
      </c>
      <c r="I64" s="81">
        <v>166</v>
      </c>
      <c r="J64" s="81">
        <v>558</v>
      </c>
      <c r="K64" s="80">
        <v>287</v>
      </c>
      <c r="L64" s="80">
        <v>271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16.5" thickBot="1" x14ac:dyDescent="0.3">
      <c r="C65" s="76" t="s">
        <v>303</v>
      </c>
      <c r="D65" s="77">
        <v>374</v>
      </c>
      <c r="E65" s="77">
        <v>236</v>
      </c>
      <c r="F65" s="78">
        <v>138</v>
      </c>
      <c r="G65" s="77">
        <v>450</v>
      </c>
      <c r="H65" s="77">
        <v>369</v>
      </c>
      <c r="I65" s="78">
        <v>81</v>
      </c>
      <c r="J65" s="78">
        <v>482</v>
      </c>
      <c r="K65" s="77">
        <v>331</v>
      </c>
      <c r="L65" s="77">
        <v>151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28.5" customHeight="1" thickBot="1" x14ac:dyDescent="0.3">
      <c r="C66" s="74" t="s">
        <v>304</v>
      </c>
      <c r="D66" s="80">
        <v>409</v>
      </c>
      <c r="E66" s="80">
        <v>257</v>
      </c>
      <c r="F66" s="81">
        <v>152</v>
      </c>
      <c r="G66" s="83">
        <v>437</v>
      </c>
      <c r="H66" s="83">
        <v>313</v>
      </c>
      <c r="I66" s="81">
        <v>124</v>
      </c>
      <c r="J66" s="81">
        <v>437</v>
      </c>
      <c r="K66" s="83">
        <v>319</v>
      </c>
      <c r="L66" s="80">
        <v>118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6.5" thickBot="1" x14ac:dyDescent="0.3">
      <c r="C67" s="97" t="s">
        <v>84</v>
      </c>
      <c r="D67" s="85">
        <v>8099</v>
      </c>
      <c r="E67" s="86">
        <v>6978</v>
      </c>
      <c r="F67" s="87">
        <v>1121</v>
      </c>
      <c r="G67" s="88">
        <v>10318</v>
      </c>
      <c r="H67" s="88">
        <v>8474</v>
      </c>
      <c r="I67" s="89">
        <v>1844</v>
      </c>
      <c r="J67" s="89">
        <v>10259</v>
      </c>
      <c r="K67" s="90">
        <v>8344</v>
      </c>
      <c r="L67" s="91">
        <v>1915</v>
      </c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37.5" customHeight="1" x14ac:dyDescent="0.25">
      <c r="C68" s="256" t="s">
        <v>128</v>
      </c>
      <c r="D68" s="256"/>
      <c r="E68" s="256"/>
      <c r="F68" s="256"/>
      <c r="G68" s="256"/>
      <c r="H68" s="256"/>
      <c r="I68" s="256"/>
      <c r="J68" s="256"/>
      <c r="K68" s="256"/>
      <c r="L68" s="256"/>
    </row>
    <row r="69" spans="3:21" ht="15.75" x14ac:dyDescent="0.25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25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3"/>
      <c r="N70" s="3"/>
      <c r="O70" s="3"/>
      <c r="P70" s="3"/>
      <c r="Q70" s="3"/>
      <c r="R70" s="3"/>
      <c r="S70" s="3"/>
      <c r="T70" s="3"/>
      <c r="U70" s="3"/>
    </row>
    <row r="71" spans="3:21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3:21" ht="36" customHeight="1" thickBot="1" x14ac:dyDescent="0.3">
      <c r="C72" s="257" t="s">
        <v>132</v>
      </c>
      <c r="D72" s="257"/>
      <c r="E72" s="257"/>
      <c r="F72" s="257"/>
      <c r="G72" s="257"/>
      <c r="H72" s="257"/>
      <c r="I72" s="257"/>
      <c r="J72" s="257"/>
      <c r="K72" s="257"/>
      <c r="L72" s="257"/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262" t="s">
        <v>99</v>
      </c>
      <c r="D73" s="263">
        <v>44866</v>
      </c>
      <c r="E73" s="264"/>
      <c r="F73" s="265"/>
      <c r="G73" s="263">
        <v>45200</v>
      </c>
      <c r="H73" s="264"/>
      <c r="I73" s="265"/>
      <c r="J73" s="263">
        <v>45231</v>
      </c>
      <c r="K73" s="264"/>
      <c r="L73" s="265"/>
      <c r="M73" s="3"/>
      <c r="N73" s="3"/>
      <c r="O73" s="3"/>
      <c r="P73" s="3"/>
      <c r="Q73" s="3"/>
      <c r="R73" s="3"/>
      <c r="S73" s="3"/>
      <c r="T73" s="3"/>
      <c r="U73" s="3"/>
    </row>
    <row r="74" spans="3:21" ht="15.75" x14ac:dyDescent="0.25">
      <c r="C74" s="262"/>
      <c r="D74" s="65" t="s">
        <v>85</v>
      </c>
      <c r="E74" s="65" t="s">
        <v>86</v>
      </c>
      <c r="F74" s="65" t="s">
        <v>59</v>
      </c>
      <c r="G74" s="65" t="s">
        <v>85</v>
      </c>
      <c r="H74" s="65" t="s">
        <v>86</v>
      </c>
      <c r="I74" s="65" t="s">
        <v>59</v>
      </c>
      <c r="J74" s="65" t="s">
        <v>85</v>
      </c>
      <c r="K74" s="65" t="s">
        <v>86</v>
      </c>
      <c r="L74" s="65" t="s">
        <v>59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9" t="s">
        <v>1</v>
      </c>
      <c r="D75" s="66">
        <v>15031</v>
      </c>
      <c r="E75" s="66">
        <v>11973</v>
      </c>
      <c r="F75" s="66">
        <v>3058</v>
      </c>
      <c r="G75" s="66">
        <v>19945</v>
      </c>
      <c r="H75" s="66">
        <v>14804</v>
      </c>
      <c r="I75" s="66">
        <v>5141</v>
      </c>
      <c r="J75" s="66">
        <v>19943</v>
      </c>
      <c r="K75" s="66">
        <v>14685</v>
      </c>
      <c r="L75" s="66">
        <v>5258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6" t="s">
        <v>305</v>
      </c>
      <c r="D76" s="77">
        <v>972</v>
      </c>
      <c r="E76" s="77">
        <v>746</v>
      </c>
      <c r="F76" s="78">
        <v>226</v>
      </c>
      <c r="G76" s="77">
        <v>1294</v>
      </c>
      <c r="H76" s="77">
        <v>803</v>
      </c>
      <c r="I76" s="78">
        <v>491</v>
      </c>
      <c r="J76" s="78">
        <v>1209</v>
      </c>
      <c r="K76" s="77">
        <v>818</v>
      </c>
      <c r="L76" s="77">
        <v>391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4" t="s">
        <v>306</v>
      </c>
      <c r="D77" s="80">
        <v>902</v>
      </c>
      <c r="E77" s="80">
        <v>683</v>
      </c>
      <c r="F77" s="81">
        <v>219</v>
      </c>
      <c r="G77" s="80">
        <v>1141</v>
      </c>
      <c r="H77" s="80">
        <v>892</v>
      </c>
      <c r="I77" s="81">
        <v>249</v>
      </c>
      <c r="J77" s="81">
        <v>1158</v>
      </c>
      <c r="K77" s="80">
        <v>861</v>
      </c>
      <c r="L77" s="80">
        <v>297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.75" thickBot="1" x14ac:dyDescent="0.3">
      <c r="C78" s="76" t="s">
        <v>307</v>
      </c>
      <c r="D78" s="77">
        <v>733</v>
      </c>
      <c r="E78" s="77">
        <v>440</v>
      </c>
      <c r="F78" s="78">
        <v>293</v>
      </c>
      <c r="G78" s="77">
        <v>1074</v>
      </c>
      <c r="H78" s="77">
        <v>768</v>
      </c>
      <c r="I78" s="78">
        <v>306</v>
      </c>
      <c r="J78" s="78">
        <v>1174</v>
      </c>
      <c r="K78" s="77">
        <v>709</v>
      </c>
      <c r="L78" s="77">
        <v>465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16.5" thickBot="1" x14ac:dyDescent="0.3">
      <c r="C79" s="74" t="s">
        <v>308</v>
      </c>
      <c r="D79" s="80">
        <v>840</v>
      </c>
      <c r="E79" s="80">
        <v>562</v>
      </c>
      <c r="F79" s="81">
        <v>278</v>
      </c>
      <c r="G79" s="80">
        <v>874</v>
      </c>
      <c r="H79" s="80">
        <v>555</v>
      </c>
      <c r="I79" s="81">
        <v>319</v>
      </c>
      <c r="J79" s="81">
        <v>1257</v>
      </c>
      <c r="K79" s="80">
        <v>624</v>
      </c>
      <c r="L79" s="80">
        <v>633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6" t="s">
        <v>309</v>
      </c>
      <c r="D80" s="77">
        <v>546</v>
      </c>
      <c r="E80" s="77">
        <v>371</v>
      </c>
      <c r="F80" s="78">
        <v>175</v>
      </c>
      <c r="G80" s="77">
        <v>889</v>
      </c>
      <c r="H80" s="77">
        <v>627</v>
      </c>
      <c r="I80" s="78">
        <v>262</v>
      </c>
      <c r="J80" s="78">
        <v>969</v>
      </c>
      <c r="K80" s="77">
        <v>856</v>
      </c>
      <c r="L80" s="77">
        <v>113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5" thickBot="1" x14ac:dyDescent="0.3">
      <c r="C81" s="74" t="s">
        <v>310</v>
      </c>
      <c r="D81" s="80">
        <v>523</v>
      </c>
      <c r="E81" s="80">
        <v>561</v>
      </c>
      <c r="F81" s="81">
        <v>-38</v>
      </c>
      <c r="G81" s="80">
        <v>697</v>
      </c>
      <c r="H81" s="80">
        <v>599</v>
      </c>
      <c r="I81" s="81">
        <v>98</v>
      </c>
      <c r="J81" s="81">
        <v>602</v>
      </c>
      <c r="K81" s="80">
        <v>596</v>
      </c>
      <c r="L81" s="80">
        <v>6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2.25" thickBot="1" x14ac:dyDescent="0.3">
      <c r="C82" s="76" t="s">
        <v>311</v>
      </c>
      <c r="D82" s="77">
        <v>439</v>
      </c>
      <c r="E82" s="77">
        <v>290</v>
      </c>
      <c r="F82" s="78">
        <v>149</v>
      </c>
      <c r="G82" s="77">
        <v>451</v>
      </c>
      <c r="H82" s="77">
        <v>371</v>
      </c>
      <c r="I82" s="78">
        <v>80</v>
      </c>
      <c r="J82" s="78">
        <v>520</v>
      </c>
      <c r="K82" s="77">
        <v>352</v>
      </c>
      <c r="L82" s="77">
        <v>168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63.75" thickBot="1" x14ac:dyDescent="0.3">
      <c r="C83" s="74" t="s">
        <v>312</v>
      </c>
      <c r="D83" s="80">
        <v>308</v>
      </c>
      <c r="E83" s="80">
        <v>109</v>
      </c>
      <c r="F83" s="81">
        <v>199</v>
      </c>
      <c r="G83" s="80">
        <v>417</v>
      </c>
      <c r="H83" s="80">
        <v>268</v>
      </c>
      <c r="I83" s="81">
        <v>149</v>
      </c>
      <c r="J83" s="81">
        <v>438</v>
      </c>
      <c r="K83" s="80">
        <v>302</v>
      </c>
      <c r="L83" s="80">
        <v>136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thickBot="1" x14ac:dyDescent="0.3">
      <c r="C84" s="76" t="s">
        <v>313</v>
      </c>
      <c r="D84" s="77">
        <v>340</v>
      </c>
      <c r="E84" s="77">
        <v>191</v>
      </c>
      <c r="F84" s="78">
        <v>149</v>
      </c>
      <c r="G84" s="77">
        <v>422</v>
      </c>
      <c r="H84" s="77">
        <v>347</v>
      </c>
      <c r="I84" s="78">
        <v>75</v>
      </c>
      <c r="J84" s="78">
        <v>410</v>
      </c>
      <c r="K84" s="77">
        <v>294</v>
      </c>
      <c r="L84" s="77">
        <v>116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5" thickBot="1" x14ac:dyDescent="0.3">
      <c r="C85" s="74" t="s">
        <v>314</v>
      </c>
      <c r="D85" s="80">
        <v>325</v>
      </c>
      <c r="E85" s="80">
        <v>177</v>
      </c>
      <c r="F85" s="81">
        <v>148</v>
      </c>
      <c r="G85" s="83">
        <v>367</v>
      </c>
      <c r="H85" s="83">
        <v>254</v>
      </c>
      <c r="I85" s="81">
        <v>113</v>
      </c>
      <c r="J85" s="81">
        <v>367</v>
      </c>
      <c r="K85" s="83">
        <v>254</v>
      </c>
      <c r="L85" s="83">
        <v>113</v>
      </c>
    </row>
    <row r="86" spans="3:21" s="3" customFormat="1" ht="16.5" thickBot="1" x14ac:dyDescent="0.3">
      <c r="C86" s="84" t="s">
        <v>84</v>
      </c>
      <c r="D86" s="85">
        <v>9103</v>
      </c>
      <c r="E86" s="86">
        <v>7843</v>
      </c>
      <c r="F86" s="87">
        <v>1260</v>
      </c>
      <c r="G86" s="88">
        <v>12319</v>
      </c>
      <c r="H86" s="88">
        <v>9320</v>
      </c>
      <c r="I86" s="89">
        <v>2999</v>
      </c>
      <c r="J86" s="89">
        <v>11839</v>
      </c>
      <c r="K86" s="88">
        <v>9019</v>
      </c>
      <c r="L86" s="88">
        <v>2820</v>
      </c>
    </row>
    <row r="87" spans="3:21" s="3" customFormat="1" ht="31.5" customHeight="1" x14ac:dyDescent="0.25">
      <c r="C87" s="256" t="s">
        <v>128</v>
      </c>
      <c r="D87" s="256"/>
      <c r="E87" s="256"/>
      <c r="F87" s="256"/>
      <c r="G87" s="256"/>
      <c r="H87" s="256"/>
      <c r="I87" s="256"/>
      <c r="J87" s="256"/>
      <c r="K87" s="256"/>
      <c r="L87" s="256"/>
    </row>
    <row r="88" spans="3:21" s="3" customFormat="1" ht="15.75" x14ac:dyDescent="0.25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3:2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3:21" ht="36" customHeight="1" thickBot="1" x14ac:dyDescent="0.3">
      <c r="C92" s="257" t="s">
        <v>133</v>
      </c>
      <c r="D92" s="257"/>
      <c r="E92" s="257"/>
      <c r="F92" s="257"/>
      <c r="G92" s="257"/>
      <c r="H92" s="257"/>
      <c r="I92" s="257"/>
      <c r="J92" s="257"/>
      <c r="K92" s="257"/>
      <c r="L92" s="257"/>
      <c r="M92" s="3"/>
      <c r="N92" s="3"/>
      <c r="O92" s="3"/>
      <c r="P92" s="3"/>
      <c r="Q92" s="3"/>
      <c r="R92" s="3"/>
      <c r="S92" s="3"/>
      <c r="T92" s="3"/>
      <c r="U92" s="3"/>
    </row>
    <row r="93" spans="3:21" ht="16.5" thickBot="1" x14ac:dyDescent="0.3">
      <c r="C93" s="262" t="s">
        <v>100</v>
      </c>
      <c r="D93" s="263">
        <v>44866</v>
      </c>
      <c r="E93" s="264"/>
      <c r="F93" s="265"/>
      <c r="G93" s="263">
        <v>45200</v>
      </c>
      <c r="H93" s="264"/>
      <c r="I93" s="265"/>
      <c r="J93" s="263">
        <v>45231</v>
      </c>
      <c r="K93" s="264"/>
      <c r="L93" s="265"/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262"/>
      <c r="D94" s="65" t="s">
        <v>85</v>
      </c>
      <c r="E94" s="65" t="s">
        <v>86</v>
      </c>
      <c r="F94" s="65" t="s">
        <v>59</v>
      </c>
      <c r="G94" s="65" t="s">
        <v>85</v>
      </c>
      <c r="H94" s="65" t="s">
        <v>86</v>
      </c>
      <c r="I94" s="65" t="s">
        <v>59</v>
      </c>
      <c r="J94" s="65" t="s">
        <v>85</v>
      </c>
      <c r="K94" s="65" t="s">
        <v>86</v>
      </c>
      <c r="L94" s="65" t="s">
        <v>59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9" t="s">
        <v>47</v>
      </c>
      <c r="D95" s="66">
        <v>15031</v>
      </c>
      <c r="E95" s="66">
        <v>11973</v>
      </c>
      <c r="F95" s="66">
        <v>3058</v>
      </c>
      <c r="G95" s="66">
        <v>19945</v>
      </c>
      <c r="H95" s="66">
        <v>14804</v>
      </c>
      <c r="I95" s="66">
        <v>5141</v>
      </c>
      <c r="J95" s="66">
        <v>19943</v>
      </c>
      <c r="K95" s="66">
        <v>14685</v>
      </c>
      <c r="L95" s="66">
        <v>5258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92" t="s">
        <v>9</v>
      </c>
      <c r="D96" s="93">
        <v>1147</v>
      </c>
      <c r="E96" s="93">
        <v>878</v>
      </c>
      <c r="F96" s="94">
        <v>269</v>
      </c>
      <c r="G96" s="93">
        <v>1154</v>
      </c>
      <c r="H96" s="93">
        <v>1096</v>
      </c>
      <c r="I96" s="94">
        <v>58</v>
      </c>
      <c r="J96" s="94">
        <v>1094</v>
      </c>
      <c r="K96" s="93">
        <v>1110</v>
      </c>
      <c r="L96" s="93">
        <v>-16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7" t="s">
        <v>10</v>
      </c>
      <c r="D97" s="68">
        <v>72</v>
      </c>
      <c r="E97" s="68">
        <v>70</v>
      </c>
      <c r="F97" s="73">
        <v>2</v>
      </c>
      <c r="G97" s="68">
        <v>130</v>
      </c>
      <c r="H97" s="68">
        <v>68</v>
      </c>
      <c r="I97" s="73">
        <v>62</v>
      </c>
      <c r="J97" s="73">
        <v>95</v>
      </c>
      <c r="K97" s="68">
        <v>95</v>
      </c>
      <c r="L97" s="68">
        <v>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9" t="s">
        <v>11</v>
      </c>
      <c r="D98" s="70">
        <v>12</v>
      </c>
      <c r="E98" s="70">
        <v>8</v>
      </c>
      <c r="F98" s="75">
        <v>4</v>
      </c>
      <c r="G98" s="70">
        <v>7</v>
      </c>
      <c r="H98" s="70">
        <v>9</v>
      </c>
      <c r="I98" s="75">
        <v>-2</v>
      </c>
      <c r="J98" s="75">
        <v>7</v>
      </c>
      <c r="K98" s="70">
        <v>6</v>
      </c>
      <c r="L98" s="70">
        <v>1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7" t="s">
        <v>12</v>
      </c>
      <c r="D99" s="68">
        <v>369</v>
      </c>
      <c r="E99" s="68">
        <v>253</v>
      </c>
      <c r="F99" s="73">
        <v>116</v>
      </c>
      <c r="G99" s="68">
        <v>400</v>
      </c>
      <c r="H99" s="68">
        <v>316</v>
      </c>
      <c r="I99" s="73">
        <v>84</v>
      </c>
      <c r="J99" s="73">
        <v>382</v>
      </c>
      <c r="K99" s="68">
        <v>332</v>
      </c>
      <c r="L99" s="68">
        <v>50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9" t="s">
        <v>13</v>
      </c>
      <c r="D100" s="70">
        <v>643</v>
      </c>
      <c r="E100" s="70">
        <v>510</v>
      </c>
      <c r="F100" s="75">
        <v>133</v>
      </c>
      <c r="G100" s="70">
        <v>547</v>
      </c>
      <c r="H100" s="70">
        <v>642</v>
      </c>
      <c r="I100" s="75">
        <v>-95</v>
      </c>
      <c r="J100" s="75">
        <v>520</v>
      </c>
      <c r="K100" s="70">
        <v>590</v>
      </c>
      <c r="L100" s="70">
        <v>-70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67" t="s">
        <v>14</v>
      </c>
      <c r="D101" s="68">
        <v>35</v>
      </c>
      <c r="E101" s="68">
        <v>17</v>
      </c>
      <c r="F101" s="73">
        <v>18</v>
      </c>
      <c r="G101" s="68">
        <v>51</v>
      </c>
      <c r="H101" s="68">
        <v>46</v>
      </c>
      <c r="I101" s="73">
        <v>5</v>
      </c>
      <c r="J101" s="73">
        <v>72</v>
      </c>
      <c r="K101" s="68">
        <v>74</v>
      </c>
      <c r="L101" s="68">
        <v>-2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9" t="s">
        <v>15</v>
      </c>
      <c r="D102" s="70">
        <v>2</v>
      </c>
      <c r="E102" s="70">
        <v>6</v>
      </c>
      <c r="F102" s="75">
        <v>-4</v>
      </c>
      <c r="G102" s="70">
        <v>2</v>
      </c>
      <c r="H102" s="70">
        <v>1</v>
      </c>
      <c r="I102" s="75">
        <v>1</v>
      </c>
      <c r="J102" s="75">
        <v>6</v>
      </c>
      <c r="K102" s="70">
        <v>3</v>
      </c>
      <c r="L102" s="70">
        <v>3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7" t="s">
        <v>16</v>
      </c>
      <c r="D103" s="68">
        <v>14</v>
      </c>
      <c r="E103" s="68">
        <v>14</v>
      </c>
      <c r="F103" s="73">
        <v>0</v>
      </c>
      <c r="G103" s="68">
        <v>17</v>
      </c>
      <c r="H103" s="68">
        <v>14</v>
      </c>
      <c r="I103" s="73">
        <v>3</v>
      </c>
      <c r="J103" s="73">
        <v>12</v>
      </c>
      <c r="K103" s="68">
        <v>10</v>
      </c>
      <c r="L103" s="68">
        <v>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92" t="s">
        <v>17</v>
      </c>
      <c r="D104" s="95">
        <v>339</v>
      </c>
      <c r="E104" s="95">
        <v>225</v>
      </c>
      <c r="F104" s="96">
        <v>114</v>
      </c>
      <c r="G104" s="95">
        <v>333</v>
      </c>
      <c r="H104" s="95">
        <v>299</v>
      </c>
      <c r="I104" s="96">
        <v>34</v>
      </c>
      <c r="J104" s="96">
        <v>357</v>
      </c>
      <c r="K104" s="95">
        <v>256</v>
      </c>
      <c r="L104" s="95">
        <v>101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7" t="s">
        <v>18</v>
      </c>
      <c r="D105" s="68">
        <v>12</v>
      </c>
      <c r="E105" s="68">
        <v>15</v>
      </c>
      <c r="F105" s="73">
        <v>-3</v>
      </c>
      <c r="G105" s="68">
        <v>11</v>
      </c>
      <c r="H105" s="68">
        <v>9</v>
      </c>
      <c r="I105" s="73">
        <v>2</v>
      </c>
      <c r="J105" s="73">
        <v>9</v>
      </c>
      <c r="K105" s="68">
        <v>13</v>
      </c>
      <c r="L105" s="68">
        <v>-4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9" t="s">
        <v>19</v>
      </c>
      <c r="D106" s="70">
        <v>7</v>
      </c>
      <c r="E106" s="70">
        <v>6</v>
      </c>
      <c r="F106" s="75">
        <v>1</v>
      </c>
      <c r="G106" s="70">
        <v>4</v>
      </c>
      <c r="H106" s="70">
        <v>5</v>
      </c>
      <c r="I106" s="75">
        <v>-1</v>
      </c>
      <c r="J106" s="75">
        <v>2</v>
      </c>
      <c r="K106" s="70">
        <v>7</v>
      </c>
      <c r="L106" s="70">
        <v>-5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7" t="s">
        <v>20</v>
      </c>
      <c r="D107" s="68">
        <v>32</v>
      </c>
      <c r="E107" s="68">
        <v>41</v>
      </c>
      <c r="F107" s="73">
        <v>-9</v>
      </c>
      <c r="G107" s="68">
        <v>58</v>
      </c>
      <c r="H107" s="68">
        <v>48</v>
      </c>
      <c r="I107" s="73">
        <v>10</v>
      </c>
      <c r="J107" s="73">
        <v>51</v>
      </c>
      <c r="K107" s="68">
        <v>44</v>
      </c>
      <c r="L107" s="68">
        <v>7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9" t="s">
        <v>21</v>
      </c>
      <c r="D108" s="70">
        <v>26</v>
      </c>
      <c r="E108" s="70">
        <v>18</v>
      </c>
      <c r="F108" s="75">
        <v>8</v>
      </c>
      <c r="G108" s="70">
        <v>17</v>
      </c>
      <c r="H108" s="70">
        <v>31</v>
      </c>
      <c r="I108" s="75">
        <v>-14</v>
      </c>
      <c r="J108" s="75">
        <v>43</v>
      </c>
      <c r="K108" s="70">
        <v>23</v>
      </c>
      <c r="L108" s="70">
        <v>20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7" t="s">
        <v>22</v>
      </c>
      <c r="D109" s="68">
        <v>14</v>
      </c>
      <c r="E109" s="68">
        <v>19</v>
      </c>
      <c r="F109" s="73">
        <v>-5</v>
      </c>
      <c r="G109" s="68">
        <v>30</v>
      </c>
      <c r="H109" s="68">
        <v>25</v>
      </c>
      <c r="I109" s="73">
        <v>5</v>
      </c>
      <c r="J109" s="73">
        <v>24</v>
      </c>
      <c r="K109" s="68">
        <v>21</v>
      </c>
      <c r="L109" s="68">
        <v>3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9" t="s">
        <v>23</v>
      </c>
      <c r="D110" s="70">
        <v>44</v>
      </c>
      <c r="E110" s="70">
        <v>36</v>
      </c>
      <c r="F110" s="75">
        <v>8</v>
      </c>
      <c r="G110" s="70">
        <v>41</v>
      </c>
      <c r="H110" s="70">
        <v>50</v>
      </c>
      <c r="I110" s="75">
        <v>-9</v>
      </c>
      <c r="J110" s="75">
        <v>45</v>
      </c>
      <c r="K110" s="70">
        <v>39</v>
      </c>
      <c r="L110" s="70">
        <v>6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67" t="s">
        <v>24</v>
      </c>
      <c r="D111" s="68">
        <v>15</v>
      </c>
      <c r="E111" s="68">
        <v>11</v>
      </c>
      <c r="F111" s="73">
        <v>4</v>
      </c>
      <c r="G111" s="68">
        <v>12</v>
      </c>
      <c r="H111" s="68">
        <v>5</v>
      </c>
      <c r="I111" s="73">
        <v>7</v>
      </c>
      <c r="J111" s="73">
        <v>16</v>
      </c>
      <c r="K111" s="68">
        <v>8</v>
      </c>
      <c r="L111" s="68">
        <v>8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9" t="s">
        <v>25</v>
      </c>
      <c r="D112" s="70">
        <v>10</v>
      </c>
      <c r="E112" s="70">
        <v>11</v>
      </c>
      <c r="F112" s="75">
        <v>-1</v>
      </c>
      <c r="G112" s="70">
        <v>7</v>
      </c>
      <c r="H112" s="70">
        <v>7</v>
      </c>
      <c r="I112" s="75">
        <v>0</v>
      </c>
      <c r="J112" s="75">
        <v>8</v>
      </c>
      <c r="K112" s="70">
        <v>9</v>
      </c>
      <c r="L112" s="70">
        <v>-1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7" t="s">
        <v>26</v>
      </c>
      <c r="D113" s="68">
        <v>179</v>
      </c>
      <c r="E113" s="68">
        <v>68</v>
      </c>
      <c r="F113" s="73">
        <v>111</v>
      </c>
      <c r="G113" s="68">
        <v>153</v>
      </c>
      <c r="H113" s="68">
        <v>119</v>
      </c>
      <c r="I113" s="73">
        <v>34</v>
      </c>
      <c r="J113" s="73">
        <v>159</v>
      </c>
      <c r="K113" s="68">
        <v>92</v>
      </c>
      <c r="L113" s="68">
        <v>67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92" t="s">
        <v>27</v>
      </c>
      <c r="D114" s="95">
        <v>3840</v>
      </c>
      <c r="E114" s="95">
        <v>3428</v>
      </c>
      <c r="F114" s="96">
        <v>412</v>
      </c>
      <c r="G114" s="95">
        <v>4652</v>
      </c>
      <c r="H114" s="95">
        <v>3682</v>
      </c>
      <c r="I114" s="96">
        <v>970</v>
      </c>
      <c r="J114" s="96">
        <v>4359</v>
      </c>
      <c r="K114" s="95">
        <v>3701</v>
      </c>
      <c r="L114" s="95">
        <v>658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7" t="s">
        <v>28</v>
      </c>
      <c r="D115" s="68">
        <v>542</v>
      </c>
      <c r="E115" s="68">
        <v>496</v>
      </c>
      <c r="F115" s="73">
        <v>46</v>
      </c>
      <c r="G115" s="68">
        <v>724</v>
      </c>
      <c r="H115" s="68">
        <v>605</v>
      </c>
      <c r="I115" s="73">
        <v>119</v>
      </c>
      <c r="J115" s="73">
        <v>666</v>
      </c>
      <c r="K115" s="68">
        <v>496</v>
      </c>
      <c r="L115" s="68">
        <v>170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69" t="s">
        <v>29</v>
      </c>
      <c r="D116" s="70">
        <v>47</v>
      </c>
      <c r="E116" s="70">
        <v>47</v>
      </c>
      <c r="F116" s="75">
        <v>0</v>
      </c>
      <c r="G116" s="70">
        <v>104</v>
      </c>
      <c r="H116" s="70">
        <v>66</v>
      </c>
      <c r="I116" s="75">
        <v>38</v>
      </c>
      <c r="J116" s="75">
        <v>81</v>
      </c>
      <c r="K116" s="70">
        <v>52</v>
      </c>
      <c r="L116" s="70">
        <v>29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7" t="s">
        <v>30</v>
      </c>
      <c r="D117" s="68">
        <v>437</v>
      </c>
      <c r="E117" s="68">
        <v>299</v>
      </c>
      <c r="F117" s="73">
        <v>138</v>
      </c>
      <c r="G117" s="68">
        <v>371</v>
      </c>
      <c r="H117" s="68">
        <v>334</v>
      </c>
      <c r="I117" s="73">
        <v>37</v>
      </c>
      <c r="J117" s="73">
        <v>420</v>
      </c>
      <c r="K117" s="68">
        <v>312</v>
      </c>
      <c r="L117" s="68">
        <v>108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9" t="s">
        <v>31</v>
      </c>
      <c r="D118" s="70">
        <v>2814</v>
      </c>
      <c r="E118" s="70">
        <v>2586</v>
      </c>
      <c r="F118" s="75">
        <v>228</v>
      </c>
      <c r="G118" s="70">
        <v>3453</v>
      </c>
      <c r="H118" s="70">
        <v>2677</v>
      </c>
      <c r="I118" s="75">
        <v>776</v>
      </c>
      <c r="J118" s="75">
        <v>3192</v>
      </c>
      <c r="K118" s="70">
        <v>2841</v>
      </c>
      <c r="L118" s="70">
        <v>351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92" t="s">
        <v>32</v>
      </c>
      <c r="D119" s="95">
        <v>8400</v>
      </c>
      <c r="E119" s="95">
        <v>6469</v>
      </c>
      <c r="F119" s="96">
        <v>1931</v>
      </c>
      <c r="G119" s="95">
        <v>11731</v>
      </c>
      <c r="H119" s="95">
        <v>8302</v>
      </c>
      <c r="I119" s="96">
        <v>3429</v>
      </c>
      <c r="J119" s="96">
        <v>11922</v>
      </c>
      <c r="K119" s="95">
        <v>8187</v>
      </c>
      <c r="L119" s="95">
        <v>3735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67" t="s">
        <v>33</v>
      </c>
      <c r="D120" s="68">
        <v>2971</v>
      </c>
      <c r="E120" s="68">
        <v>2029</v>
      </c>
      <c r="F120" s="73">
        <v>942</v>
      </c>
      <c r="G120" s="68">
        <v>4155</v>
      </c>
      <c r="H120" s="68">
        <v>2897</v>
      </c>
      <c r="I120" s="73">
        <v>1258</v>
      </c>
      <c r="J120" s="73">
        <v>4175</v>
      </c>
      <c r="K120" s="68">
        <v>2858</v>
      </c>
      <c r="L120" s="68">
        <v>1317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9" t="s">
        <v>34</v>
      </c>
      <c r="D121" s="70">
        <v>3646</v>
      </c>
      <c r="E121" s="70">
        <v>2908</v>
      </c>
      <c r="F121" s="75">
        <v>738</v>
      </c>
      <c r="G121" s="70">
        <v>4947</v>
      </c>
      <c r="H121" s="70">
        <v>3556</v>
      </c>
      <c r="I121" s="75">
        <v>1391</v>
      </c>
      <c r="J121" s="75">
        <v>4919</v>
      </c>
      <c r="K121" s="70">
        <v>3505</v>
      </c>
      <c r="L121" s="70">
        <v>1414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7" t="s">
        <v>35</v>
      </c>
      <c r="D122" s="68">
        <v>1783</v>
      </c>
      <c r="E122" s="68">
        <v>1532</v>
      </c>
      <c r="F122" s="73">
        <v>251</v>
      </c>
      <c r="G122" s="68">
        <v>2629</v>
      </c>
      <c r="H122" s="68">
        <v>1849</v>
      </c>
      <c r="I122" s="73">
        <v>780</v>
      </c>
      <c r="J122" s="73">
        <v>2828</v>
      </c>
      <c r="K122" s="68">
        <v>1824</v>
      </c>
      <c r="L122" s="68">
        <v>1004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92" t="s">
        <v>36</v>
      </c>
      <c r="D123" s="95">
        <v>1300</v>
      </c>
      <c r="E123" s="95">
        <v>970</v>
      </c>
      <c r="F123" s="96">
        <v>330</v>
      </c>
      <c r="G123" s="95">
        <v>2030</v>
      </c>
      <c r="H123" s="95">
        <v>1392</v>
      </c>
      <c r="I123" s="96">
        <v>638</v>
      </c>
      <c r="J123" s="96">
        <v>2127</v>
      </c>
      <c r="K123" s="95">
        <v>1379</v>
      </c>
      <c r="L123" s="95">
        <v>748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7" t="s">
        <v>37</v>
      </c>
      <c r="D124" s="68">
        <v>395</v>
      </c>
      <c r="E124" s="68">
        <v>297</v>
      </c>
      <c r="F124" s="73">
        <v>98</v>
      </c>
      <c r="G124" s="68">
        <v>622</v>
      </c>
      <c r="H124" s="68">
        <v>419</v>
      </c>
      <c r="I124" s="73">
        <v>203</v>
      </c>
      <c r="J124" s="73">
        <v>645</v>
      </c>
      <c r="K124" s="68">
        <v>379</v>
      </c>
      <c r="L124" s="68">
        <v>266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69" t="s">
        <v>56</v>
      </c>
      <c r="D125" s="70">
        <v>470</v>
      </c>
      <c r="E125" s="70">
        <v>383</v>
      </c>
      <c r="F125" s="75">
        <v>87</v>
      </c>
      <c r="G125" s="70">
        <v>894</v>
      </c>
      <c r="H125" s="70">
        <v>551</v>
      </c>
      <c r="I125" s="75">
        <v>343</v>
      </c>
      <c r="J125" s="75">
        <v>824</v>
      </c>
      <c r="K125" s="70">
        <v>559</v>
      </c>
      <c r="L125" s="70">
        <v>265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7" t="s">
        <v>39</v>
      </c>
      <c r="D126" s="68">
        <v>259</v>
      </c>
      <c r="E126" s="68">
        <v>184</v>
      </c>
      <c r="F126" s="73">
        <v>75</v>
      </c>
      <c r="G126" s="68">
        <v>316</v>
      </c>
      <c r="H126" s="68">
        <v>265</v>
      </c>
      <c r="I126" s="73">
        <v>51</v>
      </c>
      <c r="J126" s="73">
        <v>475</v>
      </c>
      <c r="K126" s="68">
        <v>280</v>
      </c>
      <c r="L126" s="68">
        <v>195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5.75" x14ac:dyDescent="0.25">
      <c r="C127" s="69" t="s">
        <v>40</v>
      </c>
      <c r="D127" s="70">
        <v>176</v>
      </c>
      <c r="E127" s="70">
        <v>106</v>
      </c>
      <c r="F127" s="75">
        <v>70</v>
      </c>
      <c r="G127" s="70">
        <v>198</v>
      </c>
      <c r="H127" s="70">
        <v>157</v>
      </c>
      <c r="I127" s="75">
        <v>41</v>
      </c>
      <c r="J127" s="75">
        <v>183</v>
      </c>
      <c r="K127" s="70">
        <v>161</v>
      </c>
      <c r="L127" s="70">
        <v>22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75" x14ac:dyDescent="0.25">
      <c r="C128" s="92" t="s">
        <v>73</v>
      </c>
      <c r="D128" s="93">
        <v>5</v>
      </c>
      <c r="E128" s="93">
        <v>3</v>
      </c>
      <c r="F128" s="94">
        <v>2</v>
      </c>
      <c r="G128" s="93">
        <v>45</v>
      </c>
      <c r="H128" s="93">
        <v>33</v>
      </c>
      <c r="I128" s="94">
        <v>12</v>
      </c>
      <c r="J128" s="94">
        <v>84</v>
      </c>
      <c r="K128" s="93">
        <v>52</v>
      </c>
      <c r="L128" s="93">
        <v>32</v>
      </c>
    </row>
    <row r="129" spans="3:21" s="3" customFormat="1" ht="32.25" customHeight="1" x14ac:dyDescent="0.25">
      <c r="C129" s="256" t="s">
        <v>128</v>
      </c>
      <c r="D129" s="256"/>
      <c r="E129" s="256"/>
      <c r="F129" s="256"/>
      <c r="G129" s="256"/>
      <c r="H129" s="256"/>
      <c r="I129" s="256"/>
      <c r="J129" s="256"/>
      <c r="K129" s="256"/>
      <c r="L129" s="256"/>
    </row>
    <row r="130" spans="3:21" s="3" customFormat="1" x14ac:dyDescent="0.25"/>
    <row r="131" spans="3:2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35.25" customHeight="1" thickBot="1" x14ac:dyDescent="0.3">
      <c r="C133" s="257" t="s">
        <v>134</v>
      </c>
      <c r="D133" s="257"/>
      <c r="E133" s="257"/>
      <c r="F133" s="257"/>
      <c r="G133" s="257"/>
      <c r="H133" s="257"/>
      <c r="I133" s="257"/>
      <c r="J133" s="257"/>
      <c r="K133" s="257"/>
      <c r="L133" s="257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262" t="s">
        <v>83</v>
      </c>
      <c r="D134" s="263">
        <v>44866</v>
      </c>
      <c r="E134" s="264"/>
      <c r="F134" s="265"/>
      <c r="G134" s="263">
        <v>45200</v>
      </c>
      <c r="H134" s="264"/>
      <c r="I134" s="265"/>
      <c r="J134" s="263">
        <v>45231</v>
      </c>
      <c r="K134" s="264"/>
      <c r="L134" s="265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5.75" x14ac:dyDescent="0.25">
      <c r="C135" s="262"/>
      <c r="D135" s="65" t="s">
        <v>85</v>
      </c>
      <c r="E135" s="65" t="s">
        <v>86</v>
      </c>
      <c r="F135" s="65" t="s">
        <v>59</v>
      </c>
      <c r="G135" s="65" t="s">
        <v>85</v>
      </c>
      <c r="H135" s="65" t="s">
        <v>86</v>
      </c>
      <c r="I135" s="65" t="s">
        <v>59</v>
      </c>
      <c r="J135" s="65" t="s">
        <v>85</v>
      </c>
      <c r="K135" s="65" t="s">
        <v>86</v>
      </c>
      <c r="L135" s="65" t="s">
        <v>59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9" t="s">
        <v>1</v>
      </c>
      <c r="D136" s="66">
        <v>15031</v>
      </c>
      <c r="E136" s="66">
        <v>11973</v>
      </c>
      <c r="F136" s="66">
        <v>3058</v>
      </c>
      <c r="G136" s="66">
        <v>19945</v>
      </c>
      <c r="H136" s="66">
        <v>14804</v>
      </c>
      <c r="I136" s="66">
        <v>5141</v>
      </c>
      <c r="J136" s="66">
        <v>19943</v>
      </c>
      <c r="K136" s="66">
        <v>14685</v>
      </c>
      <c r="L136" s="66">
        <v>5258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6" t="s">
        <v>315</v>
      </c>
      <c r="D137" s="77">
        <v>1407</v>
      </c>
      <c r="E137" s="77">
        <v>1274</v>
      </c>
      <c r="F137" s="78">
        <v>133</v>
      </c>
      <c r="G137" s="77">
        <v>1736</v>
      </c>
      <c r="H137" s="77">
        <v>1317</v>
      </c>
      <c r="I137" s="78">
        <v>419</v>
      </c>
      <c r="J137" s="78">
        <v>1632</v>
      </c>
      <c r="K137" s="77">
        <v>1269</v>
      </c>
      <c r="L137" s="77">
        <v>363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9" t="s">
        <v>316</v>
      </c>
      <c r="D138" s="80">
        <v>891</v>
      </c>
      <c r="E138" s="80">
        <v>610</v>
      </c>
      <c r="F138" s="81">
        <v>281</v>
      </c>
      <c r="G138" s="80">
        <v>1368</v>
      </c>
      <c r="H138" s="80">
        <v>929</v>
      </c>
      <c r="I138" s="81">
        <v>439</v>
      </c>
      <c r="J138" s="81">
        <v>1530</v>
      </c>
      <c r="K138" s="80">
        <v>982</v>
      </c>
      <c r="L138" s="80">
        <v>548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82" t="s">
        <v>317</v>
      </c>
      <c r="D139" s="77">
        <v>517</v>
      </c>
      <c r="E139" s="77">
        <v>402</v>
      </c>
      <c r="F139" s="78">
        <v>115</v>
      </c>
      <c r="G139" s="77">
        <v>753</v>
      </c>
      <c r="H139" s="77">
        <v>486</v>
      </c>
      <c r="I139" s="78">
        <v>267</v>
      </c>
      <c r="J139" s="78">
        <v>717</v>
      </c>
      <c r="K139" s="77">
        <v>490</v>
      </c>
      <c r="L139" s="77">
        <v>227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4" t="s">
        <v>318</v>
      </c>
      <c r="D140" s="80">
        <v>588</v>
      </c>
      <c r="E140" s="80">
        <v>465</v>
      </c>
      <c r="F140" s="81">
        <v>123</v>
      </c>
      <c r="G140" s="80">
        <v>494</v>
      </c>
      <c r="H140" s="80">
        <v>576</v>
      </c>
      <c r="I140" s="81">
        <v>-82</v>
      </c>
      <c r="J140" s="81">
        <v>474</v>
      </c>
      <c r="K140" s="80">
        <v>526</v>
      </c>
      <c r="L140" s="80">
        <v>-52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6" t="s">
        <v>319</v>
      </c>
      <c r="D141" s="77">
        <v>370</v>
      </c>
      <c r="E141" s="77">
        <v>253</v>
      </c>
      <c r="F141" s="78">
        <v>117</v>
      </c>
      <c r="G141" s="77">
        <v>538</v>
      </c>
      <c r="H141" s="77">
        <v>403</v>
      </c>
      <c r="I141" s="78">
        <v>135</v>
      </c>
      <c r="J141" s="78">
        <v>545</v>
      </c>
      <c r="K141" s="77">
        <v>390</v>
      </c>
      <c r="L141" s="77">
        <v>155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9" t="s">
        <v>320</v>
      </c>
      <c r="D142" s="80">
        <v>348</v>
      </c>
      <c r="E142" s="80">
        <v>224</v>
      </c>
      <c r="F142" s="81">
        <v>124</v>
      </c>
      <c r="G142" s="80">
        <v>438</v>
      </c>
      <c r="H142" s="80">
        <v>352</v>
      </c>
      <c r="I142" s="81">
        <v>86</v>
      </c>
      <c r="J142" s="81">
        <v>517</v>
      </c>
      <c r="K142" s="80">
        <v>388</v>
      </c>
      <c r="L142" s="80">
        <v>129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82" t="s">
        <v>321</v>
      </c>
      <c r="D143" s="77">
        <v>247</v>
      </c>
      <c r="E143" s="77">
        <v>181</v>
      </c>
      <c r="F143" s="78">
        <v>66</v>
      </c>
      <c r="G143" s="77">
        <v>493</v>
      </c>
      <c r="H143" s="77">
        <v>281</v>
      </c>
      <c r="I143" s="78">
        <v>212</v>
      </c>
      <c r="J143" s="78">
        <v>490</v>
      </c>
      <c r="K143" s="77">
        <v>316</v>
      </c>
      <c r="L143" s="77">
        <v>174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4" t="s">
        <v>322</v>
      </c>
      <c r="D144" s="80">
        <v>393</v>
      </c>
      <c r="E144" s="80">
        <v>268</v>
      </c>
      <c r="F144" s="81">
        <v>125</v>
      </c>
      <c r="G144" s="80">
        <v>518</v>
      </c>
      <c r="H144" s="80">
        <v>397</v>
      </c>
      <c r="I144" s="81">
        <v>121</v>
      </c>
      <c r="J144" s="81">
        <v>460</v>
      </c>
      <c r="K144" s="80">
        <v>343</v>
      </c>
      <c r="L144" s="80">
        <v>117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76" t="s">
        <v>323</v>
      </c>
      <c r="D145" s="77">
        <v>362</v>
      </c>
      <c r="E145" s="77">
        <v>249</v>
      </c>
      <c r="F145" s="78">
        <v>113</v>
      </c>
      <c r="G145" s="77">
        <v>388</v>
      </c>
      <c r="H145" s="77">
        <v>301</v>
      </c>
      <c r="I145" s="78">
        <v>87</v>
      </c>
      <c r="J145" s="78">
        <v>356</v>
      </c>
      <c r="K145" s="77">
        <v>323</v>
      </c>
      <c r="L145" s="77">
        <v>33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6.5" thickBot="1" x14ac:dyDescent="0.3">
      <c r="C146" s="79" t="s">
        <v>324</v>
      </c>
      <c r="D146" s="80">
        <v>194</v>
      </c>
      <c r="E146" s="80">
        <v>110</v>
      </c>
      <c r="F146" s="81">
        <v>84</v>
      </c>
      <c r="G146" s="83">
        <v>272</v>
      </c>
      <c r="H146" s="83">
        <v>166</v>
      </c>
      <c r="I146" s="81">
        <v>106</v>
      </c>
      <c r="J146" s="81">
        <v>291</v>
      </c>
      <c r="K146" s="83">
        <v>178</v>
      </c>
      <c r="L146" s="80">
        <v>113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5" thickBot="1" x14ac:dyDescent="0.3">
      <c r="C147" s="84" t="s">
        <v>84</v>
      </c>
      <c r="D147" s="85">
        <v>9714</v>
      </c>
      <c r="E147" s="86">
        <v>7937</v>
      </c>
      <c r="F147" s="87">
        <v>1777</v>
      </c>
      <c r="G147" s="88">
        <v>12947</v>
      </c>
      <c r="H147" s="88">
        <v>9596</v>
      </c>
      <c r="I147" s="89">
        <v>3351</v>
      </c>
      <c r="J147" s="89">
        <v>12931</v>
      </c>
      <c r="K147" s="90">
        <v>9480</v>
      </c>
      <c r="L147" s="91">
        <v>3451</v>
      </c>
    </row>
    <row r="148" spans="3:21" s="3" customFormat="1" ht="30" customHeight="1" x14ac:dyDescent="0.25">
      <c r="C148" s="256" t="s">
        <v>128</v>
      </c>
      <c r="D148" s="256"/>
      <c r="E148" s="256"/>
      <c r="F148" s="256"/>
      <c r="G148" s="256"/>
      <c r="H148" s="256"/>
      <c r="I148" s="256"/>
      <c r="J148" s="256"/>
      <c r="K148" s="256"/>
      <c r="L148" s="256"/>
    </row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3:21" s="3" customFormat="1" x14ac:dyDescent="0.25"/>
    <row r="242" spans="3:21" s="3" customFormat="1" x14ac:dyDescent="0.25"/>
    <row r="243" spans="3:21" s="3" customFormat="1" x14ac:dyDescent="0.25"/>
    <row r="244" spans="3:21" s="3" customFormat="1" x14ac:dyDescent="0.25"/>
    <row r="245" spans="3:21" s="3" customFormat="1" x14ac:dyDescent="0.25"/>
    <row r="246" spans="3:21" s="3" customFormat="1" x14ac:dyDescent="0.25"/>
    <row r="247" spans="3:21" s="3" customFormat="1" x14ac:dyDescent="0.25"/>
    <row r="248" spans="3:21" s="3" customFormat="1" x14ac:dyDescent="0.25"/>
    <row r="249" spans="3:21" s="3" customFormat="1" x14ac:dyDescent="0.25"/>
    <row r="250" spans="3:2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25">
      <c r="M593" s="3"/>
      <c r="N593" s="3"/>
      <c r="O593" s="3"/>
      <c r="P593" s="3"/>
      <c r="Q593" s="3"/>
      <c r="R593" s="3"/>
      <c r="S593" s="3"/>
      <c r="T593" s="3"/>
      <c r="U593" s="3"/>
    </row>
  </sheetData>
  <mergeCells count="52">
    <mergeCell ref="C134:C135"/>
    <mergeCell ref="D134:F134"/>
    <mergeCell ref="G134:I134"/>
    <mergeCell ref="J134:L134"/>
    <mergeCell ref="C148:L148"/>
    <mergeCell ref="D93:F93"/>
    <mergeCell ref="G93:I93"/>
    <mergeCell ref="J93:L93"/>
    <mergeCell ref="C129:L129"/>
    <mergeCell ref="C133:L133"/>
    <mergeCell ref="C72:L72"/>
    <mergeCell ref="C73:C74"/>
    <mergeCell ref="D73:F73"/>
    <mergeCell ref="G73:I73"/>
    <mergeCell ref="J73:L73"/>
    <mergeCell ref="C53:L53"/>
    <mergeCell ref="C54:C55"/>
    <mergeCell ref="D54:F54"/>
    <mergeCell ref="G54:I54"/>
    <mergeCell ref="J54:L54"/>
    <mergeCell ref="R5:S5"/>
    <mergeCell ref="C87:L87"/>
    <mergeCell ref="C92:L92"/>
    <mergeCell ref="C93:C94"/>
    <mergeCell ref="C68:L68"/>
    <mergeCell ref="C49:L49"/>
    <mergeCell ref="C26:L26"/>
    <mergeCell ref="C27:C28"/>
    <mergeCell ref="D27:F27"/>
    <mergeCell ref="G27:I27"/>
    <mergeCell ref="J27:L27"/>
    <mergeCell ref="C38:L38"/>
    <mergeCell ref="C39:C40"/>
    <mergeCell ref="D39:F39"/>
    <mergeCell ref="G39:I39"/>
    <mergeCell ref="J39:L39"/>
    <mergeCell ref="T5:U5"/>
    <mergeCell ref="C34:L34"/>
    <mergeCell ref="C21:U21"/>
    <mergeCell ref="C22:U22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D13" sqref="D13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style="3" customWidth="1"/>
    <col min="8" max="10" width="15.28515625" style="3" customWidth="1"/>
    <col min="11" max="42" width="8.85546875" style="3"/>
  </cols>
  <sheetData>
    <row r="1" spans="2:5" s="3" customFormat="1" x14ac:dyDescent="0.25"/>
    <row r="2" spans="2:5" s="3" customFormat="1" x14ac:dyDescent="0.25"/>
    <row r="3" spans="2:5" ht="33.6" customHeight="1" x14ac:dyDescent="0.25">
      <c r="B3" s="268" t="s">
        <v>325</v>
      </c>
      <c r="C3" s="268"/>
      <c r="D3" s="268"/>
      <c r="E3" s="268"/>
    </row>
    <row r="4" spans="2:5" x14ac:dyDescent="0.25">
      <c r="B4" s="269" t="s">
        <v>6</v>
      </c>
      <c r="C4" s="271" t="s">
        <v>151</v>
      </c>
      <c r="D4" s="272"/>
      <c r="E4" s="272"/>
    </row>
    <row r="5" spans="2:5" ht="15.75" thickBot="1" x14ac:dyDescent="0.3">
      <c r="B5" s="270"/>
      <c r="C5" s="180" t="s">
        <v>327</v>
      </c>
      <c r="D5" s="181" t="s">
        <v>328</v>
      </c>
      <c r="E5" s="181" t="s">
        <v>329</v>
      </c>
    </row>
    <row r="6" spans="2:5" ht="15.75" thickTop="1" x14ac:dyDescent="0.25">
      <c r="B6" s="125" t="s">
        <v>1</v>
      </c>
      <c r="C6" s="126">
        <v>390.03242832000012</v>
      </c>
      <c r="D6" s="126">
        <v>319.89066586999996</v>
      </c>
      <c r="E6" s="126">
        <v>291.32892712000012</v>
      </c>
    </row>
    <row r="7" spans="2:5" x14ac:dyDescent="0.25">
      <c r="B7" s="127" t="s">
        <v>187</v>
      </c>
      <c r="C7" s="128">
        <v>192.60661353</v>
      </c>
      <c r="D7" s="128">
        <v>180.23249752000001</v>
      </c>
      <c r="E7" s="128">
        <v>154.94489646</v>
      </c>
    </row>
    <row r="8" spans="2:5" x14ac:dyDescent="0.25">
      <c r="B8" s="127" t="s">
        <v>330</v>
      </c>
      <c r="C8" s="129">
        <v>7.74470394</v>
      </c>
      <c r="D8" s="129">
        <v>5.6457085600000001</v>
      </c>
      <c r="E8" s="129">
        <v>4.1863209399999999</v>
      </c>
    </row>
    <row r="9" spans="2:5" x14ac:dyDescent="0.25">
      <c r="B9" s="127" t="s">
        <v>332</v>
      </c>
      <c r="C9" s="128">
        <v>14.00629803</v>
      </c>
      <c r="D9" s="128">
        <v>9.5663196900000003</v>
      </c>
      <c r="E9" s="128">
        <v>10.090804309999999</v>
      </c>
    </row>
    <row r="10" spans="2:5" x14ac:dyDescent="0.25">
      <c r="B10" s="127" t="s">
        <v>333</v>
      </c>
      <c r="C10" s="129">
        <v>10.87188121</v>
      </c>
      <c r="D10" s="129">
        <v>9.9880264299999997</v>
      </c>
      <c r="E10" s="129">
        <v>7.53652532</v>
      </c>
    </row>
    <row r="11" spans="2:5" x14ac:dyDescent="0.25">
      <c r="B11" s="127" t="s">
        <v>331</v>
      </c>
      <c r="C11" s="128">
        <v>31.499147789999999</v>
      </c>
      <c r="D11" s="128">
        <v>20.845977550000001</v>
      </c>
      <c r="E11" s="128">
        <v>21.07268157</v>
      </c>
    </row>
    <row r="12" spans="2:5" x14ac:dyDescent="0.25">
      <c r="B12" s="127" t="s">
        <v>335</v>
      </c>
      <c r="C12" s="129">
        <v>14.174662850000001</v>
      </c>
      <c r="D12" s="129">
        <v>11.88211804</v>
      </c>
      <c r="E12" s="129">
        <v>12.47180384</v>
      </c>
    </row>
    <row r="13" spans="2:5" x14ac:dyDescent="0.25">
      <c r="B13" s="127" t="s">
        <v>336</v>
      </c>
      <c r="C13" s="128">
        <v>17.893960700000001</v>
      </c>
      <c r="D13" s="128">
        <v>13.075668869999999</v>
      </c>
      <c r="E13" s="128">
        <v>14.331173420000001</v>
      </c>
    </row>
    <row r="14" spans="2:5" x14ac:dyDescent="0.25">
      <c r="B14" s="127" t="s">
        <v>192</v>
      </c>
      <c r="C14" s="129">
        <v>13.16406497</v>
      </c>
      <c r="D14" s="129">
        <v>9.6457205199999994</v>
      </c>
      <c r="E14" s="129">
        <v>8.6736473200000006</v>
      </c>
    </row>
    <row r="15" spans="2:5" x14ac:dyDescent="0.25">
      <c r="B15" s="127" t="s">
        <v>334</v>
      </c>
      <c r="C15" s="128">
        <v>27.198446239999999</v>
      </c>
      <c r="D15" s="128">
        <v>16.507360290000001</v>
      </c>
      <c r="E15" s="128">
        <v>14.462987589999999</v>
      </c>
    </row>
    <row r="16" spans="2:5" x14ac:dyDescent="0.25">
      <c r="B16" s="127" t="s">
        <v>337</v>
      </c>
      <c r="C16" s="129">
        <v>7.8644556799999998</v>
      </c>
      <c r="D16" s="129">
        <v>4.9527967000000004</v>
      </c>
      <c r="E16" s="129">
        <v>4.6591410700000004</v>
      </c>
    </row>
    <row r="17" spans="2:5" x14ac:dyDescent="0.25">
      <c r="B17" s="127" t="s">
        <v>189</v>
      </c>
      <c r="C17" s="128">
        <v>0.88642100000000001</v>
      </c>
      <c r="D17" s="128">
        <v>0.66723217999999995</v>
      </c>
      <c r="E17" s="128">
        <v>0.42577406000000001</v>
      </c>
    </row>
    <row r="18" spans="2:5" x14ac:dyDescent="0.25">
      <c r="B18" s="127" t="s">
        <v>338</v>
      </c>
      <c r="C18" s="129">
        <v>4.2528169</v>
      </c>
      <c r="D18" s="129">
        <v>3.2696955000000001</v>
      </c>
      <c r="E18" s="129">
        <v>3.2373002099999999</v>
      </c>
    </row>
    <row r="19" spans="2:5" ht="15.75" thickBot="1" x14ac:dyDescent="0.3">
      <c r="B19" s="130" t="s">
        <v>339</v>
      </c>
      <c r="C19" s="128">
        <v>47.868955480000068</v>
      </c>
      <c r="D19" s="128">
        <v>33.61154401999994</v>
      </c>
      <c r="E19" s="128">
        <v>35.235871010000039</v>
      </c>
    </row>
    <row r="20" spans="2:5" ht="48" customHeight="1" thickTop="1" x14ac:dyDescent="0.25">
      <c r="B20" s="267" t="s">
        <v>340</v>
      </c>
      <c r="C20" s="267"/>
      <c r="D20" s="267"/>
      <c r="E20" s="267"/>
    </row>
    <row r="21" spans="2:5" s="3" customFormat="1" x14ac:dyDescent="0.25"/>
    <row r="22" spans="2:5" s="3" customFormat="1" x14ac:dyDescent="0.25"/>
    <row r="23" spans="2:5" s="3" customFormat="1" x14ac:dyDescent="0.25"/>
    <row r="24" spans="2:5" s="3" customFormat="1" x14ac:dyDescent="0.25">
      <c r="B24" s="268" t="s">
        <v>326</v>
      </c>
      <c r="C24" s="268"/>
      <c r="D24" s="268"/>
      <c r="E24" s="268"/>
    </row>
    <row r="25" spans="2:5" s="3" customFormat="1" x14ac:dyDescent="0.25">
      <c r="B25" s="269" t="s">
        <v>6</v>
      </c>
      <c r="C25" s="271" t="s">
        <v>152</v>
      </c>
      <c r="D25" s="272"/>
      <c r="E25" s="272"/>
    </row>
    <row r="26" spans="2:5" s="3" customFormat="1" ht="15.75" thickBot="1" x14ac:dyDescent="0.3">
      <c r="B26" s="270"/>
      <c r="C26" s="180" t="s">
        <v>327</v>
      </c>
      <c r="D26" s="181" t="s">
        <v>328</v>
      </c>
      <c r="E26" s="181" t="s">
        <v>329</v>
      </c>
    </row>
    <row r="27" spans="2:5" s="3" customFormat="1" ht="15.75" thickTop="1" x14ac:dyDescent="0.25">
      <c r="B27" s="125" t="s">
        <v>1</v>
      </c>
      <c r="C27" s="126">
        <v>174.45091103999994</v>
      </c>
      <c r="D27" s="126">
        <v>154.63672919000004</v>
      </c>
      <c r="E27" s="126">
        <v>174.29050129999999</v>
      </c>
    </row>
    <row r="28" spans="2:5" s="3" customFormat="1" x14ac:dyDescent="0.25">
      <c r="B28" s="127" t="s">
        <v>187</v>
      </c>
      <c r="C28" s="128">
        <v>37.200917310000001</v>
      </c>
      <c r="D28" s="128">
        <v>35.825208029999999</v>
      </c>
      <c r="E28" s="128">
        <v>42.069902849999998</v>
      </c>
    </row>
    <row r="29" spans="2:5" s="3" customFormat="1" x14ac:dyDescent="0.25">
      <c r="B29" s="127" t="s">
        <v>331</v>
      </c>
      <c r="C29" s="129">
        <v>30.546301440000001</v>
      </c>
      <c r="D29" s="129">
        <v>25.149798740000001</v>
      </c>
      <c r="E29" s="129">
        <v>27.824850049999998</v>
      </c>
    </row>
    <row r="30" spans="2:5" s="3" customFormat="1" x14ac:dyDescent="0.25">
      <c r="B30" s="127" t="s">
        <v>292</v>
      </c>
      <c r="C30" s="128">
        <v>6.5149414700000001</v>
      </c>
      <c r="D30" s="128">
        <v>6.8951562600000003</v>
      </c>
      <c r="E30" s="128">
        <v>6.8381763700000002</v>
      </c>
    </row>
    <row r="31" spans="2:5" s="3" customFormat="1" x14ac:dyDescent="0.25">
      <c r="B31" s="127" t="s">
        <v>334</v>
      </c>
      <c r="C31" s="129">
        <v>11.11896247</v>
      </c>
      <c r="D31" s="129">
        <v>8.1320314899999993</v>
      </c>
      <c r="E31" s="129">
        <v>11.63554538</v>
      </c>
    </row>
    <row r="32" spans="2:5" s="3" customFormat="1" x14ac:dyDescent="0.25">
      <c r="B32" s="127" t="s">
        <v>335</v>
      </c>
      <c r="C32" s="128">
        <v>5.7032943700000001</v>
      </c>
      <c r="D32" s="128">
        <v>5.1518476900000003</v>
      </c>
      <c r="E32" s="128">
        <v>6.1183625399999997</v>
      </c>
    </row>
    <row r="33" spans="2:5" s="3" customFormat="1" x14ac:dyDescent="0.25">
      <c r="B33" s="127" t="s">
        <v>185</v>
      </c>
      <c r="C33" s="129">
        <v>2.1436549600000001</v>
      </c>
      <c r="D33" s="129">
        <v>1.8589060500000001</v>
      </c>
      <c r="E33" s="129">
        <v>2.7989911799999998</v>
      </c>
    </row>
    <row r="34" spans="2:5" s="3" customFormat="1" x14ac:dyDescent="0.25">
      <c r="B34" s="127" t="s">
        <v>186</v>
      </c>
      <c r="C34" s="128">
        <v>5.9937997200000002</v>
      </c>
      <c r="D34" s="128">
        <v>6.7888136100000001</v>
      </c>
      <c r="E34" s="128">
        <v>5.7814591699999998</v>
      </c>
    </row>
    <row r="35" spans="2:5" s="3" customFormat="1" x14ac:dyDescent="0.25">
      <c r="B35" s="127" t="s">
        <v>332</v>
      </c>
      <c r="C35" s="129">
        <v>4.7656490700000003</v>
      </c>
      <c r="D35" s="129">
        <v>3.7711135800000002</v>
      </c>
      <c r="E35" s="129">
        <v>4.4256137200000003</v>
      </c>
    </row>
    <row r="36" spans="2:5" s="3" customFormat="1" x14ac:dyDescent="0.25">
      <c r="B36" s="127" t="s">
        <v>333</v>
      </c>
      <c r="C36" s="128">
        <v>4.8160258699999998</v>
      </c>
      <c r="D36" s="128">
        <v>4.6825705500000003</v>
      </c>
      <c r="E36" s="128">
        <v>4.8002469999999997</v>
      </c>
    </row>
    <row r="37" spans="2:5" s="3" customFormat="1" x14ac:dyDescent="0.25">
      <c r="B37" s="127" t="s">
        <v>337</v>
      </c>
      <c r="C37" s="129">
        <v>10.440924949999999</v>
      </c>
      <c r="D37" s="129">
        <v>8.5515289800000005</v>
      </c>
      <c r="E37" s="129">
        <v>12.08132194</v>
      </c>
    </row>
    <row r="38" spans="2:5" s="3" customFormat="1" x14ac:dyDescent="0.25">
      <c r="B38" s="127" t="s">
        <v>293</v>
      </c>
      <c r="C38" s="128">
        <v>2.3669608700000002</v>
      </c>
      <c r="D38" s="128">
        <v>2.5239241099999998</v>
      </c>
      <c r="E38" s="128">
        <v>2.73762207</v>
      </c>
    </row>
    <row r="39" spans="2:5" s="3" customFormat="1" x14ac:dyDescent="0.25">
      <c r="B39" s="127" t="s">
        <v>192</v>
      </c>
      <c r="C39" s="129">
        <v>3.2678974699999999</v>
      </c>
      <c r="D39" s="129">
        <v>2.9911171699999999</v>
      </c>
      <c r="E39" s="129">
        <v>3.2668282999999998</v>
      </c>
    </row>
    <row r="40" spans="2:5" s="3" customFormat="1" ht="15.75" thickBot="1" x14ac:dyDescent="0.3">
      <c r="B40" s="130" t="s">
        <v>339</v>
      </c>
      <c r="C40" s="128">
        <v>49.571581069999951</v>
      </c>
      <c r="D40" s="128">
        <v>42.314712930000042</v>
      </c>
      <c r="E40" s="128">
        <v>43.911580729999997</v>
      </c>
    </row>
    <row r="41" spans="2:5" s="3" customFormat="1" ht="15.75" thickTop="1" x14ac:dyDescent="0.25">
      <c r="B41" s="267" t="s">
        <v>340</v>
      </c>
      <c r="C41" s="267"/>
      <c r="D41" s="267"/>
      <c r="E41" s="267"/>
    </row>
    <row r="42" spans="2:5" s="3" customFormat="1" x14ac:dyDescent="0.25"/>
    <row r="43" spans="2:5" s="3" customFormat="1" x14ac:dyDescent="0.25"/>
    <row r="44" spans="2:5" s="3" customFormat="1" x14ac:dyDescent="0.25"/>
    <row r="45" spans="2:5" s="3" customFormat="1" x14ac:dyDescent="0.25"/>
    <row r="46" spans="2:5" s="3" customFormat="1" x14ac:dyDescent="0.25"/>
    <row r="47" spans="2:5" s="3" customFormat="1" x14ac:dyDescent="0.25"/>
    <row r="48" spans="2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</sheetData>
  <mergeCells count="8">
    <mergeCell ref="B20:E20"/>
    <mergeCell ref="B41:E41"/>
    <mergeCell ref="B3:E3"/>
    <mergeCell ref="B24:E24"/>
    <mergeCell ref="B4:B5"/>
    <mergeCell ref="C4:E4"/>
    <mergeCell ref="B25:B26"/>
    <mergeCell ref="C25:E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MRE</vt:lpstr>
      <vt:lpstr>STI</vt:lpstr>
      <vt:lpstr>SISMIGRA</vt:lpstr>
      <vt:lpstr>SOLIC_REFÚGIO</vt:lpstr>
      <vt:lpstr>DECISÕES</vt:lpstr>
      <vt:lpstr>NATURALIZAÇÕES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</cp:lastModifiedBy>
  <dcterms:created xsi:type="dcterms:W3CDTF">2018-08-24T12:25:30Z</dcterms:created>
  <dcterms:modified xsi:type="dcterms:W3CDTF">2024-02-06T15:00:23Z</dcterms:modified>
</cp:coreProperties>
</file>