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2024\Relatórios\Mensal\05_2024\"/>
    </mc:Choice>
  </mc:AlternateContent>
  <xr:revisionPtr revIDLastSave="0" documentId="13_ncr:1_{AD8A44C5-9977-4812-B8BE-FFE330AA1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CGIL" sheetId="6" r:id="rId6"/>
    <sheet name="CAGED" sheetId="7" r:id="rId7"/>
    <sheet name="BACEN" sheetId="9" r:id="rId8"/>
  </sheets>
  <definedNames>
    <definedName name="_xlnm._FilterDatabase" localSheetId="5" hidden="1">CGIL!$G$42:$G$240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9" i="1" l="1"/>
  <c r="D119" i="1"/>
  <c r="C119" i="1"/>
  <c r="E107" i="1"/>
  <c r="D107" i="1"/>
  <c r="C107" i="1"/>
  <c r="E103" i="1"/>
  <c r="D103" i="1"/>
  <c r="D79" i="1" s="1"/>
  <c r="C103" i="1"/>
  <c r="E98" i="1"/>
  <c r="D98" i="1"/>
  <c r="C98" i="1"/>
  <c r="E88" i="1"/>
  <c r="D88" i="1"/>
  <c r="C88" i="1"/>
  <c r="C79" i="1" s="1"/>
  <c r="E80" i="1"/>
  <c r="E79" i="1" s="1"/>
  <c r="D80" i="1"/>
  <c r="C80" i="1"/>
  <c r="E63" i="1"/>
  <c r="D63" i="1"/>
  <c r="C63" i="1"/>
  <c r="E59" i="1"/>
  <c r="D59" i="1"/>
  <c r="C59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F39" i="1" s="1"/>
  <c r="C42" i="1"/>
  <c r="I41" i="1"/>
  <c r="F41" i="1"/>
  <c r="C41" i="1"/>
  <c r="I40" i="1"/>
  <c r="I39" i="1" s="1"/>
  <c r="F40" i="1"/>
  <c r="C40" i="1"/>
  <c r="K39" i="1"/>
  <c r="J39" i="1"/>
  <c r="H39" i="1"/>
  <c r="G39" i="1"/>
  <c r="E39" i="1"/>
  <c r="D39" i="1"/>
  <c r="C39" i="1"/>
  <c r="F18" i="1"/>
  <c r="E18" i="1"/>
  <c r="D18" i="1"/>
  <c r="E5" i="1"/>
  <c r="D5" i="1"/>
  <c r="C5" i="1"/>
  <c r="K85" i="2" l="1"/>
  <c r="H85" i="2"/>
  <c r="E85" i="2"/>
  <c r="K84" i="2"/>
  <c r="H84" i="2"/>
  <c r="E84" i="2"/>
  <c r="E81" i="2" s="1"/>
  <c r="K83" i="2"/>
  <c r="H83" i="2"/>
  <c r="E83" i="2"/>
  <c r="K82" i="2"/>
  <c r="H82" i="2"/>
  <c r="E82" i="2"/>
  <c r="K81" i="2"/>
  <c r="J81" i="2"/>
  <c r="I81" i="2"/>
  <c r="H81" i="2"/>
  <c r="G81" i="2"/>
  <c r="F81" i="2"/>
  <c r="D81" i="2"/>
  <c r="C81" i="2"/>
  <c r="K80" i="2"/>
  <c r="K77" i="2" s="1"/>
  <c r="H80" i="2"/>
  <c r="E80" i="2"/>
  <c r="K79" i="2"/>
  <c r="H79" i="2"/>
  <c r="E79" i="2"/>
  <c r="K78" i="2"/>
  <c r="H78" i="2"/>
  <c r="E78" i="2"/>
  <c r="E77" i="2" s="1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K72" i="2" s="1"/>
  <c r="H74" i="2"/>
  <c r="E74" i="2"/>
  <c r="K73" i="2"/>
  <c r="H73" i="2"/>
  <c r="E73" i="2"/>
  <c r="E72" i="2" s="1"/>
  <c r="J72" i="2"/>
  <c r="I72" i="2"/>
  <c r="H72" i="2"/>
  <c r="G72" i="2"/>
  <c r="G53" i="2" s="1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E62" i="2" s="1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2" i="2" s="1"/>
  <c r="E63" i="2"/>
  <c r="K62" i="2"/>
  <c r="J62" i="2"/>
  <c r="I62" i="2"/>
  <c r="G62" i="2"/>
  <c r="F62" i="2"/>
  <c r="D62" i="2"/>
  <c r="C62" i="2"/>
  <c r="K61" i="2"/>
  <c r="H61" i="2"/>
  <c r="E61" i="2"/>
  <c r="K60" i="2"/>
  <c r="H60" i="2"/>
  <c r="E60" i="2"/>
  <c r="E54" i="2" s="1"/>
  <c r="K59" i="2"/>
  <c r="H59" i="2"/>
  <c r="E59" i="2"/>
  <c r="K58" i="2"/>
  <c r="H58" i="2"/>
  <c r="E58" i="2"/>
  <c r="K57" i="2"/>
  <c r="H57" i="2"/>
  <c r="E57" i="2"/>
  <c r="K56" i="2"/>
  <c r="K54" i="2" s="1"/>
  <c r="H56" i="2"/>
  <c r="E56" i="2"/>
  <c r="K55" i="2"/>
  <c r="H55" i="2"/>
  <c r="H54" i="2" s="1"/>
  <c r="H53" i="2" s="1"/>
  <c r="E55" i="2"/>
  <c r="J54" i="2"/>
  <c r="I54" i="2"/>
  <c r="I53" i="2" s="1"/>
  <c r="G54" i="2"/>
  <c r="F54" i="2"/>
  <c r="D54" i="2"/>
  <c r="C54" i="2"/>
  <c r="C53" i="2" s="1"/>
  <c r="J53" i="2"/>
  <c r="F53" i="2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K22" i="2" s="1"/>
  <c r="H25" i="2"/>
  <c r="E25" i="2"/>
  <c r="K24" i="2"/>
  <c r="H24" i="2"/>
  <c r="H22" i="2" s="1"/>
  <c r="E24" i="2"/>
  <c r="K23" i="2"/>
  <c r="H23" i="2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E6" i="2" s="1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H6" i="2" s="1"/>
  <c r="E7" i="2"/>
  <c r="J6" i="2"/>
  <c r="I6" i="2"/>
  <c r="G6" i="2"/>
  <c r="F6" i="2"/>
  <c r="D6" i="2"/>
  <c r="C6" i="2"/>
  <c r="E53" i="2" l="1"/>
  <c r="K53" i="2"/>
  <c r="E93" i="10" l="1"/>
  <c r="D93" i="10"/>
  <c r="C93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E82" i="3"/>
  <c r="D82" i="3"/>
  <c r="C82" i="3"/>
  <c r="N6" i="3"/>
  <c r="M6" i="3"/>
  <c r="L6" i="3"/>
  <c r="K6" i="3"/>
  <c r="J6" i="3"/>
  <c r="I6" i="3"/>
  <c r="H6" i="3"/>
  <c r="G6" i="3"/>
  <c r="F6" i="3"/>
  <c r="E6" i="3"/>
  <c r="D6" i="3"/>
  <c r="C6" i="3"/>
  <c r="K37" i="8"/>
  <c r="J37" i="8"/>
  <c r="I37" i="8"/>
  <c r="H37" i="8"/>
  <c r="G37" i="8"/>
  <c r="F37" i="8"/>
  <c r="E37" i="8"/>
  <c r="D37" i="8"/>
  <c r="C37" i="8"/>
  <c r="K17" i="8"/>
  <c r="J17" i="8"/>
  <c r="I17" i="8"/>
  <c r="H17" i="8"/>
  <c r="G17" i="8"/>
  <c r="F17" i="8"/>
  <c r="E17" i="8"/>
  <c r="D17" i="8"/>
  <c r="C17" i="8"/>
</calcChain>
</file>

<file path=xl/sharedStrings.xml><?xml version="1.0" encoding="utf-8"?>
<sst xmlns="http://schemas.openxmlformats.org/spreadsheetml/2006/main" count="1087" uniqueCount="384">
  <si>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</si>
  <si>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</si>
  <si>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</si>
  <si>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</si>
  <si>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</si>
  <si>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</si>
  <si>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</si>
  <si>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</si>
  <si>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</si>
  <si>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</si>
  <si>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</si>
  <si>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</si>
  <si>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</si>
  <si>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</si>
  <si>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</si>
  <si>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</si>
  <si>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</si>
  <si>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</si>
  <si>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</si>
  <si>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</si>
  <si>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</si>
  <si>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</si>
  <si>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</si>
  <si>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</si>
  <si>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</si>
  <si>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</si>
  <si>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</si>
  <si>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</si>
  <si>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</si>
  <si>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</si>
  <si>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</si>
  <si>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</si>
  <si>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</si>
  <si>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</si>
  <si>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</si>
  <si>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</si>
  <si>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</si>
  <si>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</si>
  <si>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</si>
  <si>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</si>
  <si>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</si>
  <si>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</si>
  <si>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</si>
  <si>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</si>
  <si>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</si>
  <si>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</si>
  <si>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</si>
  <si>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</si>
  <si>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</si>
  <si>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</si>
  <si>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</si>
  <si>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</si>
  <si>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</si>
  <si>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</si>
  <si>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</si>
  <si>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</si>
  <si>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</si>
  <si>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</si>
  <si>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</si>
  <si>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</si>
  <si>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</si>
  <si>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</si>
  <si>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</si>
  <si>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</si>
  <si>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</si>
  <si>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</si>
  <si>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</si>
  <si>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</si>
  <si>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</si>
  <si>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</si>
  <si>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</si>
  <si>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</si>
  <si>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</si>
  <si>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</si>
  <si>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</si>
  <si>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</si>
  <si>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</si>
  <si>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</si>
  <si>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</si>
  <si>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</si>
  <si>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</si>
  <si>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</si>
  <si>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</si>
  <si>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</si>
  <si>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</si>
  <si>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</si>
  <si>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</si>
  <si>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</si>
  <si>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</si>
  <si>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</si>
  <si>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</si>
  <si>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</si>
  <si>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</si>
  <si>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</si>
  <si>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</si>
  <si>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</si>
  <si>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</si>
  <si>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</si>
  <si>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</si>
  <si>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</si>
  <si>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</si>
  <si>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</si>
  <si>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</si>
  <si>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</si>
  <si>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</si>
  <si>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</si>
  <si>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</si>
  <si>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</si>
  <si>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</si>
  <si>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</si>
  <si>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</si>
  <si>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</si>
  <si>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</si>
  <si>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</si>
  <si>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</si>
  <si>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</si>
  <si>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</si>
  <si>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</si>
  <si>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</si>
  <si>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</si>
  <si>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</si>
  <si>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</si>
  <si>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</si>
  <si>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</si>
  <si>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Receitas</t>
  </si>
  <si>
    <t>Despesas</t>
  </si>
  <si>
    <t>RN</t>
  </si>
  <si>
    <t>RN 45</t>
  </si>
  <si>
    <t>RN 36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</si>
  <si>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</si>
  <si>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</si>
  <si>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</si>
  <si>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</si>
  <si>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</si>
  <si>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</si>
  <si>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</si>
  <si>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</si>
  <si>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</si>
  <si>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</si>
  <si>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Principais UFs</t>
  </si>
  <si>
    <t>OUTRAS UFs</t>
  </si>
  <si>
    <t>0 |-- 7</t>
  </si>
  <si>
    <t>7 |-- 12</t>
  </si>
  <si>
    <t>12 |-- 19</t>
  </si>
  <si>
    <t xml:space="preserve">                                                                                                                                   </t>
  </si>
  <si>
    <t>Número de solicitações de reconhecimento da condição de refugiado, por mês e sexo, segundo principais países - Brasil, maio/2023 e abril e maio de 2024.</t>
  </si>
  <si>
    <t>Fonte: Elaborado pelo OBMigra, a partir dos dados da Polícia Federal, Solicitações de reconhecimento da condição de refugiado, maio/2023 e abril e maio de 2024.</t>
  </si>
  <si>
    <t>Número de  solicitações de reconhecimento da condição de refugiado, por mês, segundo grupos de idade - Brasil, maio/2023 e abril e maio de 2024.</t>
  </si>
  <si>
    <t>Número de  solicitações de reconhecimento da condição de refugiado, por mês, segundo Brasil, Grandes Regiões e Unidades da Federação, maio/2023 e abril e maio de 2024.</t>
  </si>
  <si>
    <t>Número de solicitações de reconhecimento da condição de refugiado, por mês, segundo principais municípios - Brasil, maio/2023 e abril e maio de 2024.</t>
  </si>
  <si>
    <t>Número de decisões de reconhecimento da condição de refugiado, por mês e sexo, segundo tipo de decisão - Brasil, maio/2023 e abril e maio de 2024.</t>
  </si>
  <si>
    <t>Fonte: Elaborado pelo OBMigra, a partir dos dados da Coordenação Geral do Comitê Nacional para os Refugiados, maio/2023 e abril e maio de 2024.</t>
  </si>
  <si>
    <t>Número de refugiados reconhecidos, por mês e sexo, segundo principais países nacionalidade ou residência habitual - Brasil, maio/2023 e abril e maio de 2024.</t>
  </si>
  <si>
    <t>Número de refugiados reconhecidos, por mês, segundo grupos de idade - Brasil, maio/2023 e abril e maio de 2024.</t>
  </si>
  <si>
    <t>Número de refugiados reconhecidos, por mês, segundo Brasil, Grandes Regiões e Unidades da Federação de registro do pedido,                                              maio/2023 e abril e maio de 2024.</t>
  </si>
  <si>
    <t>Número de refugiados reconhecidos, por mês, segundo principais municípios de registro do pedido - Brasil,maio/2023 e abril e maio de 2024.</t>
  </si>
  <si>
    <t>Número de autorizações concedidas, por mês e sexo, segundo o tipo de autorização - Brasil, maio/2023 e abril e maio de 2024.</t>
  </si>
  <si>
    <t>Fonte: Elaborado pelo OBMigra, a partir dos dados da Coordenação Geral de Imigração Laboral/ Ministério da Justiça e Segurança Pública, maio/2023 e abril e maio de 2024.</t>
  </si>
  <si>
    <t>Número de Resoluções Normativas 30 editadas em função de alteração de prazo, por mês e sexo, segundo o tipo de autorização - Brasil, maio/2023 e abril e maio de 2024.</t>
  </si>
  <si>
    <t>Número de Resoluções Normativas 30 editadas em função de renovação de residência, por mês e sexo, segundo o tipo de autorização - Brasil, maio/2023 e abril e maio de 2024.</t>
  </si>
  <si>
    <t>Número de autorizações concedidas, por mês e sexo, segundo principais países - Brasil, maio/2023 e abril e maio de 2024.</t>
  </si>
  <si>
    <t>Número de autorizações concedidas, por mês, segundo RNs 36 e 45 - Brasil, maio/2023 e abril e maio de 2024.</t>
  </si>
  <si>
    <t>Número de autorizações concedidas, por mês, segundo grupos de idade - Brasil, maio/2023 e abril e maio de 2024.</t>
  </si>
  <si>
    <t>Número de autorizações concedidas, por mês, segundo escolaridade - Brasil, maio/2023 e abril e maio de 2024.</t>
  </si>
  <si>
    <t>Número de autorizações concedidas, por mês, segundo grupos ocupacionais - Brasil, maio/2023 e abril e maio de 2024.</t>
  </si>
  <si>
    <t>Número de autorizações concedidas, por mês, segundo Brasil, Grandes Regiões e Unidades da Federação,maio/2023 e abril e maio de 2024.</t>
  </si>
  <si>
    <t>Valor dos investimentos (em reais) realizados por pessoa física com autorização de residência pela Resolução Normativa 13, por mês, segundo principais países - Brasil, maio/2023 e abril e maio de 2024.</t>
  </si>
  <si>
    <t>Valor dos investimentos (em reais) realizados por pessoa física com autorização de residência pela Resolução Normativa 13, por mês, segundo principais Unidades da Federação - Brasil, maio/2023 e abril e maio de 2024.</t>
  </si>
  <si>
    <t>Valor dos investimentos (em reais) realizados por pessoa física com autorização de residência pela Resolução Normativa 36, por mês, segundo principais países - Brasil, maio/2023 e abril e maio de 2024.</t>
  </si>
  <si>
    <t>Valor dos investimentos (em reais) realizados por pessoa física com autorização de residência pela Resolução Normativa 36, por mês, segundo principais Unidades da Federação - Brasil, maio/2023 e abril e maio de 2024.</t>
  </si>
  <si>
    <t>Número de autorizações concedidas para trabalhadores qualificados, por mês e sexo, segundo tipo de autorização, Brasil, maio/2023 e abril e maio de 2024.</t>
  </si>
  <si>
    <t>Número de autorizações concedidas para trabalhadores qualificados, por mês e sexo, segundo principais países - Brasil, maio/2023 e abril e maio de 2024.</t>
  </si>
  <si>
    <t>Número de autorizações concedidas para trabalhadores qualificados, por mês, segundo grupos de idade, Brasil, maio/2023 e abril e maio de 2024.</t>
  </si>
  <si>
    <t>Número de autorizações concedidas para trabalhadores qualificados, por mês, segundo escolaridade,  Brasil, maio/2023 e abril e maio de 2024.</t>
  </si>
  <si>
    <t>Número de autorizações concedidas para trabalhadores qualificados, por mês, segundo grupos ocupacionais, Brasil, maio/2023 e abril e maio de 2024.</t>
  </si>
  <si>
    <t>Número de autorizações concedidas para trabalhadores qualificados, por mês, segundo Brasil, Grandes Regiões e Unidades da Federação,maio/2023 e abril e maio de 2024.</t>
  </si>
  <si>
    <t>Movimentação de trabalhadores migrantes no mercado de trabalho formal, por mês e sexo, segundo principais países - Brasil, abril/2023 e março e abril de 2024.</t>
  </si>
  <si>
    <t>Fonte: Elaborado pelo OBMigra, a partir dos dados do Ministério da Economia, base harmonizada RAIS-CTPS-CAGED, abril/2023 e março e abril de 2024.</t>
  </si>
  <si>
    <t>Movimentação de trabalhadores migrantes no mercado de trabalho formal, por mês, segundo grupos de idade - Brasil, abril/2023 e março e abril de 2024.</t>
  </si>
  <si>
    <t>Movimentação de trabalhadores migrantes no mercado de trabalho formal, por mês, segundo escolaridade - Brasil, abril/2023 e março e abril de 2024.</t>
  </si>
  <si>
    <t>Movimentação de trabalhadores migrantes no mercado de trabalho formal, por mês, segundo principais ocupações - Brasil, abril/2023 e março e abril de 2024.</t>
  </si>
  <si>
    <t>Movimentação de trabalhadores migrantes no mercado de trabalho formal, por mês, segundo principais atividades econômicas - Brasil, abril/2023 e março e abril de 2024.</t>
  </si>
  <si>
    <t>Movimentação de trabalhadores migrantes no mercado de trabalho formal, por mês, segundo Brasil, Grandes Regiões e Unidades da Federação, abril/2023 e março e abril de 2024.</t>
  </si>
  <si>
    <t>Movimentação de trabalhadores migrantes no mercado de trabalho formal, por mês, segundo principais cidades - Brasil, abril/2023 e março e abril de 2024.</t>
  </si>
  <si>
    <t>Número de vistos concedidos, por mês e sexo, segundo principais países de localização do posto consular - Brasil, maio de 2023 e abril de 2024 e maio de 2024.</t>
  </si>
  <si>
    <t>China</t>
  </si>
  <si>
    <t>Estados Unidos</t>
  </si>
  <si>
    <t>Angola</t>
  </si>
  <si>
    <t>Irã</t>
  </si>
  <si>
    <t>Índia</t>
  </si>
  <si>
    <t>Cuba</t>
  </si>
  <si>
    <t>Bangladesh</t>
  </si>
  <si>
    <t>Arábia Saudita</t>
  </si>
  <si>
    <t>Vietnã</t>
  </si>
  <si>
    <t>Moçambique</t>
  </si>
  <si>
    <t>Afeganistão</t>
  </si>
  <si>
    <t>Ucrânia</t>
  </si>
  <si>
    <t>Demais países</t>
  </si>
  <si>
    <t>Fonte: Elaborado pelo OBMigra, a partir dos dados do Ministério das Relações Exteriores, maio de 2023 e abril de 2024 e maio de 2024.</t>
  </si>
  <si>
    <t>Número de vistos concedidos, por mês e sexo, segundo principais nacionalidades - Brasil, maio de 2023 e abril de 2024 e maio de 2024.</t>
  </si>
  <si>
    <t>Nigéria</t>
  </si>
  <si>
    <t>Número de vistos concedidos, por mês, segundo grupos de idade - Brasil, maio de 2023 e abril de 2024 e maio de 2024.</t>
  </si>
  <si>
    <t>Número de vistos concedidos, por mês, segundo tipologias - Brasil, abril de 2023 e março de 2024 e abril de 2024.</t>
  </si>
  <si>
    <t>VENEZUELA</t>
  </si>
  <si>
    <t>CUBA</t>
  </si>
  <si>
    <t>ANGOLA</t>
  </si>
  <si>
    <t>ÍNDIA</t>
  </si>
  <si>
    <t>PERU</t>
  </si>
  <si>
    <t>ÁFRICA DO SUL</t>
  </si>
  <si>
    <t>COLÔMBIA</t>
  </si>
  <si>
    <t>CHILE</t>
  </si>
  <si>
    <t>GUIANA</t>
  </si>
  <si>
    <t>TOGO</t>
  </si>
  <si>
    <t>NEPAL</t>
  </si>
  <si>
    <t>AFEGANISTÃO</t>
  </si>
  <si>
    <t>UCRÂNIA</t>
  </si>
  <si>
    <t>RR-PACARAIMA</t>
  </si>
  <si>
    <t>RR-BOA VISTA</t>
  </si>
  <si>
    <t>SP-SAO PAULO</t>
  </si>
  <si>
    <t>SP-GUARULHOS</t>
  </si>
  <si>
    <t>AP-OIAPOQUE</t>
  </si>
  <si>
    <t>PR-CURITIBA</t>
  </si>
  <si>
    <t>AC-ASSIS BRASIL</t>
  </si>
  <si>
    <t>AM-MANAUS</t>
  </si>
  <si>
    <t>SC-FLORIANOPOLIS</t>
  </si>
  <si>
    <t>MT-CUIABA</t>
  </si>
  <si>
    <t>MatoGrosso</t>
  </si>
  <si>
    <t>SÍRIA</t>
  </si>
  <si>
    <t>BURKINA FASO</t>
  </si>
  <si>
    <t>ESTADO DA PALESTINA</t>
  </si>
  <si>
    <t>IRÃ</t>
  </si>
  <si>
    <t>MALI</t>
  </si>
  <si>
    <t>MARROCOS</t>
  </si>
  <si>
    <t>PAQUISTÃO</t>
  </si>
  <si>
    <t>AC-EPITACIOLANDIA</t>
  </si>
  <si>
    <t>DF-BRASILIA</t>
  </si>
  <si>
    <t>RJ-RIO DE JANEIRO</t>
  </si>
  <si>
    <t>SP-CAMPINAS</t>
  </si>
  <si>
    <t>PR-LONDRINA</t>
  </si>
  <si>
    <t>Venezuela</t>
  </si>
  <si>
    <t>Haiti</t>
  </si>
  <si>
    <t>Argentina</t>
  </si>
  <si>
    <t>Paraguai</t>
  </si>
  <si>
    <t>Bolívia</t>
  </si>
  <si>
    <t>Colômbia</t>
  </si>
  <si>
    <t>Uruguai</t>
  </si>
  <si>
    <t>Peru</t>
  </si>
  <si>
    <t>Alimentador de linha de produção</t>
  </si>
  <si>
    <t>Faxineiro</t>
  </si>
  <si>
    <t>Auxiliar nos serviços de alimentação</t>
  </si>
  <si>
    <t>Magarefe</t>
  </si>
  <si>
    <t>Servente de obras</t>
  </si>
  <si>
    <t>Repositor de mercadorias</t>
  </si>
  <si>
    <t>Operador de caixa</t>
  </si>
  <si>
    <t>Trabalhador volante da agricultura</t>
  </si>
  <si>
    <t>Atendente de lojas e mercados</t>
  </si>
  <si>
    <t>Atendente de lanchonete</t>
  </si>
  <si>
    <t>Abate de aves</t>
  </si>
  <si>
    <t>Restaurantes e similares</t>
  </si>
  <si>
    <t>Comércio varejista de mercadorias em geral, com predominância de produtos alimentícios  supermercados</t>
  </si>
  <si>
    <t>Locação de mão de obra temporária</t>
  </si>
  <si>
    <t>Frigorífico  abate de suínos</t>
  </si>
  <si>
    <t>Construção de edifícios</t>
  </si>
  <si>
    <t>Cultivo de maçã</t>
  </si>
  <si>
    <t>Lanchonetes, casas de chá, de sucos e similares</t>
  </si>
  <si>
    <t>Limpeza em prédios e em domicílios</t>
  </si>
  <si>
    <t>Comércio varejista de mercadorias em geral, com predominância de produtos alimentícios  hipermercados</t>
  </si>
  <si>
    <t>São Paulo - SP</t>
  </si>
  <si>
    <t>Curitiba - PR</t>
  </si>
  <si>
    <t>Chapecó - SC</t>
  </si>
  <si>
    <t>Joinville - SC</t>
  </si>
  <si>
    <t>Cascavel - PR</t>
  </si>
  <si>
    <t>Caxias do Sul - SC</t>
  </si>
  <si>
    <t>Boa Vista - RR</t>
  </si>
  <si>
    <t>Florianópolis - SC</t>
  </si>
  <si>
    <t>Vacaria - SC</t>
  </si>
  <si>
    <t>Manaus - AM</t>
  </si>
  <si>
    <t>Transferências pessoais em US$ (milhões), por ano e receitas, segundo principais países - Brasil, abril de 2023, março de 2024 e abril de 2024.</t>
  </si>
  <si>
    <t>Transferências pessoais em US$ (milhões), por ano e despesas, segundo principais países - Brasil, abril de 2023, março de 2024 e abril de 2024.</t>
  </si>
  <si>
    <t>abr/23</t>
  </si>
  <si>
    <t>mar/24</t>
  </si>
  <si>
    <t>abr/24</t>
  </si>
  <si>
    <t>Japão</t>
  </si>
  <si>
    <t>Portugal</t>
  </si>
  <si>
    <t>Alemanha</t>
  </si>
  <si>
    <t>Itália</t>
  </si>
  <si>
    <t>Reino Unido</t>
  </si>
  <si>
    <t>Espanha</t>
  </si>
  <si>
    <t>Suíça</t>
  </si>
  <si>
    <t>França</t>
  </si>
  <si>
    <t>Canadá</t>
  </si>
  <si>
    <t>Países Baixos</t>
  </si>
  <si>
    <t xml:space="preserve">      Demais países</t>
  </si>
  <si>
    <t>Fonte: Elaborado pelo OBMigra, a partir dos dados do Banco Central do Brasil, Departamento de Estatísticas, abril de 2023, março de 2024 e abril de 2024.</t>
  </si>
  <si>
    <t>Entrada e saídas do território brasileiro nos pontos de fronteira, por mês, segundo tipologias de classificação - Brasil,  maio 2023 e abril e maio de 2024</t>
  </si>
  <si>
    <t>Entrada</t>
  </si>
  <si>
    <t>Saída</t>
  </si>
  <si>
    <t>Fonte: Elaborado pelo OBMigra, a partir dos dados da Polícia Federal, Sistema de Tráfego Internacional (STI), maio 2023 e abril e maio de 2024</t>
  </si>
  <si>
    <t>Entrada e saídas do território brasileiro nos pontos de fronteira, por mês, segundo principais países - Brasil, maio 2023 e abril e maio de 2024</t>
  </si>
  <si>
    <t>ALEMANHA</t>
  </si>
  <si>
    <t>ARGENTINA</t>
  </si>
  <si>
    <t>BOLÍVIA</t>
  </si>
  <si>
    <t>CANADÁ</t>
  </si>
  <si>
    <t>CHINA</t>
  </si>
  <si>
    <t>ESPANHA</t>
  </si>
  <si>
    <t>ESTADOS UNIDOS</t>
  </si>
  <si>
    <t>FILIPINAS</t>
  </si>
  <si>
    <t>FRANÇA</t>
  </si>
  <si>
    <t>ITÁLIA</t>
  </si>
  <si>
    <t>MÉXICO</t>
  </si>
  <si>
    <t>PARAGUAI</t>
  </si>
  <si>
    <t>PORTUGAL</t>
  </si>
  <si>
    <t>REINO UNIDO</t>
  </si>
  <si>
    <t>URUGUAI</t>
  </si>
  <si>
    <t>Entrada e saídas do território brasileiro nos pontos de fronteira, por mês, segundo Brasil, Grandes Regiões e Unidades da Federação, maio 2023 e abril e maio de 2024</t>
  </si>
  <si>
    <t>Fonte: Elaborado pelo OBMigra, a partir dos dados da Polícia Federal, Sistema de Tráfego Internacional (STI),  maio 2023 e abril e maio de 2024</t>
  </si>
  <si>
    <t>Número de registros de migrantes, por mês de registro, segundo classificação - Brasil, maio 2023 e abril e maio de 2024</t>
  </si>
  <si>
    <t>Não Aplicável/Não Especificado</t>
  </si>
  <si>
    <t>Fonte: Elaborado pelo OBMigra, a partir dos dados da Polícia Federal, Sistema de Registro Nacional Migratório (SISMIGRA), maio 2023 e abril e maio de 2024</t>
  </si>
  <si>
    <t>Número total de registros, por mês de registro, segundo amparo e descrição do amparo,  Brasil, maio 2023 e abril e maio de 2024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</si>
  <si>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</si>
  <si>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</si>
  <si>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</si>
  <si>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</si>
  <si>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</si>
  <si>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</si>
  <si>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</si>
  <si>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</si>
  <si>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</si>
  <si>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</si>
  <si>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</si>
  <si>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</si>
  <si>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</si>
  <si>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abril 2023 e março e abril de 2024</t>
  </si>
  <si>
    <t>Número de registros de migrantes, por mês de registro e sexo, segundo principais países - Brasil, maio 2023 e abril e maio de 2024</t>
  </si>
  <si>
    <t>*** Diferença no total, se dão por conta de falta de valor na variável sexo</t>
  </si>
  <si>
    <t>Número de registros de migrantes, por mês de registro, segundo grupos de idade - Brasil, maio 2023 e abril e maio de 2024</t>
  </si>
  <si>
    <t>NÃO ESPECIFICADO</t>
  </si>
  <si>
    <t>Número de registros de migrantes, por mês de registro, segundo Brasil,  Grandes Regiões e Unidades da Federação, maio 2023 e abril e maio de 2024</t>
  </si>
  <si>
    <t>Número de registros de migrantes, por mês de registro, segundo principais municípios, maio 2023 e abril e maio de 2024</t>
  </si>
  <si>
    <t>AM - MANAUS</t>
  </si>
  <si>
    <t>PR - CASCAVEL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</si>
  <si>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</si>
  <si>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</si>
  <si>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</si>
  <si>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</si>
  <si>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</si>
  <si>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</si>
  <si>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</si>
  <si>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SÃO PAULO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</si>
  <si>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</si>
  <si>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</si>
  <si>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</si>
  <si>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</si>
  <si>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</si>
  <si>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</si>
  <si>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</si>
  <si>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</si>
  <si>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10</t>
  </si>
  <si>
    <t>RN 15</t>
  </si>
  <si>
    <t>RN 16</t>
  </si>
  <si>
    <t>RN 17</t>
  </si>
  <si>
    <t>RN 20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</si>
  <si>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</si>
  <si>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</si>
  <si>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</si>
  <si>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</si>
  <si>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</si>
  <si>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</si>
  <si>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</si>
  <si>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</si>
  <si>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</si>
  <si>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</si>
  <si>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 xml:space="preserve">Total </t>
  </si>
  <si>
    <t>HOLANDA</t>
  </si>
  <si>
    <t>ROMÊNIA</t>
  </si>
  <si>
    <t>SUÍÇA</t>
  </si>
  <si>
    <t>BULGÁRIA</t>
  </si>
  <si>
    <t>POLÔNIA</t>
  </si>
  <si>
    <t>BÉLGICA</t>
  </si>
  <si>
    <t>RN 11</t>
  </si>
  <si>
    <t>RN 30</t>
  </si>
  <si>
    <t>CORÉIA DO SUL</t>
  </si>
  <si>
    <t>Nota: Dados sujeitos a alteração devido revisão no banco de 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</si>
</sst>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0" fontId="3" fillId="7" borderId="0" xfId="0" applyFont="1" applyFill="1" applyAlignment="1">
      <alignment horizontal="left" vertical="center" indent="1"/>
    </xf>
    <xf numFmtId="164" fontId="1" fillId="5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168" fontId="2" fillId="6" borderId="7" xfId="1" applyNumberFormat="1" applyFont="1" applyFill="1" applyBorder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17" borderId="7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3" fillId="5" borderId="7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0" fillId="17" borderId="7" xfId="0" applyNumberFormat="1" applyFill="1" applyBorder="1" applyAlignment="1">
      <alignment horizontal="center"/>
    </xf>
    <xf numFmtId="3" fontId="2" fillId="6" borderId="4" xfId="2" applyNumberFormat="1" applyFont="1" applyFill="1" applyBorder="1" applyAlignment="1">
      <alignment horizontal="center" vertical="center"/>
    </xf>
    <xf numFmtId="3" fontId="1" fillId="5" borderId="4" xfId="2" applyNumberFormat="1" applyFont="1" applyFill="1" applyBorder="1" applyAlignment="1">
      <alignment horizontal="center" vertical="center"/>
    </xf>
    <xf numFmtId="3" fontId="1" fillId="17" borderId="4" xfId="2" applyNumberFormat="1" applyFont="1" applyFill="1" applyBorder="1" applyAlignment="1">
      <alignment horizontal="center" vertic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44" fontId="6" fillId="6" borderId="4" xfId="3" applyFont="1" applyFill="1" applyBorder="1" applyAlignment="1">
      <alignment horizontal="center" vertical="center"/>
    </xf>
    <xf numFmtId="44" fontId="6" fillId="6" borderId="4" xfId="3" applyFont="1" applyFill="1" applyBorder="1" applyAlignment="1">
      <alignment horizontal="right" vertical="center"/>
    </xf>
    <xf numFmtId="44" fontId="4" fillId="12" borderId="4" xfId="3" applyFont="1" applyFill="1" applyBorder="1" applyAlignment="1">
      <alignment vertical="center"/>
    </xf>
    <xf numFmtId="44" fontId="4" fillId="12" borderId="4" xfId="3" applyFont="1" applyFill="1" applyBorder="1" applyAlignment="1">
      <alignment horizontal="right" vertical="center"/>
    </xf>
    <xf numFmtId="44" fontId="4" fillId="13" borderId="4" xfId="3" applyFont="1" applyFill="1" applyBorder="1" applyAlignment="1">
      <alignment vertical="center"/>
    </xf>
    <xf numFmtId="44" fontId="4" fillId="13" borderId="4" xfId="3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/>
    </xf>
    <xf numFmtId="44" fontId="2" fillId="6" borderId="0" xfId="0" applyNumberFormat="1" applyFont="1" applyFill="1" applyAlignment="1">
      <alignment horizontal="center"/>
    </xf>
    <xf numFmtId="44" fontId="2" fillId="6" borderId="0" xfId="3" applyFont="1" applyFill="1" applyAlignment="1">
      <alignment horizont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6" fillId="34" borderId="15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17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21" borderId="15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7" fontId="2" fillId="15" borderId="51" xfId="0" applyNumberFormat="1" applyFont="1" applyFill="1" applyBorder="1" applyAlignment="1">
      <alignment horizontal="center" vertical="center"/>
    </xf>
    <xf numFmtId="17" fontId="2" fillId="15" borderId="52" xfId="0" applyNumberFormat="1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9" xfId="0" applyNumberFormat="1" applyFont="1" applyFill="1" applyBorder="1" applyAlignment="1">
      <alignment horizontal="center" vertical="center"/>
    </xf>
    <xf numFmtId="49" fontId="2" fillId="41" borderId="40" xfId="0" applyNumberFormat="1" applyFont="1" applyFill="1" applyBorder="1" applyAlignment="1">
      <alignment horizontal="center" vertical="center"/>
    </xf>
    <xf numFmtId="49" fontId="2" fillId="41" borderId="50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7" xfId="0" applyNumberFormat="1" applyFont="1" applyFill="1" applyBorder="1" applyAlignment="1">
      <alignment horizontal="center" vertical="center"/>
    </xf>
    <xf numFmtId="17" fontId="14" fillId="27" borderId="8" xfId="0" applyNumberFormat="1" applyFont="1" applyFill="1" applyBorder="1" applyAlignment="1">
      <alignment horizontal="center" vertical="center"/>
    </xf>
    <xf numFmtId="17" fontId="14" fillId="27" borderId="9" xfId="0" applyNumberFormat="1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Vírgula" xfId="1" builtinId="3"/>
    <cellStyle name="Vírgula 2" xfId="2" xr:uid="{9B8C1E4E-90EE-4191-B66B-6A93B3D0944D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71"/>
  <sheetViews>
    <sheetView tabSelected="1" workbookViewId="0">
      <selection activeCell="B42" sqref="B42:E71"/>
    </sheetView>
  </sheetViews>
  <sheetFormatPr defaultColWidth="8.85546875" defaultRowHeight="15" x14ac:dyDescent="0.25"/>
  <cols>
    <col min="1" max="1" width="2.85546875" style="3" customWidth="1"/>
    <col min="2" max="2" width="46.42578125" style="3" customWidth="1"/>
    <col min="3" max="11" width="9.28515625" style="3" customWidth="1"/>
    <col min="12" max="16384" width="8.85546875" style="3"/>
  </cols>
  <sheetData>
    <row r="2" spans="2:11" ht="33" customHeight="1" x14ac:dyDescent="0.25">
      <c r="B2" s="189" t="s">
        <v>184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5" customHeight="1" x14ac:dyDescent="0.25">
      <c r="B3" s="190" t="s">
        <v>112</v>
      </c>
      <c r="C3" s="192">
        <v>45047</v>
      </c>
      <c r="D3" s="193"/>
      <c r="E3" s="194"/>
      <c r="F3" s="192">
        <v>45383</v>
      </c>
      <c r="G3" s="193"/>
      <c r="H3" s="194"/>
      <c r="I3" s="192">
        <v>45413</v>
      </c>
      <c r="J3" s="193"/>
      <c r="K3" s="194"/>
    </row>
    <row r="4" spans="2:11" ht="15.75" thickBot="1" x14ac:dyDescent="0.3">
      <c r="B4" s="191"/>
      <c r="C4" s="119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2" t="s">
        <v>1</v>
      </c>
      <c r="J4" s="42" t="s">
        <v>4</v>
      </c>
      <c r="K4" s="42" t="s">
        <v>5</v>
      </c>
    </row>
    <row r="5" spans="2:11" ht="15.75" thickTop="1" x14ac:dyDescent="0.25">
      <c r="B5" s="116" t="s">
        <v>1</v>
      </c>
      <c r="C5" s="115">
        <v>11588</v>
      </c>
      <c r="D5" s="115">
        <v>7562</v>
      </c>
      <c r="E5" s="115">
        <v>4026</v>
      </c>
      <c r="F5" s="115">
        <v>14247</v>
      </c>
      <c r="G5" s="115">
        <v>9634</v>
      </c>
      <c r="H5" s="115">
        <v>4613</v>
      </c>
      <c r="I5" s="115">
        <v>13920</v>
      </c>
      <c r="J5" s="115">
        <v>9611</v>
      </c>
      <c r="K5" s="115">
        <v>4309</v>
      </c>
    </row>
    <row r="6" spans="2:11" x14ac:dyDescent="0.25">
      <c r="B6" s="44" t="s">
        <v>185</v>
      </c>
      <c r="C6" s="45">
        <v>3109</v>
      </c>
      <c r="D6" s="45">
        <v>1902</v>
      </c>
      <c r="E6" s="45">
        <v>1207</v>
      </c>
      <c r="F6" s="45">
        <v>5118</v>
      </c>
      <c r="G6" s="45">
        <v>3473</v>
      </c>
      <c r="H6" s="45">
        <v>1645</v>
      </c>
      <c r="I6" s="45">
        <v>4753</v>
      </c>
      <c r="J6" s="45">
        <v>3247</v>
      </c>
      <c r="K6" s="45">
        <v>1506</v>
      </c>
    </row>
    <row r="7" spans="2:11" x14ac:dyDescent="0.25">
      <c r="B7" s="44" t="s">
        <v>186</v>
      </c>
      <c r="C7" s="46">
        <v>854</v>
      </c>
      <c r="D7" s="46">
        <v>567</v>
      </c>
      <c r="E7" s="46">
        <v>287</v>
      </c>
      <c r="F7" s="46">
        <v>1143</v>
      </c>
      <c r="G7" s="46">
        <v>763</v>
      </c>
      <c r="H7" s="46">
        <v>380</v>
      </c>
      <c r="I7" s="46">
        <v>986</v>
      </c>
      <c r="J7" s="46">
        <v>672</v>
      </c>
      <c r="K7" s="46">
        <v>314</v>
      </c>
    </row>
    <row r="8" spans="2:11" x14ac:dyDescent="0.25">
      <c r="B8" s="44" t="s">
        <v>187</v>
      </c>
      <c r="C8" s="45">
        <v>511</v>
      </c>
      <c r="D8" s="45">
        <v>269</v>
      </c>
      <c r="E8" s="45">
        <v>242</v>
      </c>
      <c r="F8" s="45">
        <v>1125</v>
      </c>
      <c r="G8" s="45">
        <v>585</v>
      </c>
      <c r="H8" s="45">
        <v>540</v>
      </c>
      <c r="I8" s="45">
        <v>851</v>
      </c>
      <c r="J8" s="45">
        <v>498</v>
      </c>
      <c r="K8" s="45">
        <v>353</v>
      </c>
    </row>
    <row r="9" spans="2:11" x14ac:dyDescent="0.25">
      <c r="B9" s="44" t="s">
        <v>188</v>
      </c>
      <c r="C9" s="46">
        <v>446</v>
      </c>
      <c r="D9" s="46">
        <v>267</v>
      </c>
      <c r="E9" s="46">
        <v>179</v>
      </c>
      <c r="F9" s="46">
        <v>279</v>
      </c>
      <c r="G9" s="46">
        <v>208</v>
      </c>
      <c r="H9" s="46">
        <v>71</v>
      </c>
      <c r="I9" s="46">
        <v>609</v>
      </c>
      <c r="J9" s="46">
        <v>371</v>
      </c>
      <c r="K9" s="46">
        <v>238</v>
      </c>
    </row>
    <row r="10" spans="2:11" x14ac:dyDescent="0.25">
      <c r="B10" s="44" t="s">
        <v>189</v>
      </c>
      <c r="C10" s="45">
        <v>799</v>
      </c>
      <c r="D10" s="45">
        <v>625</v>
      </c>
      <c r="E10" s="45">
        <v>174</v>
      </c>
      <c r="F10" s="45">
        <v>943</v>
      </c>
      <c r="G10" s="45">
        <v>726</v>
      </c>
      <c r="H10" s="45">
        <v>217</v>
      </c>
      <c r="I10" s="45">
        <v>521</v>
      </c>
      <c r="J10" s="45">
        <v>406</v>
      </c>
      <c r="K10" s="45">
        <v>115</v>
      </c>
    </row>
    <row r="11" spans="2:11" x14ac:dyDescent="0.25">
      <c r="B11" s="44" t="s">
        <v>190</v>
      </c>
      <c r="C11" s="46">
        <v>280</v>
      </c>
      <c r="D11" s="46">
        <v>117</v>
      </c>
      <c r="E11" s="46">
        <v>163</v>
      </c>
      <c r="F11" s="46">
        <v>366</v>
      </c>
      <c r="G11" s="46">
        <v>174</v>
      </c>
      <c r="H11" s="46">
        <v>192</v>
      </c>
      <c r="I11" s="46">
        <v>271</v>
      </c>
      <c r="J11" s="46">
        <v>127</v>
      </c>
      <c r="K11" s="46">
        <v>144</v>
      </c>
    </row>
    <row r="12" spans="2:11" x14ac:dyDescent="0.25">
      <c r="B12" s="44" t="s">
        <v>191</v>
      </c>
      <c r="C12" s="45">
        <v>101</v>
      </c>
      <c r="D12" s="45">
        <v>89</v>
      </c>
      <c r="E12" s="45">
        <v>12</v>
      </c>
      <c r="F12" s="45">
        <v>186</v>
      </c>
      <c r="G12" s="45">
        <v>183</v>
      </c>
      <c r="H12" s="45">
        <v>3</v>
      </c>
      <c r="I12" s="45">
        <v>263</v>
      </c>
      <c r="J12" s="45">
        <v>253</v>
      </c>
      <c r="K12" s="45">
        <v>10</v>
      </c>
    </row>
    <row r="13" spans="2:11" x14ac:dyDescent="0.25">
      <c r="B13" s="44" t="s">
        <v>192</v>
      </c>
      <c r="C13" s="46">
        <v>106</v>
      </c>
      <c r="D13" s="46">
        <v>94</v>
      </c>
      <c r="E13" s="46">
        <v>12</v>
      </c>
      <c r="F13" s="46">
        <v>93</v>
      </c>
      <c r="G13" s="46">
        <v>75</v>
      </c>
      <c r="H13" s="46">
        <v>18</v>
      </c>
      <c r="I13" s="46">
        <v>256</v>
      </c>
      <c r="J13" s="46">
        <v>215</v>
      </c>
      <c r="K13" s="46">
        <v>41</v>
      </c>
    </row>
    <row r="14" spans="2:11" x14ac:dyDescent="0.25">
      <c r="B14" s="44" t="s">
        <v>193</v>
      </c>
      <c r="C14" s="45">
        <v>62</v>
      </c>
      <c r="D14" s="45">
        <v>44</v>
      </c>
      <c r="E14" s="45">
        <v>18</v>
      </c>
      <c r="F14" s="45">
        <v>100</v>
      </c>
      <c r="G14" s="45">
        <v>78</v>
      </c>
      <c r="H14" s="45">
        <v>22</v>
      </c>
      <c r="I14" s="45">
        <v>242</v>
      </c>
      <c r="J14" s="45">
        <v>216</v>
      </c>
      <c r="K14" s="45">
        <v>26</v>
      </c>
    </row>
    <row r="15" spans="2:11" x14ac:dyDescent="0.25">
      <c r="B15" s="44" t="s">
        <v>194</v>
      </c>
      <c r="C15" s="46">
        <v>259</v>
      </c>
      <c r="D15" s="46">
        <v>152</v>
      </c>
      <c r="E15" s="46">
        <v>107</v>
      </c>
      <c r="F15" s="46">
        <v>289</v>
      </c>
      <c r="G15" s="46">
        <v>173</v>
      </c>
      <c r="H15" s="46">
        <v>116</v>
      </c>
      <c r="I15" s="46">
        <v>206</v>
      </c>
      <c r="J15" s="46">
        <v>124</v>
      </c>
      <c r="K15" s="46">
        <v>82</v>
      </c>
    </row>
    <row r="16" spans="2:11" ht="15.75" customHeight="1" x14ac:dyDescent="0.25">
      <c r="B16" s="44" t="s">
        <v>196</v>
      </c>
      <c r="C16" s="45">
        <v>4</v>
      </c>
      <c r="D16" s="45">
        <v>3</v>
      </c>
      <c r="E16" s="45">
        <v>1</v>
      </c>
      <c r="F16" s="45">
        <v>1</v>
      </c>
      <c r="G16" s="45">
        <v>1</v>
      </c>
      <c r="H16" s="45"/>
      <c r="I16" s="45"/>
      <c r="J16" s="45"/>
      <c r="K16" s="45"/>
    </row>
    <row r="17" spans="2:11" ht="15.75" thickBot="1" x14ac:dyDescent="0.3">
      <c r="B17" s="47" t="s">
        <v>197</v>
      </c>
      <c r="C17" s="46">
        <f t="shared" ref="C17:K17" si="0">C5-SUM(C6:C16)</f>
        <v>5057</v>
      </c>
      <c r="D17" s="46">
        <f t="shared" si="0"/>
        <v>3433</v>
      </c>
      <c r="E17" s="46">
        <f t="shared" si="0"/>
        <v>1624</v>
      </c>
      <c r="F17" s="46">
        <f t="shared" si="0"/>
        <v>4604</v>
      </c>
      <c r="G17" s="46">
        <f t="shared" si="0"/>
        <v>3195</v>
      </c>
      <c r="H17" s="46">
        <f t="shared" si="0"/>
        <v>1409</v>
      </c>
      <c r="I17" s="46">
        <f t="shared" si="0"/>
        <v>4962</v>
      </c>
      <c r="J17" s="46">
        <f t="shared" si="0"/>
        <v>3482</v>
      </c>
      <c r="K17" s="46">
        <f t="shared" si="0"/>
        <v>1480</v>
      </c>
    </row>
    <row r="18" spans="2:11" ht="15.75" thickTop="1" x14ac:dyDescent="0.25">
      <c r="B18" s="188" t="s">
        <v>198</v>
      </c>
      <c r="C18" s="188"/>
      <c r="D18" s="188"/>
      <c r="E18" s="188"/>
      <c r="F18" s="188"/>
      <c r="G18" s="188"/>
      <c r="H18" s="188"/>
      <c r="I18" s="188"/>
      <c r="J18" s="188"/>
      <c r="K18" s="188"/>
    </row>
    <row r="20" spans="2:11" ht="27.6" customHeight="1" x14ac:dyDescent="0.25"/>
    <row r="22" spans="2:11" x14ac:dyDescent="0.25">
      <c r="B22" s="189" t="s">
        <v>199</v>
      </c>
      <c r="C22" s="189"/>
      <c r="D22" s="189"/>
      <c r="E22" s="189"/>
      <c r="F22" s="189"/>
      <c r="G22" s="189"/>
      <c r="H22" s="189"/>
      <c r="I22" s="189"/>
      <c r="J22" s="189"/>
      <c r="K22" s="189"/>
    </row>
    <row r="23" spans="2:11" x14ac:dyDescent="0.25">
      <c r="B23" s="190" t="s">
        <v>113</v>
      </c>
      <c r="C23" s="192">
        <v>45047</v>
      </c>
      <c r="D23" s="193"/>
      <c r="E23" s="194"/>
      <c r="F23" s="192">
        <v>45383</v>
      </c>
      <c r="G23" s="193"/>
      <c r="H23" s="194"/>
      <c r="I23" s="192">
        <v>45413</v>
      </c>
      <c r="J23" s="193"/>
      <c r="K23" s="194"/>
    </row>
    <row r="24" spans="2:11" ht="15.75" thickBot="1" x14ac:dyDescent="0.3">
      <c r="B24" s="191"/>
      <c r="C24" s="119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2" t="s">
        <v>1</v>
      </c>
      <c r="J24" s="42" t="s">
        <v>4</v>
      </c>
      <c r="K24" s="42" t="s">
        <v>5</v>
      </c>
    </row>
    <row r="25" spans="2:11" ht="15.75" thickTop="1" x14ac:dyDescent="0.25">
      <c r="B25" s="116" t="s">
        <v>1</v>
      </c>
      <c r="C25" s="115">
        <v>11588</v>
      </c>
      <c r="D25" s="115">
        <v>7562</v>
      </c>
      <c r="E25" s="115">
        <v>4026</v>
      </c>
      <c r="F25" s="115">
        <v>14247</v>
      </c>
      <c r="G25" s="115">
        <v>9634</v>
      </c>
      <c r="H25" s="115">
        <v>4613</v>
      </c>
      <c r="I25" s="115">
        <v>13920</v>
      </c>
      <c r="J25" s="115">
        <v>9611</v>
      </c>
      <c r="K25" s="115">
        <v>4309</v>
      </c>
    </row>
    <row r="26" spans="2:11" x14ac:dyDescent="0.25">
      <c r="B26" s="44" t="s">
        <v>185</v>
      </c>
      <c r="C26" s="45">
        <v>3521</v>
      </c>
      <c r="D26" s="45">
        <v>2137</v>
      </c>
      <c r="E26" s="45">
        <v>1384</v>
      </c>
      <c r="F26" s="45">
        <v>5621</v>
      </c>
      <c r="G26" s="45">
        <v>3776</v>
      </c>
      <c r="H26" s="45">
        <v>1845</v>
      </c>
      <c r="I26" s="45">
        <v>5263</v>
      </c>
      <c r="J26" s="45">
        <v>3572</v>
      </c>
      <c r="K26" s="45">
        <v>1691</v>
      </c>
    </row>
    <row r="27" spans="2:11" x14ac:dyDescent="0.25">
      <c r="B27" s="44" t="s">
        <v>189</v>
      </c>
      <c r="C27" s="46">
        <v>1154</v>
      </c>
      <c r="D27" s="46">
        <v>896</v>
      </c>
      <c r="E27" s="46">
        <v>258</v>
      </c>
      <c r="F27" s="46">
        <v>1369</v>
      </c>
      <c r="G27" s="46">
        <v>1028</v>
      </c>
      <c r="H27" s="46">
        <v>341</v>
      </c>
      <c r="I27" s="46">
        <v>923</v>
      </c>
      <c r="J27" s="46">
        <v>700</v>
      </c>
      <c r="K27" s="46">
        <v>223</v>
      </c>
    </row>
    <row r="28" spans="2:11" x14ac:dyDescent="0.25">
      <c r="B28" s="44" t="s">
        <v>187</v>
      </c>
      <c r="C28" s="45">
        <v>521</v>
      </c>
      <c r="D28" s="45">
        <v>269</v>
      </c>
      <c r="E28" s="45">
        <v>252</v>
      </c>
      <c r="F28" s="45">
        <v>1147</v>
      </c>
      <c r="G28" s="45">
        <v>594</v>
      </c>
      <c r="H28" s="45">
        <v>553</v>
      </c>
      <c r="I28" s="45">
        <v>869</v>
      </c>
      <c r="J28" s="45">
        <v>505</v>
      </c>
      <c r="K28" s="45">
        <v>364</v>
      </c>
    </row>
    <row r="29" spans="2:11" x14ac:dyDescent="0.25">
      <c r="B29" s="44" t="s">
        <v>186</v>
      </c>
      <c r="C29" s="46">
        <v>611</v>
      </c>
      <c r="D29" s="46">
        <v>413</v>
      </c>
      <c r="E29" s="46">
        <v>198</v>
      </c>
      <c r="F29" s="46">
        <v>787</v>
      </c>
      <c r="G29" s="46">
        <v>539</v>
      </c>
      <c r="H29" s="46">
        <v>248</v>
      </c>
      <c r="I29" s="46">
        <v>690</v>
      </c>
      <c r="J29" s="46">
        <v>480</v>
      </c>
      <c r="K29" s="46">
        <v>210</v>
      </c>
    </row>
    <row r="30" spans="2:11" x14ac:dyDescent="0.25">
      <c r="B30" s="44" t="s">
        <v>190</v>
      </c>
      <c r="C30" s="45">
        <v>510</v>
      </c>
      <c r="D30" s="45">
        <v>251</v>
      </c>
      <c r="E30" s="45">
        <v>259</v>
      </c>
      <c r="F30" s="45">
        <v>437</v>
      </c>
      <c r="G30" s="45">
        <v>214</v>
      </c>
      <c r="H30" s="45">
        <v>223</v>
      </c>
      <c r="I30" s="45">
        <v>345</v>
      </c>
      <c r="J30" s="45">
        <v>169</v>
      </c>
      <c r="K30" s="45">
        <v>176</v>
      </c>
    </row>
    <row r="31" spans="2:11" x14ac:dyDescent="0.25">
      <c r="B31" s="44" t="s">
        <v>195</v>
      </c>
      <c r="C31" s="46">
        <v>527</v>
      </c>
      <c r="D31" s="46">
        <v>335</v>
      </c>
      <c r="E31" s="46">
        <v>192</v>
      </c>
      <c r="F31" s="46">
        <v>68</v>
      </c>
      <c r="G31" s="46">
        <v>41</v>
      </c>
      <c r="H31" s="46">
        <v>27</v>
      </c>
      <c r="I31" s="46">
        <v>338</v>
      </c>
      <c r="J31" s="46">
        <v>196</v>
      </c>
      <c r="K31" s="46">
        <v>142</v>
      </c>
    </row>
    <row r="32" spans="2:11" x14ac:dyDescent="0.25">
      <c r="B32" s="44" t="s">
        <v>188</v>
      </c>
      <c r="C32" s="45">
        <v>144</v>
      </c>
      <c r="D32" s="45">
        <v>84</v>
      </c>
      <c r="E32" s="45">
        <v>60</v>
      </c>
      <c r="F32" s="45">
        <v>257</v>
      </c>
      <c r="G32" s="45">
        <v>195</v>
      </c>
      <c r="H32" s="45">
        <v>62</v>
      </c>
      <c r="I32" s="45">
        <v>335</v>
      </c>
      <c r="J32" s="45">
        <v>220</v>
      </c>
      <c r="K32" s="45">
        <v>115</v>
      </c>
    </row>
    <row r="33" spans="2:11" x14ac:dyDescent="0.25">
      <c r="B33" s="44" t="s">
        <v>191</v>
      </c>
      <c r="C33" s="46">
        <v>121</v>
      </c>
      <c r="D33" s="46">
        <v>105</v>
      </c>
      <c r="E33" s="46">
        <v>16</v>
      </c>
      <c r="F33" s="46">
        <v>208</v>
      </c>
      <c r="G33" s="46">
        <v>200</v>
      </c>
      <c r="H33" s="46">
        <v>8</v>
      </c>
      <c r="I33" s="46">
        <v>291</v>
      </c>
      <c r="J33" s="46">
        <v>275</v>
      </c>
      <c r="K33" s="46">
        <v>16</v>
      </c>
    </row>
    <row r="34" spans="2:11" x14ac:dyDescent="0.25">
      <c r="B34" s="44" t="s">
        <v>193</v>
      </c>
      <c r="C34" s="45">
        <v>69</v>
      </c>
      <c r="D34" s="45">
        <v>43</v>
      </c>
      <c r="E34" s="45">
        <v>26</v>
      </c>
      <c r="F34" s="45">
        <v>121</v>
      </c>
      <c r="G34" s="45">
        <v>89</v>
      </c>
      <c r="H34" s="45">
        <v>32</v>
      </c>
      <c r="I34" s="45">
        <v>255</v>
      </c>
      <c r="J34" s="45">
        <v>220</v>
      </c>
      <c r="K34" s="45">
        <v>35</v>
      </c>
    </row>
    <row r="35" spans="2:11" ht="15" customHeight="1" x14ac:dyDescent="0.25">
      <c r="B35" s="44" t="s">
        <v>200</v>
      </c>
      <c r="C35" s="46">
        <v>187</v>
      </c>
      <c r="D35" s="46">
        <v>91</v>
      </c>
      <c r="E35" s="46">
        <v>96</v>
      </c>
      <c r="F35" s="46">
        <v>180</v>
      </c>
      <c r="G35" s="46">
        <v>93</v>
      </c>
      <c r="H35" s="46">
        <v>87</v>
      </c>
      <c r="I35" s="46">
        <v>253</v>
      </c>
      <c r="J35" s="46">
        <v>148</v>
      </c>
      <c r="K35" s="46">
        <v>105</v>
      </c>
    </row>
    <row r="36" spans="2:11" x14ac:dyDescent="0.25">
      <c r="B36" s="44" t="s">
        <v>196</v>
      </c>
      <c r="C36" s="45">
        <v>18</v>
      </c>
      <c r="D36" s="45">
        <v>17</v>
      </c>
      <c r="E36" s="45">
        <v>1</v>
      </c>
      <c r="F36" s="45">
        <v>5</v>
      </c>
      <c r="G36" s="45">
        <v>4</v>
      </c>
      <c r="H36" s="45">
        <v>1</v>
      </c>
      <c r="I36" s="45">
        <v>7</v>
      </c>
      <c r="J36" s="45">
        <v>7</v>
      </c>
      <c r="K36" s="45"/>
    </row>
    <row r="37" spans="2:11" ht="15.75" thickBot="1" x14ac:dyDescent="0.3">
      <c r="B37" s="47" t="s">
        <v>197</v>
      </c>
      <c r="C37" s="46">
        <f t="shared" ref="C37:K37" si="1">C25-SUM(C26:C36)</f>
        <v>4205</v>
      </c>
      <c r="D37" s="46">
        <f t="shared" si="1"/>
        <v>2921</v>
      </c>
      <c r="E37" s="46">
        <f t="shared" si="1"/>
        <v>1284</v>
      </c>
      <c r="F37" s="46">
        <f t="shared" si="1"/>
        <v>4047</v>
      </c>
      <c r="G37" s="46">
        <f t="shared" si="1"/>
        <v>2861</v>
      </c>
      <c r="H37" s="46">
        <f t="shared" si="1"/>
        <v>1186</v>
      </c>
      <c r="I37" s="46">
        <f t="shared" si="1"/>
        <v>4351</v>
      </c>
      <c r="J37" s="46">
        <f t="shared" si="1"/>
        <v>3119</v>
      </c>
      <c r="K37" s="46">
        <f t="shared" si="1"/>
        <v>1232</v>
      </c>
    </row>
    <row r="38" spans="2:11" ht="15.75" thickTop="1" x14ac:dyDescent="0.25">
      <c r="B38" s="188" t="s">
        <v>198</v>
      </c>
      <c r="C38" s="188"/>
      <c r="D38" s="188"/>
      <c r="E38" s="188"/>
      <c r="F38" s="188"/>
      <c r="G38" s="188"/>
      <c r="H38" s="188"/>
      <c r="I38" s="188"/>
      <c r="J38" s="188"/>
      <c r="K38" s="188"/>
    </row>
    <row r="39" spans="2:11" ht="42.6" customHeight="1" x14ac:dyDescent="0.25"/>
    <row r="42" spans="2:11" ht="31.5" customHeight="1" x14ac:dyDescent="0.25">
      <c r="B42" s="189" t="s">
        <v>201</v>
      </c>
      <c r="C42" s="189"/>
      <c r="D42" s="189"/>
      <c r="E42" s="189"/>
    </row>
    <row r="43" spans="2:11" ht="15.75" thickBot="1" x14ac:dyDescent="0.3">
      <c r="B43" s="120" t="s">
        <v>72</v>
      </c>
      <c r="C43" s="124">
        <v>45047</v>
      </c>
      <c r="D43" s="124">
        <v>45383</v>
      </c>
      <c r="E43" s="124">
        <v>45413</v>
      </c>
    </row>
    <row r="44" spans="2:11" ht="15.75" thickTop="1" x14ac:dyDescent="0.25">
      <c r="B44" s="116" t="s">
        <v>1</v>
      </c>
      <c r="C44" s="115">
        <v>11588</v>
      </c>
      <c r="D44" s="115">
        <v>14247</v>
      </c>
      <c r="E44" s="115">
        <v>13920</v>
      </c>
    </row>
    <row r="45" spans="2:11" x14ac:dyDescent="0.25">
      <c r="B45" s="44" t="s">
        <v>104</v>
      </c>
      <c r="C45" s="51">
        <v>671</v>
      </c>
      <c r="D45" s="51">
        <v>566</v>
      </c>
      <c r="E45" s="51">
        <v>607</v>
      </c>
    </row>
    <row r="46" spans="2:11" x14ac:dyDescent="0.25">
      <c r="B46" s="146" t="s">
        <v>141</v>
      </c>
      <c r="C46" s="101">
        <v>289</v>
      </c>
      <c r="D46" s="101">
        <v>246</v>
      </c>
      <c r="E46" s="101">
        <v>256</v>
      </c>
    </row>
    <row r="47" spans="2:11" x14ac:dyDescent="0.25">
      <c r="B47" s="146" t="s">
        <v>142</v>
      </c>
      <c r="C47" s="51">
        <v>244</v>
      </c>
      <c r="D47" s="51">
        <v>210</v>
      </c>
      <c r="E47" s="51">
        <v>226</v>
      </c>
    </row>
    <row r="48" spans="2:11" x14ac:dyDescent="0.25">
      <c r="B48" s="146" t="s">
        <v>143</v>
      </c>
      <c r="C48" s="101">
        <v>362</v>
      </c>
      <c r="D48" s="101">
        <v>317</v>
      </c>
      <c r="E48" s="101">
        <v>387</v>
      </c>
    </row>
    <row r="49" spans="2:5" x14ac:dyDescent="0.25">
      <c r="B49" s="44" t="s">
        <v>42</v>
      </c>
      <c r="C49" s="51">
        <v>1205</v>
      </c>
      <c r="D49" s="51">
        <v>1381</v>
      </c>
      <c r="E49" s="51">
        <v>1328</v>
      </c>
    </row>
    <row r="50" spans="2:5" x14ac:dyDescent="0.25">
      <c r="B50" s="44" t="s">
        <v>105</v>
      </c>
      <c r="C50" s="101">
        <v>5351</v>
      </c>
      <c r="D50" s="101">
        <v>6488</v>
      </c>
      <c r="E50" s="101">
        <v>6451</v>
      </c>
    </row>
    <row r="51" spans="2:5" x14ac:dyDescent="0.25">
      <c r="B51" s="44" t="s">
        <v>101</v>
      </c>
      <c r="C51" s="51">
        <v>2436</v>
      </c>
      <c r="D51" s="51">
        <v>3067</v>
      </c>
      <c r="E51" s="51">
        <v>3198</v>
      </c>
    </row>
    <row r="52" spans="2:5" x14ac:dyDescent="0.25">
      <c r="B52" s="44" t="s">
        <v>102</v>
      </c>
      <c r="C52" s="101">
        <v>1257</v>
      </c>
      <c r="D52" s="101">
        <v>1714</v>
      </c>
      <c r="E52" s="101">
        <v>1501</v>
      </c>
    </row>
    <row r="53" spans="2:5" ht="15.75" thickBot="1" x14ac:dyDescent="0.3">
      <c r="B53" s="44" t="s">
        <v>103</v>
      </c>
      <c r="C53" s="51">
        <v>668</v>
      </c>
      <c r="D53" s="51">
        <v>1031</v>
      </c>
      <c r="E53" s="51">
        <v>835</v>
      </c>
    </row>
    <row r="54" spans="2:5" ht="34.5" customHeight="1" thickTop="1" x14ac:dyDescent="0.25">
      <c r="B54" s="188" t="s">
        <v>198</v>
      </c>
      <c r="C54" s="188"/>
      <c r="D54" s="188"/>
      <c r="E54" s="188"/>
    </row>
    <row r="55" spans="2:5" ht="28.15" customHeight="1" x14ac:dyDescent="0.25"/>
    <row r="58" spans="2:5" ht="31.5" customHeight="1" x14ac:dyDescent="0.25">
      <c r="B58" s="189" t="s">
        <v>202</v>
      </c>
      <c r="C58" s="189"/>
      <c r="D58" s="189"/>
      <c r="E58" s="189"/>
    </row>
    <row r="59" spans="2:5" ht="15.75" thickBot="1" x14ac:dyDescent="0.3">
      <c r="B59" s="120" t="s">
        <v>114</v>
      </c>
      <c r="C59" s="124">
        <v>45047</v>
      </c>
      <c r="D59" s="124">
        <v>45383</v>
      </c>
      <c r="E59" s="124">
        <v>45413</v>
      </c>
    </row>
    <row r="60" spans="2:5" ht="15.75" thickTop="1" x14ac:dyDescent="0.25">
      <c r="B60" s="116" t="s">
        <v>1</v>
      </c>
      <c r="C60" s="115">
        <v>11588</v>
      </c>
      <c r="D60" s="115">
        <v>14247</v>
      </c>
      <c r="E60" s="115">
        <v>13920</v>
      </c>
    </row>
    <row r="61" spans="2:5" x14ac:dyDescent="0.25">
      <c r="B61" s="44" t="s">
        <v>115</v>
      </c>
      <c r="C61" s="51">
        <v>7494</v>
      </c>
      <c r="D61" s="51">
        <v>10272</v>
      </c>
      <c r="E61" s="51">
        <v>9946</v>
      </c>
    </row>
    <row r="62" spans="2:5" x14ac:dyDescent="0.25">
      <c r="B62" s="44" t="s">
        <v>116</v>
      </c>
      <c r="C62" s="101">
        <v>893</v>
      </c>
      <c r="D62" s="101">
        <v>97</v>
      </c>
      <c r="E62" s="101">
        <v>353</v>
      </c>
    </row>
    <row r="63" spans="2:5" x14ac:dyDescent="0.25">
      <c r="B63" s="44" t="s">
        <v>117</v>
      </c>
      <c r="C63" s="51">
        <v>293</v>
      </c>
      <c r="D63" s="51">
        <v>487</v>
      </c>
      <c r="E63" s="51">
        <v>440</v>
      </c>
    </row>
    <row r="64" spans="2:5" x14ac:dyDescent="0.25">
      <c r="B64" s="44" t="s">
        <v>118</v>
      </c>
      <c r="C64" s="101">
        <v>1394</v>
      </c>
      <c r="D64" s="101">
        <v>1676</v>
      </c>
      <c r="E64" s="101">
        <v>1555</v>
      </c>
    </row>
    <row r="65" spans="2:5" x14ac:dyDescent="0.25">
      <c r="B65" s="44" t="s">
        <v>119</v>
      </c>
      <c r="C65" s="51">
        <v>584</v>
      </c>
      <c r="D65" s="51">
        <v>458</v>
      </c>
      <c r="E65" s="51">
        <v>426</v>
      </c>
    </row>
    <row r="66" spans="2:5" x14ac:dyDescent="0.25">
      <c r="B66" s="44" t="s">
        <v>120</v>
      </c>
      <c r="C66" s="101">
        <v>168</v>
      </c>
      <c r="D66" s="101">
        <v>172</v>
      </c>
      <c r="E66" s="101">
        <v>167</v>
      </c>
    </row>
    <row r="67" spans="2:5" x14ac:dyDescent="0.25">
      <c r="B67" s="44" t="s">
        <v>121</v>
      </c>
      <c r="C67" s="51">
        <v>160</v>
      </c>
      <c r="D67" s="51">
        <v>152</v>
      </c>
      <c r="E67" s="51">
        <v>195</v>
      </c>
    </row>
    <row r="68" spans="2:5" x14ac:dyDescent="0.25">
      <c r="B68" s="44" t="s">
        <v>122</v>
      </c>
      <c r="C68" s="101">
        <v>457</v>
      </c>
      <c r="D68" s="101">
        <v>715</v>
      </c>
      <c r="E68" s="101">
        <v>586</v>
      </c>
    </row>
    <row r="69" spans="2:5" x14ac:dyDescent="0.25">
      <c r="B69" s="44" t="s">
        <v>123</v>
      </c>
      <c r="C69" s="51">
        <v>93</v>
      </c>
      <c r="D69" s="51">
        <v>176</v>
      </c>
      <c r="E69" s="51">
        <v>233</v>
      </c>
    </row>
    <row r="70" spans="2:5" ht="15.75" thickBot="1" x14ac:dyDescent="0.3">
      <c r="B70" s="47" t="s">
        <v>84</v>
      </c>
      <c r="C70" s="101">
        <v>52</v>
      </c>
      <c r="D70" s="101">
        <v>42</v>
      </c>
      <c r="E70" s="101">
        <v>19</v>
      </c>
    </row>
    <row r="71" spans="2:5" ht="35.25" customHeight="1" thickTop="1" x14ac:dyDescent="0.25">
      <c r="B71" s="188" t="s">
        <v>198</v>
      </c>
      <c r="C71" s="188"/>
      <c r="D71" s="188"/>
      <c r="E71" s="188"/>
    </row>
  </sheetData>
  <mergeCells count="16">
    <mergeCell ref="B2:K2"/>
    <mergeCell ref="B3:B4"/>
    <mergeCell ref="C3:E3"/>
    <mergeCell ref="F3:H3"/>
    <mergeCell ref="I3:K3"/>
    <mergeCell ref="B71:E71"/>
    <mergeCell ref="B18:K18"/>
    <mergeCell ref="B22:K22"/>
    <mergeCell ref="B23:B24"/>
    <mergeCell ref="C23:E23"/>
    <mergeCell ref="F23:H23"/>
    <mergeCell ref="I23:K23"/>
    <mergeCell ref="B38:K38"/>
    <mergeCell ref="B42:E42"/>
    <mergeCell ref="B54:E54"/>
    <mergeCell ref="B58:E5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95" t="s">
        <v>294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x14ac:dyDescent="0.25">
      <c r="B4" s="196" t="s">
        <v>70</v>
      </c>
      <c r="C4" s="197">
        <v>45047</v>
      </c>
      <c r="D4" s="193"/>
      <c r="E4" s="194"/>
      <c r="F4" s="197">
        <v>45383</v>
      </c>
      <c r="G4" s="193"/>
      <c r="H4" s="194"/>
      <c r="I4" s="197">
        <v>45413</v>
      </c>
      <c r="J4" s="193"/>
      <c r="K4" s="194"/>
    </row>
    <row r="5" spans="2:11" x14ac:dyDescent="0.25">
      <c r="B5" s="196"/>
      <c r="C5" s="27" t="s">
        <v>295</v>
      </c>
      <c r="D5" s="28" t="s">
        <v>296</v>
      </c>
      <c r="E5" s="28" t="s">
        <v>59</v>
      </c>
      <c r="F5" s="27" t="s">
        <v>295</v>
      </c>
      <c r="G5" s="28" t="s">
        <v>296</v>
      </c>
      <c r="H5" s="28" t="s">
        <v>59</v>
      </c>
      <c r="I5" s="27" t="s">
        <v>295</v>
      </c>
      <c r="J5" s="28" t="s">
        <v>296</v>
      </c>
      <c r="K5" s="28" t="s">
        <v>59</v>
      </c>
    </row>
    <row r="6" spans="2:11" x14ac:dyDescent="0.25">
      <c r="B6" s="29" t="s">
        <v>1</v>
      </c>
      <c r="C6" s="151">
        <f t="shared" ref="C6:H6" si="0">SUM(C7:C14)</f>
        <v>897204</v>
      </c>
      <c r="D6" s="151">
        <f t="shared" si="0"/>
        <v>938129</v>
      </c>
      <c r="E6" s="151">
        <f t="shared" si="0"/>
        <v>-40925</v>
      </c>
      <c r="F6" s="151">
        <f t="shared" si="0"/>
        <v>1027283</v>
      </c>
      <c r="G6" s="151">
        <f t="shared" si="0"/>
        <v>1197279</v>
      </c>
      <c r="H6" s="151">
        <f t="shared" si="0"/>
        <v>-169996</v>
      </c>
      <c r="I6" s="151">
        <f t="shared" ref="I6:K6" si="1">SUM(I7:I14)</f>
        <v>1049058</v>
      </c>
      <c r="J6" s="151">
        <f t="shared" si="1"/>
        <v>1108188</v>
      </c>
      <c r="K6" s="151">
        <f t="shared" si="1"/>
        <v>-59130</v>
      </c>
    </row>
    <row r="7" spans="2:11" x14ac:dyDescent="0.25">
      <c r="B7" s="30" t="s">
        <v>65</v>
      </c>
      <c r="C7" s="152">
        <v>551200</v>
      </c>
      <c r="D7" s="152">
        <v>586508</v>
      </c>
      <c r="E7" s="152">
        <f t="shared" ref="E7:E14" si="2">C7-D7</f>
        <v>-35308</v>
      </c>
      <c r="F7" s="152">
        <v>562267</v>
      </c>
      <c r="G7" s="152">
        <v>663115</v>
      </c>
      <c r="H7" s="152">
        <f t="shared" ref="H7:H14" si="3">F7-G7</f>
        <v>-100848</v>
      </c>
      <c r="I7" s="152">
        <v>653370</v>
      </c>
      <c r="J7" s="152">
        <v>710575</v>
      </c>
      <c r="K7" s="152">
        <f t="shared" ref="K7:K14" si="4">I7-J7</f>
        <v>-57205</v>
      </c>
    </row>
    <row r="8" spans="2:11" x14ac:dyDescent="0.25">
      <c r="B8" s="31" t="s">
        <v>66</v>
      </c>
      <c r="C8" s="153">
        <v>40012</v>
      </c>
      <c r="D8" s="153">
        <v>35173</v>
      </c>
      <c r="E8" s="153">
        <f t="shared" si="2"/>
        <v>4839</v>
      </c>
      <c r="F8" s="153">
        <v>42199</v>
      </c>
      <c r="G8" s="153">
        <v>35777</v>
      </c>
      <c r="H8" s="153">
        <f t="shared" si="3"/>
        <v>6422</v>
      </c>
      <c r="I8" s="153">
        <v>39692</v>
      </c>
      <c r="J8" s="153">
        <v>36406</v>
      </c>
      <c r="K8" s="153">
        <f t="shared" si="4"/>
        <v>3286</v>
      </c>
    </row>
    <row r="9" spans="2:11" x14ac:dyDescent="0.25">
      <c r="B9" s="30" t="s">
        <v>2</v>
      </c>
      <c r="C9" s="152">
        <v>40604</v>
      </c>
      <c r="D9" s="152">
        <v>36382</v>
      </c>
      <c r="E9" s="152">
        <f t="shared" si="2"/>
        <v>4222</v>
      </c>
      <c r="F9" s="152">
        <v>41922</v>
      </c>
      <c r="G9" s="152">
        <v>36993</v>
      </c>
      <c r="H9" s="152">
        <f t="shared" si="3"/>
        <v>4929</v>
      </c>
      <c r="I9" s="152">
        <v>39749</v>
      </c>
      <c r="J9" s="152">
        <v>37882</v>
      </c>
      <c r="K9" s="152">
        <f t="shared" si="4"/>
        <v>1867</v>
      </c>
    </row>
    <row r="10" spans="2:11" x14ac:dyDescent="0.25">
      <c r="B10" s="31" t="s">
        <v>67</v>
      </c>
      <c r="C10" s="153">
        <v>64819</v>
      </c>
      <c r="D10" s="153">
        <v>63840</v>
      </c>
      <c r="E10" s="153">
        <f t="shared" si="2"/>
        <v>979</v>
      </c>
      <c r="F10" s="153">
        <v>78773</v>
      </c>
      <c r="G10" s="153">
        <v>81082</v>
      </c>
      <c r="H10" s="153">
        <f t="shared" si="3"/>
        <v>-2309</v>
      </c>
      <c r="I10" s="153">
        <v>74873</v>
      </c>
      <c r="J10" s="153">
        <v>72500</v>
      </c>
      <c r="K10" s="153">
        <f t="shared" si="4"/>
        <v>2373</v>
      </c>
    </row>
    <row r="11" spans="2:11" x14ac:dyDescent="0.25">
      <c r="B11" s="30" t="s">
        <v>3</v>
      </c>
      <c r="C11" s="152">
        <v>43</v>
      </c>
      <c r="D11" s="152">
        <v>56</v>
      </c>
      <c r="E11" s="152">
        <f t="shared" si="2"/>
        <v>-13</v>
      </c>
      <c r="F11" s="152">
        <v>188</v>
      </c>
      <c r="G11" s="152">
        <v>181</v>
      </c>
      <c r="H11" s="152">
        <f t="shared" si="3"/>
        <v>7</v>
      </c>
      <c r="I11" s="152">
        <v>159</v>
      </c>
      <c r="J11" s="152">
        <v>163</v>
      </c>
      <c r="K11" s="152">
        <f t="shared" si="4"/>
        <v>-4</v>
      </c>
    </row>
    <row r="12" spans="2:11" x14ac:dyDescent="0.25">
      <c r="B12" s="31" t="s">
        <v>68</v>
      </c>
      <c r="C12" s="153">
        <v>0</v>
      </c>
      <c r="D12" s="153">
        <v>16</v>
      </c>
      <c r="E12" s="153">
        <f t="shared" si="2"/>
        <v>-16</v>
      </c>
      <c r="F12" s="153">
        <v>0</v>
      </c>
      <c r="G12" s="153">
        <v>7</v>
      </c>
      <c r="H12" s="153">
        <f t="shared" si="3"/>
        <v>-7</v>
      </c>
      <c r="I12" s="153">
        <v>1</v>
      </c>
      <c r="J12" s="153">
        <v>4</v>
      </c>
      <c r="K12" s="153">
        <f t="shared" si="4"/>
        <v>-3</v>
      </c>
    </row>
    <row r="13" spans="2:11" x14ac:dyDescent="0.25">
      <c r="B13" s="30" t="s">
        <v>69</v>
      </c>
      <c r="C13" s="152">
        <v>200512</v>
      </c>
      <c r="D13" s="152">
        <v>216153</v>
      </c>
      <c r="E13" s="152">
        <f t="shared" si="2"/>
        <v>-15641</v>
      </c>
      <c r="F13" s="152">
        <v>301922</v>
      </c>
      <c r="G13" s="152">
        <v>380116</v>
      </c>
      <c r="H13" s="152">
        <f t="shared" si="3"/>
        <v>-78194</v>
      </c>
      <c r="I13" s="152">
        <v>241198</v>
      </c>
      <c r="J13" s="152">
        <v>250641</v>
      </c>
      <c r="K13" s="152">
        <f t="shared" si="4"/>
        <v>-9443</v>
      </c>
    </row>
    <row r="14" spans="2:11" x14ac:dyDescent="0.25">
      <c r="B14" s="31" t="s">
        <v>73</v>
      </c>
      <c r="C14" s="154">
        <v>14</v>
      </c>
      <c r="D14" s="154">
        <v>1</v>
      </c>
      <c r="E14" s="154">
        <f t="shared" si="2"/>
        <v>13</v>
      </c>
      <c r="F14" s="154">
        <v>12</v>
      </c>
      <c r="G14" s="154">
        <v>8</v>
      </c>
      <c r="H14" s="154">
        <f t="shared" si="3"/>
        <v>4</v>
      </c>
      <c r="I14" s="154">
        <v>16</v>
      </c>
      <c r="J14" s="154">
        <v>17</v>
      </c>
      <c r="K14" s="154">
        <f t="shared" si="4"/>
        <v>-1</v>
      </c>
    </row>
    <row r="15" spans="2:11" x14ac:dyDescent="0.25">
      <c r="B15" s="198" t="s">
        <v>297</v>
      </c>
      <c r="C15" s="198"/>
      <c r="D15" s="198"/>
      <c r="E15" s="198"/>
      <c r="F15" s="198"/>
      <c r="G15" s="198"/>
      <c r="H15" s="198"/>
      <c r="I15" s="198"/>
      <c r="J15" s="198"/>
      <c r="K15" s="198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25"/>
    <row r="18" spans="2:11" s="3" customFormat="1" x14ac:dyDescent="0.25"/>
    <row r="19" spans="2:11" ht="35.25" customHeight="1" x14ac:dyDescent="0.25">
      <c r="B19" s="195" t="s">
        <v>298</v>
      </c>
      <c r="C19" s="195"/>
      <c r="D19" s="195"/>
      <c r="E19" s="195"/>
      <c r="F19" s="195"/>
      <c r="G19" s="195"/>
      <c r="H19" s="195"/>
      <c r="I19" s="195"/>
      <c r="J19" s="195"/>
      <c r="K19" s="195"/>
    </row>
    <row r="20" spans="2:11" x14ac:dyDescent="0.25">
      <c r="B20" s="196" t="s">
        <v>6</v>
      </c>
      <c r="C20" s="197">
        <v>45047</v>
      </c>
      <c r="D20" s="193"/>
      <c r="E20" s="194"/>
      <c r="F20" s="197">
        <v>45383</v>
      </c>
      <c r="G20" s="193"/>
      <c r="H20" s="194"/>
      <c r="I20" s="197">
        <v>45413</v>
      </c>
      <c r="J20" s="193"/>
      <c r="K20" s="194"/>
    </row>
    <row r="21" spans="2:11" x14ac:dyDescent="0.25">
      <c r="B21" s="196"/>
      <c r="C21" s="27" t="s">
        <v>295</v>
      </c>
      <c r="D21" s="28" t="s">
        <v>296</v>
      </c>
      <c r="E21" s="28" t="s">
        <v>59</v>
      </c>
      <c r="F21" s="27" t="s">
        <v>295</v>
      </c>
      <c r="G21" s="28" t="s">
        <v>296</v>
      </c>
      <c r="H21" s="28" t="s">
        <v>59</v>
      </c>
      <c r="I21" s="27" t="s">
        <v>295</v>
      </c>
      <c r="J21" s="28" t="s">
        <v>296</v>
      </c>
      <c r="K21" s="28" t="s">
        <v>59</v>
      </c>
    </row>
    <row r="22" spans="2:11" x14ac:dyDescent="0.25">
      <c r="B22" s="29" t="s">
        <v>1</v>
      </c>
      <c r="C22" s="151">
        <f>SUM(C23:C45)</f>
        <v>897204</v>
      </c>
      <c r="D22" s="151">
        <f t="shared" ref="D22:K22" si="5">SUM(D23:D45)</f>
        <v>938129</v>
      </c>
      <c r="E22" s="151">
        <f t="shared" si="5"/>
        <v>-40925</v>
      </c>
      <c r="F22" s="151">
        <f t="shared" si="5"/>
        <v>1027283</v>
      </c>
      <c r="G22" s="151">
        <f t="shared" si="5"/>
        <v>1197279</v>
      </c>
      <c r="H22" s="151">
        <f t="shared" si="5"/>
        <v>-169996</v>
      </c>
      <c r="I22" s="151">
        <f t="shared" si="5"/>
        <v>1049058</v>
      </c>
      <c r="J22" s="151">
        <f t="shared" si="5"/>
        <v>1108188</v>
      </c>
      <c r="K22" s="151">
        <f t="shared" si="5"/>
        <v>-59130</v>
      </c>
    </row>
    <row r="23" spans="2:11" x14ac:dyDescent="0.25">
      <c r="B23" s="62" t="s">
        <v>214</v>
      </c>
      <c r="C23" s="153">
        <v>425</v>
      </c>
      <c r="D23" s="153">
        <v>285</v>
      </c>
      <c r="E23" s="153">
        <f>C23-D23</f>
        <v>140</v>
      </c>
      <c r="F23" s="153">
        <v>203</v>
      </c>
      <c r="G23" s="153">
        <v>152</v>
      </c>
      <c r="H23" s="153">
        <f t="shared" ref="H23:H45" si="6">F23-G23</f>
        <v>51</v>
      </c>
      <c r="I23" s="153">
        <v>282</v>
      </c>
      <c r="J23" s="153">
        <v>104</v>
      </c>
      <c r="K23" s="153">
        <f t="shared" ref="K23:K45" si="7">I23-J23</f>
        <v>178</v>
      </c>
    </row>
    <row r="24" spans="2:11" x14ac:dyDescent="0.25">
      <c r="B24" s="61" t="s">
        <v>299</v>
      </c>
      <c r="C24" s="152">
        <v>7911</v>
      </c>
      <c r="D24" s="152">
        <v>8704</v>
      </c>
      <c r="E24" s="152">
        <f>C24-D24</f>
        <v>-793</v>
      </c>
      <c r="F24" s="152">
        <v>11798</v>
      </c>
      <c r="G24" s="152">
        <v>16183</v>
      </c>
      <c r="H24" s="152">
        <f t="shared" si="6"/>
        <v>-4385</v>
      </c>
      <c r="I24" s="152">
        <v>9114</v>
      </c>
      <c r="J24" s="152">
        <v>9944</v>
      </c>
      <c r="K24" s="152">
        <f t="shared" si="7"/>
        <v>-830</v>
      </c>
    </row>
    <row r="25" spans="2:11" x14ac:dyDescent="0.25">
      <c r="B25" s="62" t="s">
        <v>300</v>
      </c>
      <c r="C25" s="153">
        <v>68207</v>
      </c>
      <c r="D25" s="153">
        <v>73213</v>
      </c>
      <c r="E25" s="153">
        <f t="shared" ref="E25:E45" si="8">C25-D25</f>
        <v>-5006</v>
      </c>
      <c r="F25" s="153">
        <v>96778</v>
      </c>
      <c r="G25" s="153">
        <v>144675</v>
      </c>
      <c r="H25" s="153">
        <f t="shared" si="6"/>
        <v>-47897</v>
      </c>
      <c r="I25" s="153">
        <v>68666</v>
      </c>
      <c r="J25" s="153">
        <v>73156</v>
      </c>
      <c r="K25" s="153">
        <f t="shared" si="7"/>
        <v>-4490</v>
      </c>
    </row>
    <row r="26" spans="2:11" x14ac:dyDescent="0.25">
      <c r="B26" s="61" t="s">
        <v>301</v>
      </c>
      <c r="C26" s="152">
        <v>9066</v>
      </c>
      <c r="D26" s="152">
        <v>9450</v>
      </c>
      <c r="E26" s="152">
        <f t="shared" si="8"/>
        <v>-384</v>
      </c>
      <c r="F26" s="152">
        <v>11328</v>
      </c>
      <c r="G26" s="152">
        <v>10126</v>
      </c>
      <c r="H26" s="152">
        <f t="shared" si="6"/>
        <v>1202</v>
      </c>
      <c r="I26" s="152">
        <v>11445</v>
      </c>
      <c r="J26" s="152">
        <v>10367</v>
      </c>
      <c r="K26" s="152">
        <f t="shared" si="7"/>
        <v>1078</v>
      </c>
    </row>
    <row r="27" spans="2:11" x14ac:dyDescent="0.25">
      <c r="B27" s="62" t="s">
        <v>302</v>
      </c>
      <c r="C27" s="153">
        <v>4494</v>
      </c>
      <c r="D27" s="153">
        <v>5052</v>
      </c>
      <c r="E27" s="153">
        <f t="shared" si="8"/>
        <v>-558</v>
      </c>
      <c r="F27" s="153">
        <v>5852</v>
      </c>
      <c r="G27" s="153">
        <v>6581</v>
      </c>
      <c r="H27" s="153">
        <f t="shared" si="6"/>
        <v>-729</v>
      </c>
      <c r="I27" s="153">
        <v>4676</v>
      </c>
      <c r="J27" s="153">
        <v>5244</v>
      </c>
      <c r="K27" s="153">
        <f t="shared" si="7"/>
        <v>-568</v>
      </c>
    </row>
    <row r="28" spans="2:11" x14ac:dyDescent="0.25">
      <c r="B28" s="61" t="s">
        <v>210</v>
      </c>
      <c r="C28" s="152">
        <v>28981</v>
      </c>
      <c r="D28" s="152">
        <v>30545</v>
      </c>
      <c r="E28" s="152">
        <f t="shared" si="8"/>
        <v>-1564</v>
      </c>
      <c r="F28" s="152">
        <v>41429</v>
      </c>
      <c r="G28" s="152">
        <v>41934</v>
      </c>
      <c r="H28" s="152">
        <f t="shared" si="6"/>
        <v>-505</v>
      </c>
      <c r="I28" s="152">
        <v>39917</v>
      </c>
      <c r="J28" s="152">
        <v>41351</v>
      </c>
      <c r="K28" s="152">
        <f t="shared" si="7"/>
        <v>-1434</v>
      </c>
    </row>
    <row r="29" spans="2:11" x14ac:dyDescent="0.25">
      <c r="B29" s="62" t="s">
        <v>303</v>
      </c>
      <c r="C29" s="153">
        <v>6674</v>
      </c>
      <c r="D29" s="153">
        <v>6012</v>
      </c>
      <c r="E29" s="153">
        <f t="shared" si="8"/>
        <v>662</v>
      </c>
      <c r="F29" s="153">
        <v>10480</v>
      </c>
      <c r="G29" s="153">
        <v>9424</v>
      </c>
      <c r="H29" s="153">
        <f t="shared" si="6"/>
        <v>1056</v>
      </c>
      <c r="I29" s="153">
        <v>11275</v>
      </c>
      <c r="J29" s="153">
        <v>10080</v>
      </c>
      <c r="K29" s="153">
        <f t="shared" si="7"/>
        <v>1195</v>
      </c>
    </row>
    <row r="30" spans="2:11" x14ac:dyDescent="0.25">
      <c r="B30" s="61" t="s">
        <v>209</v>
      </c>
      <c r="C30" s="152">
        <v>11821</v>
      </c>
      <c r="D30" s="152">
        <v>11698</v>
      </c>
      <c r="E30" s="152">
        <f t="shared" si="8"/>
        <v>123</v>
      </c>
      <c r="F30" s="152">
        <v>13085</v>
      </c>
      <c r="G30" s="152">
        <v>12785</v>
      </c>
      <c r="H30" s="152">
        <f t="shared" si="6"/>
        <v>300</v>
      </c>
      <c r="I30" s="152">
        <v>13416</v>
      </c>
      <c r="J30" s="152">
        <v>12446</v>
      </c>
      <c r="K30" s="152">
        <f t="shared" si="7"/>
        <v>970</v>
      </c>
    </row>
    <row r="31" spans="2:11" x14ac:dyDescent="0.25">
      <c r="B31" s="62" t="s">
        <v>304</v>
      </c>
      <c r="C31" s="153">
        <v>7216</v>
      </c>
      <c r="D31" s="153">
        <v>7854</v>
      </c>
      <c r="E31" s="153">
        <f t="shared" si="8"/>
        <v>-638</v>
      </c>
      <c r="F31" s="153">
        <v>9061</v>
      </c>
      <c r="G31" s="153">
        <v>10482</v>
      </c>
      <c r="H31" s="153">
        <f t="shared" si="6"/>
        <v>-1421</v>
      </c>
      <c r="I31" s="153">
        <v>8352</v>
      </c>
      <c r="J31" s="153">
        <v>8949</v>
      </c>
      <c r="K31" s="153">
        <f t="shared" si="7"/>
        <v>-597</v>
      </c>
    </row>
    <row r="32" spans="2:11" x14ac:dyDescent="0.25">
      <c r="B32" s="61" t="s">
        <v>305</v>
      </c>
      <c r="C32" s="152">
        <v>36693</v>
      </c>
      <c r="D32" s="152">
        <v>35240</v>
      </c>
      <c r="E32" s="152">
        <f t="shared" si="8"/>
        <v>1453</v>
      </c>
      <c r="F32" s="152">
        <v>38902</v>
      </c>
      <c r="G32" s="152">
        <v>42721</v>
      </c>
      <c r="H32" s="152">
        <f t="shared" si="6"/>
        <v>-3819</v>
      </c>
      <c r="I32" s="152">
        <v>37726</v>
      </c>
      <c r="J32" s="152">
        <v>36372</v>
      </c>
      <c r="K32" s="152">
        <f t="shared" si="7"/>
        <v>1354</v>
      </c>
    </row>
    <row r="33" spans="2:11" x14ac:dyDescent="0.25">
      <c r="B33" s="62" t="s">
        <v>306</v>
      </c>
      <c r="C33" s="153">
        <v>10588</v>
      </c>
      <c r="D33" s="153">
        <v>9939</v>
      </c>
      <c r="E33" s="153">
        <f t="shared" si="8"/>
        <v>649</v>
      </c>
      <c r="F33" s="153">
        <v>13391</v>
      </c>
      <c r="G33" s="153">
        <v>13845</v>
      </c>
      <c r="H33" s="153">
        <f t="shared" si="6"/>
        <v>-454</v>
      </c>
      <c r="I33" s="153">
        <v>11361</v>
      </c>
      <c r="J33" s="153">
        <v>10803</v>
      </c>
      <c r="K33" s="153">
        <f t="shared" si="7"/>
        <v>558</v>
      </c>
    </row>
    <row r="34" spans="2:11" x14ac:dyDescent="0.25">
      <c r="B34" s="61" t="s">
        <v>307</v>
      </c>
      <c r="C34" s="152">
        <v>12935</v>
      </c>
      <c r="D34" s="152">
        <v>15897</v>
      </c>
      <c r="E34" s="152">
        <f t="shared" si="8"/>
        <v>-2962</v>
      </c>
      <c r="F34" s="152">
        <v>19804</v>
      </c>
      <c r="G34" s="152">
        <v>19022</v>
      </c>
      <c r="H34" s="152">
        <f t="shared" si="6"/>
        <v>782</v>
      </c>
      <c r="I34" s="152">
        <v>14791</v>
      </c>
      <c r="J34" s="152">
        <v>18317</v>
      </c>
      <c r="K34" s="152">
        <f t="shared" si="7"/>
        <v>-3526</v>
      </c>
    </row>
    <row r="35" spans="2:11" s="3" customFormat="1" x14ac:dyDescent="0.25">
      <c r="B35" s="62" t="s">
        <v>206</v>
      </c>
      <c r="C35" s="153">
        <v>4724</v>
      </c>
      <c r="D35" s="153">
        <v>4595</v>
      </c>
      <c r="E35" s="153">
        <f t="shared" si="8"/>
        <v>129</v>
      </c>
      <c r="F35" s="153">
        <v>6436</v>
      </c>
      <c r="G35" s="153">
        <v>6698</v>
      </c>
      <c r="H35" s="153">
        <f t="shared" si="6"/>
        <v>-262</v>
      </c>
      <c r="I35" s="153">
        <v>5980</v>
      </c>
      <c r="J35" s="153">
        <v>5621</v>
      </c>
      <c r="K35" s="153">
        <f t="shared" si="7"/>
        <v>359</v>
      </c>
    </row>
    <row r="36" spans="2:11" s="3" customFormat="1" x14ac:dyDescent="0.25">
      <c r="B36" s="61" t="s">
        <v>308</v>
      </c>
      <c r="C36" s="152">
        <v>7587</v>
      </c>
      <c r="D36" s="152">
        <v>9261</v>
      </c>
      <c r="E36" s="152">
        <f t="shared" si="8"/>
        <v>-1674</v>
      </c>
      <c r="F36" s="152">
        <v>11473</v>
      </c>
      <c r="G36" s="152">
        <v>14269</v>
      </c>
      <c r="H36" s="152">
        <f t="shared" si="6"/>
        <v>-2796</v>
      </c>
      <c r="I36" s="152">
        <v>9275</v>
      </c>
      <c r="J36" s="152">
        <v>11098</v>
      </c>
      <c r="K36" s="152">
        <f t="shared" si="7"/>
        <v>-1823</v>
      </c>
    </row>
    <row r="37" spans="2:11" s="3" customFormat="1" x14ac:dyDescent="0.25">
      <c r="B37" s="62" t="s">
        <v>309</v>
      </c>
      <c r="C37" s="153">
        <v>6840</v>
      </c>
      <c r="D37" s="153">
        <v>6569</v>
      </c>
      <c r="E37" s="153">
        <f t="shared" si="8"/>
        <v>271</v>
      </c>
      <c r="F37" s="153">
        <v>8476</v>
      </c>
      <c r="G37" s="153">
        <v>8623</v>
      </c>
      <c r="H37" s="153">
        <f t="shared" si="6"/>
        <v>-147</v>
      </c>
      <c r="I37" s="153">
        <v>7728</v>
      </c>
      <c r="J37" s="153">
        <v>7967</v>
      </c>
      <c r="K37" s="153">
        <f t="shared" si="7"/>
        <v>-239</v>
      </c>
    </row>
    <row r="38" spans="2:11" x14ac:dyDescent="0.25">
      <c r="B38" s="61" t="s">
        <v>310</v>
      </c>
      <c r="C38" s="152">
        <v>11530</v>
      </c>
      <c r="D38" s="152">
        <v>11740</v>
      </c>
      <c r="E38" s="152">
        <f t="shared" si="8"/>
        <v>-210</v>
      </c>
      <c r="F38" s="152">
        <v>15983</v>
      </c>
      <c r="G38" s="152">
        <v>21632</v>
      </c>
      <c r="H38" s="152">
        <f t="shared" si="6"/>
        <v>-5649</v>
      </c>
      <c r="I38" s="152">
        <v>15420</v>
      </c>
      <c r="J38" s="152">
        <v>15257</v>
      </c>
      <c r="K38" s="152">
        <f t="shared" si="7"/>
        <v>163</v>
      </c>
    </row>
    <row r="39" spans="2:11" ht="15" customHeight="1" x14ac:dyDescent="0.25">
      <c r="B39" s="62" t="s">
        <v>207</v>
      </c>
      <c r="C39" s="153">
        <v>9425</v>
      </c>
      <c r="D39" s="153">
        <v>9449</v>
      </c>
      <c r="E39" s="153">
        <f t="shared" si="8"/>
        <v>-24</v>
      </c>
      <c r="F39" s="153">
        <v>11584</v>
      </c>
      <c r="G39" s="153">
        <v>11869</v>
      </c>
      <c r="H39" s="153">
        <f t="shared" si="6"/>
        <v>-285</v>
      </c>
      <c r="I39" s="153">
        <v>13033</v>
      </c>
      <c r="J39" s="153">
        <v>11437</v>
      </c>
      <c r="K39" s="153">
        <f t="shared" si="7"/>
        <v>1596</v>
      </c>
    </row>
    <row r="40" spans="2:11" x14ac:dyDescent="0.25">
      <c r="B40" s="61" t="s">
        <v>311</v>
      </c>
      <c r="C40" s="152">
        <v>11765</v>
      </c>
      <c r="D40" s="152">
        <v>14714</v>
      </c>
      <c r="E40" s="152">
        <f t="shared" si="8"/>
        <v>-2949</v>
      </c>
      <c r="F40" s="152">
        <v>15763</v>
      </c>
      <c r="G40" s="152">
        <v>21028</v>
      </c>
      <c r="H40" s="152">
        <f t="shared" si="6"/>
        <v>-5265</v>
      </c>
      <c r="I40" s="152">
        <v>13422</v>
      </c>
      <c r="J40" s="152">
        <v>15298</v>
      </c>
      <c r="K40" s="152">
        <f t="shared" si="7"/>
        <v>-1876</v>
      </c>
    </row>
    <row r="41" spans="2:11" x14ac:dyDescent="0.25">
      <c r="B41" s="62" t="s">
        <v>312</v>
      </c>
      <c r="C41" s="153">
        <v>6917</v>
      </c>
      <c r="D41" s="153">
        <v>7482</v>
      </c>
      <c r="E41" s="153">
        <f t="shared" si="8"/>
        <v>-565</v>
      </c>
      <c r="F41" s="153">
        <v>11592</v>
      </c>
      <c r="G41" s="153">
        <v>14950</v>
      </c>
      <c r="H41" s="153">
        <f t="shared" si="6"/>
        <v>-3358</v>
      </c>
      <c r="I41" s="153">
        <v>8182</v>
      </c>
      <c r="J41" s="153">
        <v>8490</v>
      </c>
      <c r="K41" s="153">
        <f t="shared" si="7"/>
        <v>-308</v>
      </c>
    </row>
    <row r="42" spans="2:11" x14ac:dyDescent="0.25">
      <c r="B42" s="61" t="s">
        <v>215</v>
      </c>
      <c r="C42" s="152">
        <v>1808</v>
      </c>
      <c r="D42" s="152">
        <v>1845</v>
      </c>
      <c r="E42" s="152">
        <f t="shared" si="8"/>
        <v>-37</v>
      </c>
      <c r="F42" s="152">
        <v>2113</v>
      </c>
      <c r="G42" s="152">
        <v>2009</v>
      </c>
      <c r="H42" s="152">
        <f t="shared" si="6"/>
        <v>104</v>
      </c>
      <c r="I42" s="152">
        <v>1753</v>
      </c>
      <c r="J42" s="152">
        <v>1763</v>
      </c>
      <c r="K42" s="152">
        <f t="shared" si="7"/>
        <v>-10</v>
      </c>
    </row>
    <row r="43" spans="2:11" x14ac:dyDescent="0.25">
      <c r="B43" s="62" t="s">
        <v>313</v>
      </c>
      <c r="C43" s="153">
        <v>15618</v>
      </c>
      <c r="D43" s="153">
        <v>16320</v>
      </c>
      <c r="E43" s="153">
        <f t="shared" si="8"/>
        <v>-702</v>
      </c>
      <c r="F43" s="153">
        <v>20498</v>
      </c>
      <c r="G43" s="153">
        <v>26501</v>
      </c>
      <c r="H43" s="153">
        <f t="shared" si="6"/>
        <v>-6003</v>
      </c>
      <c r="I43" s="153">
        <v>13024</v>
      </c>
      <c r="J43" s="153">
        <v>13811</v>
      </c>
      <c r="K43" s="153">
        <f t="shared" si="7"/>
        <v>-787</v>
      </c>
    </row>
    <row r="44" spans="2:11" x14ac:dyDescent="0.25">
      <c r="B44" s="61" t="s">
        <v>203</v>
      </c>
      <c r="C44" s="152">
        <v>15272</v>
      </c>
      <c r="D44" s="152">
        <v>5383</v>
      </c>
      <c r="E44" s="152">
        <f t="shared" si="8"/>
        <v>9889</v>
      </c>
      <c r="F44" s="152">
        <v>15623</v>
      </c>
      <c r="G44" s="152">
        <v>6463</v>
      </c>
      <c r="H44" s="152">
        <f t="shared" si="6"/>
        <v>9160</v>
      </c>
      <c r="I44" s="152">
        <v>14444</v>
      </c>
      <c r="J44" s="152">
        <v>6301</v>
      </c>
      <c r="K44" s="152">
        <f t="shared" si="7"/>
        <v>8143</v>
      </c>
    </row>
    <row r="45" spans="2:11" x14ac:dyDescent="0.25">
      <c r="B45" s="62" t="s">
        <v>46</v>
      </c>
      <c r="C45" s="153">
        <v>600707</v>
      </c>
      <c r="D45" s="153">
        <v>636882</v>
      </c>
      <c r="E45" s="153">
        <f t="shared" si="8"/>
        <v>-36175</v>
      </c>
      <c r="F45" s="153">
        <v>635631</v>
      </c>
      <c r="G45" s="153">
        <v>735307</v>
      </c>
      <c r="H45" s="153">
        <f t="shared" si="6"/>
        <v>-99676</v>
      </c>
      <c r="I45" s="153">
        <v>715776</v>
      </c>
      <c r="J45" s="153">
        <v>774012</v>
      </c>
      <c r="K45" s="153">
        <f t="shared" si="7"/>
        <v>-58236</v>
      </c>
    </row>
    <row r="46" spans="2:11" x14ac:dyDescent="0.25">
      <c r="B46" s="198" t="s">
        <v>297</v>
      </c>
      <c r="C46" s="198"/>
      <c r="D46" s="198"/>
      <c r="E46" s="198"/>
      <c r="F46" s="198"/>
      <c r="G46" s="198"/>
      <c r="H46" s="198"/>
      <c r="I46" s="198"/>
      <c r="J46" s="198"/>
      <c r="K46" s="198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95" t="s">
        <v>314</v>
      </c>
      <c r="C50" s="195"/>
      <c r="D50" s="195"/>
      <c r="E50" s="195"/>
      <c r="F50" s="195"/>
      <c r="G50" s="195"/>
      <c r="H50" s="195"/>
      <c r="I50" s="195"/>
      <c r="J50" s="195"/>
      <c r="K50" s="195"/>
    </row>
    <row r="51" spans="1:53" x14ac:dyDescent="0.25">
      <c r="B51" s="199" t="s">
        <v>71</v>
      </c>
      <c r="C51" s="197">
        <v>45047</v>
      </c>
      <c r="D51" s="193"/>
      <c r="E51" s="194"/>
      <c r="F51" s="197">
        <v>45383</v>
      </c>
      <c r="G51" s="193"/>
      <c r="H51" s="194"/>
      <c r="I51" s="197">
        <v>45413</v>
      </c>
      <c r="J51" s="193"/>
      <c r="K51" s="194"/>
    </row>
    <row r="52" spans="1:53" x14ac:dyDescent="0.25">
      <c r="B52" s="200"/>
      <c r="C52" s="27" t="s">
        <v>295</v>
      </c>
      <c r="D52" s="28" t="s">
        <v>296</v>
      </c>
      <c r="E52" s="28" t="s">
        <v>59</v>
      </c>
      <c r="F52" s="27" t="s">
        <v>295</v>
      </c>
      <c r="G52" s="28" t="s">
        <v>296</v>
      </c>
      <c r="H52" s="28" t="s">
        <v>59</v>
      </c>
      <c r="I52" s="27" t="s">
        <v>295</v>
      </c>
      <c r="J52" s="28" t="s">
        <v>296</v>
      </c>
      <c r="K52" s="28" t="s">
        <v>59</v>
      </c>
    </row>
    <row r="53" spans="1:53" x14ac:dyDescent="0.25">
      <c r="B53" s="29" t="s">
        <v>47</v>
      </c>
      <c r="C53" s="151">
        <f t="shared" ref="C53:K53" si="9">C54+C62+C72+C77+C81</f>
        <v>897204</v>
      </c>
      <c r="D53" s="151">
        <f t="shared" si="9"/>
        <v>938129</v>
      </c>
      <c r="E53" s="151">
        <f t="shared" si="9"/>
        <v>-40925</v>
      </c>
      <c r="F53" s="151">
        <f t="shared" si="9"/>
        <v>1027283</v>
      </c>
      <c r="G53" s="151">
        <f t="shared" si="9"/>
        <v>1197279</v>
      </c>
      <c r="H53" s="151">
        <f t="shared" si="9"/>
        <v>-169996</v>
      </c>
      <c r="I53" s="151">
        <f t="shared" si="9"/>
        <v>1049058</v>
      </c>
      <c r="J53" s="151">
        <f t="shared" si="9"/>
        <v>1108188</v>
      </c>
      <c r="K53" s="151">
        <f t="shared" si="9"/>
        <v>-59130</v>
      </c>
    </row>
    <row r="54" spans="1:53" x14ac:dyDescent="0.25">
      <c r="B54" s="32" t="s">
        <v>9</v>
      </c>
      <c r="C54" s="155">
        <f t="shared" ref="C54:D54" si="10">SUM(C55:C61)</f>
        <v>32442</v>
      </c>
      <c r="D54" s="155">
        <f t="shared" si="10"/>
        <v>23379</v>
      </c>
      <c r="E54" s="155">
        <f t="shared" ref="E54:K54" si="11">SUM(E55:E61)</f>
        <v>9063</v>
      </c>
      <c r="F54" s="155">
        <f t="shared" si="11"/>
        <v>35970</v>
      </c>
      <c r="G54" s="155">
        <f t="shared" si="11"/>
        <v>28296</v>
      </c>
      <c r="H54" s="155">
        <f t="shared" si="11"/>
        <v>7674</v>
      </c>
      <c r="I54" s="155">
        <f t="shared" si="11"/>
        <v>35979</v>
      </c>
      <c r="J54" s="155">
        <f t="shared" si="11"/>
        <v>27345</v>
      </c>
      <c r="K54" s="155">
        <f t="shared" si="11"/>
        <v>8634</v>
      </c>
    </row>
    <row r="55" spans="1:53" x14ac:dyDescent="0.25">
      <c r="B55" s="31" t="s">
        <v>10</v>
      </c>
      <c r="C55" s="153">
        <v>519</v>
      </c>
      <c r="D55" s="153">
        <v>540</v>
      </c>
      <c r="E55" s="153">
        <f t="shared" ref="E55:E61" si="12">C55-D55</f>
        <v>-21</v>
      </c>
      <c r="F55" s="153">
        <v>378</v>
      </c>
      <c r="G55" s="153">
        <v>451</v>
      </c>
      <c r="H55" s="153">
        <f t="shared" ref="H55:H61" si="13">F55-G55</f>
        <v>-73</v>
      </c>
      <c r="I55" s="153">
        <v>619</v>
      </c>
      <c r="J55" s="153">
        <v>550</v>
      </c>
      <c r="K55" s="153">
        <f t="shared" ref="K55:K61" si="14">I55-J55</f>
        <v>69</v>
      </c>
    </row>
    <row r="56" spans="1:53" x14ac:dyDescent="0.25">
      <c r="B56" s="30" t="s">
        <v>11</v>
      </c>
      <c r="C56" s="152">
        <v>2773</v>
      </c>
      <c r="D56" s="152">
        <v>2437</v>
      </c>
      <c r="E56" s="152">
        <f t="shared" si="12"/>
        <v>336</v>
      </c>
      <c r="F56" s="152">
        <v>3660</v>
      </c>
      <c r="G56" s="152">
        <v>3712</v>
      </c>
      <c r="H56" s="152">
        <f t="shared" si="13"/>
        <v>-52</v>
      </c>
      <c r="I56" s="152">
        <v>3272</v>
      </c>
      <c r="J56" s="152">
        <v>3031</v>
      </c>
      <c r="K56" s="152">
        <f t="shared" si="14"/>
        <v>241</v>
      </c>
    </row>
    <row r="57" spans="1:53" x14ac:dyDescent="0.25">
      <c r="B57" s="31" t="s">
        <v>12</v>
      </c>
      <c r="C57" s="153">
        <v>5902</v>
      </c>
      <c r="D57" s="153">
        <v>6288</v>
      </c>
      <c r="E57" s="153">
        <f t="shared" si="12"/>
        <v>-386</v>
      </c>
      <c r="F57" s="153">
        <v>6572</v>
      </c>
      <c r="G57" s="153">
        <v>6848</v>
      </c>
      <c r="H57" s="153">
        <f t="shared" si="13"/>
        <v>-276</v>
      </c>
      <c r="I57" s="153">
        <v>6594</v>
      </c>
      <c r="J57" s="153">
        <v>7113</v>
      </c>
      <c r="K57" s="153">
        <f t="shared" si="14"/>
        <v>-519</v>
      </c>
    </row>
    <row r="58" spans="1:53" x14ac:dyDescent="0.25">
      <c r="B58" s="30" t="s">
        <v>13</v>
      </c>
      <c r="C58" s="152">
        <v>12433</v>
      </c>
      <c r="D58" s="152">
        <v>2814</v>
      </c>
      <c r="E58" s="152">
        <f t="shared" si="12"/>
        <v>9619</v>
      </c>
      <c r="F58" s="152">
        <v>12276</v>
      </c>
      <c r="G58" s="152">
        <v>3388</v>
      </c>
      <c r="H58" s="152">
        <f t="shared" si="13"/>
        <v>8888</v>
      </c>
      <c r="I58" s="152">
        <v>10770</v>
      </c>
      <c r="J58" s="152">
        <v>2810</v>
      </c>
      <c r="K58" s="152">
        <f t="shared" si="14"/>
        <v>7960</v>
      </c>
    </row>
    <row r="59" spans="1:53" s="36" customFormat="1" x14ac:dyDescent="0.25">
      <c r="A59" s="6"/>
      <c r="B59" s="31" t="s">
        <v>14</v>
      </c>
      <c r="C59" s="153">
        <v>6111</v>
      </c>
      <c r="D59" s="153">
        <v>8387</v>
      </c>
      <c r="E59" s="153">
        <f t="shared" si="12"/>
        <v>-2276</v>
      </c>
      <c r="F59" s="153">
        <v>8826</v>
      </c>
      <c r="G59" s="153">
        <v>11313</v>
      </c>
      <c r="H59" s="153">
        <f t="shared" si="13"/>
        <v>-2487</v>
      </c>
      <c r="I59" s="153">
        <v>10357</v>
      </c>
      <c r="J59" s="153">
        <v>10868</v>
      </c>
      <c r="K59" s="153">
        <f t="shared" si="14"/>
        <v>-511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15</v>
      </c>
      <c r="C60" s="152">
        <v>4704</v>
      </c>
      <c r="D60" s="152">
        <v>2913</v>
      </c>
      <c r="E60" s="152">
        <f t="shared" si="12"/>
        <v>1791</v>
      </c>
      <c r="F60" s="152">
        <v>4258</v>
      </c>
      <c r="G60" s="152">
        <v>2584</v>
      </c>
      <c r="H60" s="152">
        <f t="shared" si="13"/>
        <v>1674</v>
      </c>
      <c r="I60" s="152">
        <v>4367</v>
      </c>
      <c r="J60" s="152">
        <v>2973</v>
      </c>
      <c r="K60" s="152">
        <f t="shared" si="14"/>
        <v>1394</v>
      </c>
    </row>
    <row r="61" spans="1:53" x14ac:dyDescent="0.25">
      <c r="B61" s="31" t="s">
        <v>16</v>
      </c>
      <c r="C61" s="153">
        <v>0</v>
      </c>
      <c r="D61" s="153">
        <v>0</v>
      </c>
      <c r="E61" s="153">
        <f t="shared" si="12"/>
        <v>0</v>
      </c>
      <c r="F61" s="153">
        <v>0</v>
      </c>
      <c r="G61" s="153">
        <v>0</v>
      </c>
      <c r="H61" s="153">
        <f t="shared" si="13"/>
        <v>0</v>
      </c>
      <c r="I61" s="153">
        <v>0</v>
      </c>
      <c r="J61" s="153">
        <v>0</v>
      </c>
      <c r="K61" s="153">
        <f t="shared" si="14"/>
        <v>0</v>
      </c>
    </row>
    <row r="62" spans="1:53" x14ac:dyDescent="0.25">
      <c r="B62" s="32" t="s">
        <v>17</v>
      </c>
      <c r="C62" s="155">
        <f t="shared" ref="C62:K62" si="15">SUM(C63:C71)</f>
        <v>37684</v>
      </c>
      <c r="D62" s="155">
        <f t="shared" si="15"/>
        <v>45865</v>
      </c>
      <c r="E62" s="155">
        <f t="shared" si="15"/>
        <v>-8181</v>
      </c>
      <c r="F62" s="155">
        <f t="shared" si="15"/>
        <v>43725</v>
      </c>
      <c r="G62" s="155">
        <f t="shared" si="15"/>
        <v>81316</v>
      </c>
      <c r="H62" s="155">
        <f t="shared" si="15"/>
        <v>-37591</v>
      </c>
      <c r="I62" s="155">
        <f t="shared" si="15"/>
        <v>47546</v>
      </c>
      <c r="J62" s="155">
        <f t="shared" si="15"/>
        <v>58577</v>
      </c>
      <c r="K62" s="155">
        <f t="shared" si="15"/>
        <v>-11031</v>
      </c>
    </row>
    <row r="63" spans="1:53" x14ac:dyDescent="0.25">
      <c r="B63" s="31" t="s">
        <v>18</v>
      </c>
      <c r="C63" s="153">
        <v>445</v>
      </c>
      <c r="D63" s="153">
        <v>247</v>
      </c>
      <c r="E63" s="153">
        <f t="shared" ref="E63:E71" si="16">C63-D63</f>
        <v>198</v>
      </c>
      <c r="F63" s="153">
        <v>470</v>
      </c>
      <c r="G63" s="153">
        <v>134</v>
      </c>
      <c r="H63" s="153">
        <f t="shared" ref="H63:H71" si="17">F63-G63</f>
        <v>336</v>
      </c>
      <c r="I63" s="153">
        <v>380</v>
      </c>
      <c r="J63" s="153">
        <v>239</v>
      </c>
      <c r="K63" s="153">
        <f t="shared" ref="K63:K71" si="18">I63-J63</f>
        <v>141</v>
      </c>
    </row>
    <row r="64" spans="1:53" s="36" customFormat="1" x14ac:dyDescent="0.25">
      <c r="A64" s="6"/>
      <c r="B64" s="30" t="s">
        <v>19</v>
      </c>
      <c r="C64" s="152">
        <v>0</v>
      </c>
      <c r="D64" s="152">
        <v>0</v>
      </c>
      <c r="E64" s="152">
        <f t="shared" si="16"/>
        <v>0</v>
      </c>
      <c r="F64" s="152">
        <v>0</v>
      </c>
      <c r="G64" s="152">
        <v>0</v>
      </c>
      <c r="H64" s="152">
        <f t="shared" si="17"/>
        <v>0</v>
      </c>
      <c r="I64" s="152">
        <v>0</v>
      </c>
      <c r="J64" s="152">
        <v>0</v>
      </c>
      <c r="K64" s="152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1" t="s">
        <v>20</v>
      </c>
      <c r="C65" s="153">
        <v>11235</v>
      </c>
      <c r="D65" s="153">
        <v>13704</v>
      </c>
      <c r="E65" s="153">
        <f t="shared" si="16"/>
        <v>-2469</v>
      </c>
      <c r="F65" s="153">
        <v>14996</v>
      </c>
      <c r="G65" s="153">
        <v>25049</v>
      </c>
      <c r="H65" s="153">
        <f t="shared" si="17"/>
        <v>-10053</v>
      </c>
      <c r="I65" s="153">
        <v>16781</v>
      </c>
      <c r="J65" s="153">
        <v>19555</v>
      </c>
      <c r="K65" s="153">
        <f t="shared" si="18"/>
        <v>-2774</v>
      </c>
    </row>
    <row r="66" spans="1:53" x14ac:dyDescent="0.25">
      <c r="B66" s="30" t="s">
        <v>21</v>
      </c>
      <c r="C66" s="152">
        <v>2835</v>
      </c>
      <c r="D66" s="152">
        <v>4557</v>
      </c>
      <c r="E66" s="152">
        <f t="shared" si="16"/>
        <v>-1722</v>
      </c>
      <c r="F66" s="152">
        <v>2966</v>
      </c>
      <c r="G66" s="152">
        <v>3881</v>
      </c>
      <c r="H66" s="152">
        <f t="shared" si="17"/>
        <v>-915</v>
      </c>
      <c r="I66" s="152">
        <v>3191</v>
      </c>
      <c r="J66" s="152">
        <v>3777</v>
      </c>
      <c r="K66" s="152">
        <f t="shared" si="18"/>
        <v>-586</v>
      </c>
    </row>
    <row r="67" spans="1:53" x14ac:dyDescent="0.25">
      <c r="B67" s="31" t="s">
        <v>22</v>
      </c>
      <c r="C67" s="153">
        <v>181</v>
      </c>
      <c r="D67" s="153">
        <v>127</v>
      </c>
      <c r="E67" s="153">
        <f t="shared" si="16"/>
        <v>54</v>
      </c>
      <c r="F67" s="153">
        <v>128</v>
      </c>
      <c r="G67" s="153">
        <v>170</v>
      </c>
      <c r="H67" s="153">
        <f t="shared" si="17"/>
        <v>-42</v>
      </c>
      <c r="I67" s="153">
        <v>111</v>
      </c>
      <c r="J67" s="153">
        <v>180</v>
      </c>
      <c r="K67" s="153">
        <f t="shared" si="18"/>
        <v>-69</v>
      </c>
    </row>
    <row r="68" spans="1:53" s="36" customFormat="1" x14ac:dyDescent="0.25">
      <c r="A68" s="6"/>
      <c r="B68" s="30" t="s">
        <v>23</v>
      </c>
      <c r="C68" s="152">
        <v>11628</v>
      </c>
      <c r="D68" s="152">
        <v>12891</v>
      </c>
      <c r="E68" s="152">
        <f t="shared" si="16"/>
        <v>-1263</v>
      </c>
      <c r="F68" s="152">
        <v>10141</v>
      </c>
      <c r="G68" s="152">
        <v>25023</v>
      </c>
      <c r="H68" s="152">
        <f t="shared" si="17"/>
        <v>-14882</v>
      </c>
      <c r="I68" s="152">
        <v>11617</v>
      </c>
      <c r="J68" s="152">
        <v>16866</v>
      </c>
      <c r="K68" s="152">
        <f t="shared" si="18"/>
        <v>-5249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1" t="s">
        <v>24</v>
      </c>
      <c r="C69" s="153">
        <v>1274</v>
      </c>
      <c r="D69" s="153">
        <v>1231</v>
      </c>
      <c r="E69" s="153">
        <f t="shared" si="16"/>
        <v>43</v>
      </c>
      <c r="F69" s="153">
        <v>1555</v>
      </c>
      <c r="G69" s="153">
        <v>6273</v>
      </c>
      <c r="H69" s="153">
        <f t="shared" si="17"/>
        <v>-4718</v>
      </c>
      <c r="I69" s="153">
        <v>1527</v>
      </c>
      <c r="J69" s="153">
        <v>1654</v>
      </c>
      <c r="K69" s="153">
        <f t="shared" si="18"/>
        <v>-127</v>
      </c>
    </row>
    <row r="70" spans="1:53" x14ac:dyDescent="0.25">
      <c r="B70" s="30" t="s">
        <v>25</v>
      </c>
      <c r="C70" s="152">
        <v>108</v>
      </c>
      <c r="D70" s="152">
        <v>40</v>
      </c>
      <c r="E70" s="152">
        <f t="shared" si="16"/>
        <v>68</v>
      </c>
      <c r="F70" s="152">
        <v>50</v>
      </c>
      <c r="G70" s="152">
        <v>31</v>
      </c>
      <c r="H70" s="152">
        <f t="shared" si="17"/>
        <v>19</v>
      </c>
      <c r="I70" s="152">
        <v>5</v>
      </c>
      <c r="J70" s="152">
        <v>19</v>
      </c>
      <c r="K70" s="152">
        <f t="shared" si="18"/>
        <v>-14</v>
      </c>
    </row>
    <row r="71" spans="1:53" x14ac:dyDescent="0.25">
      <c r="B71" s="31" t="s">
        <v>26</v>
      </c>
      <c r="C71" s="153">
        <v>9978</v>
      </c>
      <c r="D71" s="153">
        <v>13068</v>
      </c>
      <c r="E71" s="153">
        <f t="shared" si="16"/>
        <v>-3090</v>
      </c>
      <c r="F71" s="153">
        <v>13419</v>
      </c>
      <c r="G71" s="153">
        <v>20755</v>
      </c>
      <c r="H71" s="153">
        <f t="shared" si="17"/>
        <v>-7336</v>
      </c>
      <c r="I71" s="153">
        <v>13934</v>
      </c>
      <c r="J71" s="153">
        <v>16287</v>
      </c>
      <c r="K71" s="153">
        <f t="shared" si="18"/>
        <v>-2353</v>
      </c>
    </row>
    <row r="72" spans="1:53" x14ac:dyDescent="0.25">
      <c r="B72" s="32" t="s">
        <v>27</v>
      </c>
      <c r="C72" s="155">
        <f t="shared" ref="C72:K72" si="19">SUM(C73:C76)</f>
        <v>708869</v>
      </c>
      <c r="D72" s="155">
        <f t="shared" si="19"/>
        <v>742473</v>
      </c>
      <c r="E72" s="155">
        <f t="shared" si="19"/>
        <v>-33604</v>
      </c>
      <c r="F72" s="155">
        <f t="shared" si="19"/>
        <v>777217</v>
      </c>
      <c r="G72" s="155">
        <f t="shared" si="19"/>
        <v>865016</v>
      </c>
      <c r="H72" s="155">
        <f t="shared" si="19"/>
        <v>-87799</v>
      </c>
      <c r="I72" s="155">
        <f t="shared" si="19"/>
        <v>841980</v>
      </c>
      <c r="J72" s="155">
        <f t="shared" si="19"/>
        <v>889519</v>
      </c>
      <c r="K72" s="155">
        <f t="shared" si="19"/>
        <v>-47539</v>
      </c>
    </row>
    <row r="73" spans="1:53" s="3" customFormat="1" x14ac:dyDescent="0.25">
      <c r="B73" s="30" t="s">
        <v>28</v>
      </c>
      <c r="C73" s="152">
        <v>13386</v>
      </c>
      <c r="D73" s="152">
        <v>15634</v>
      </c>
      <c r="E73" s="152">
        <f t="shared" ref="E73:E76" si="20">C73-D73</f>
        <v>-2248</v>
      </c>
      <c r="F73" s="152">
        <v>18482</v>
      </c>
      <c r="G73" s="152">
        <v>22011</v>
      </c>
      <c r="H73" s="152">
        <f t="shared" ref="H73:H76" si="21">F73-G73</f>
        <v>-3529</v>
      </c>
      <c r="I73" s="152">
        <v>22091</v>
      </c>
      <c r="J73" s="152">
        <v>23664</v>
      </c>
      <c r="K73" s="152">
        <f t="shared" ref="K73:K76" si="22">I73-J73</f>
        <v>-1573</v>
      </c>
    </row>
    <row r="74" spans="1:53" s="3" customFormat="1" x14ac:dyDescent="0.25">
      <c r="B74" s="31" t="s">
        <v>29</v>
      </c>
      <c r="C74" s="153">
        <v>87</v>
      </c>
      <c r="D74" s="153">
        <v>8</v>
      </c>
      <c r="E74" s="153">
        <f t="shared" si="20"/>
        <v>79</v>
      </c>
      <c r="F74" s="153">
        <v>1774</v>
      </c>
      <c r="G74" s="153">
        <v>1865</v>
      </c>
      <c r="H74" s="153">
        <f t="shared" si="21"/>
        <v>-91</v>
      </c>
      <c r="I74" s="153">
        <v>1857</v>
      </c>
      <c r="J74" s="153">
        <v>1626</v>
      </c>
      <c r="K74" s="153">
        <f t="shared" si="22"/>
        <v>231</v>
      </c>
    </row>
    <row r="75" spans="1:53" s="3" customFormat="1" x14ac:dyDescent="0.25">
      <c r="B75" s="30" t="s">
        <v>30</v>
      </c>
      <c r="C75" s="152">
        <v>126821</v>
      </c>
      <c r="D75" s="152">
        <v>135433</v>
      </c>
      <c r="E75" s="152">
        <f t="shared" si="20"/>
        <v>-8612</v>
      </c>
      <c r="F75" s="152">
        <v>168919</v>
      </c>
      <c r="G75" s="152">
        <v>186430</v>
      </c>
      <c r="H75" s="152">
        <f t="shared" si="21"/>
        <v>-17511</v>
      </c>
      <c r="I75" s="152">
        <v>163937</v>
      </c>
      <c r="J75" s="152">
        <v>175357</v>
      </c>
      <c r="K75" s="152">
        <f t="shared" si="22"/>
        <v>-11420</v>
      </c>
    </row>
    <row r="76" spans="1:53" s="3" customFormat="1" x14ac:dyDescent="0.25">
      <c r="B76" s="31" t="s">
        <v>31</v>
      </c>
      <c r="C76" s="153">
        <v>568575</v>
      </c>
      <c r="D76" s="153">
        <v>591398</v>
      </c>
      <c r="E76" s="153">
        <f t="shared" si="20"/>
        <v>-22823</v>
      </c>
      <c r="F76" s="153">
        <v>588042</v>
      </c>
      <c r="G76" s="153">
        <v>654710</v>
      </c>
      <c r="H76" s="153">
        <f t="shared" si="21"/>
        <v>-66668</v>
      </c>
      <c r="I76" s="153">
        <v>654095</v>
      </c>
      <c r="J76" s="153">
        <v>688872</v>
      </c>
      <c r="K76" s="153">
        <f t="shared" si="22"/>
        <v>-34777</v>
      </c>
    </row>
    <row r="77" spans="1:53" s="3" customFormat="1" x14ac:dyDescent="0.25">
      <c r="B77" s="32" t="s">
        <v>32</v>
      </c>
      <c r="C77" s="155">
        <f t="shared" ref="C77:K77" si="23">SUM(C78:C80)</f>
        <v>86433</v>
      </c>
      <c r="D77" s="155">
        <f t="shared" si="23"/>
        <v>94597</v>
      </c>
      <c r="E77" s="155">
        <f t="shared" si="23"/>
        <v>-8164</v>
      </c>
      <c r="F77" s="155">
        <f t="shared" si="23"/>
        <v>141879</v>
      </c>
      <c r="G77" s="155">
        <f t="shared" si="23"/>
        <v>191221</v>
      </c>
      <c r="H77" s="155">
        <f t="shared" si="23"/>
        <v>-49342</v>
      </c>
      <c r="I77" s="155">
        <f t="shared" si="23"/>
        <v>91549</v>
      </c>
      <c r="J77" s="155">
        <f t="shared" si="23"/>
        <v>100756</v>
      </c>
      <c r="K77" s="155">
        <f t="shared" si="23"/>
        <v>-9207</v>
      </c>
    </row>
    <row r="78" spans="1:53" s="3" customFormat="1" x14ac:dyDescent="0.25">
      <c r="B78" s="31" t="s">
        <v>33</v>
      </c>
      <c r="C78" s="153">
        <v>35884</v>
      </c>
      <c r="D78" s="153">
        <v>33516</v>
      </c>
      <c r="E78" s="153">
        <f t="shared" ref="E78:E80" si="24">C78-D78</f>
        <v>2368</v>
      </c>
      <c r="F78" s="153">
        <v>57155</v>
      </c>
      <c r="G78" s="153">
        <v>63715</v>
      </c>
      <c r="H78" s="153">
        <f t="shared" ref="H78:H80" si="25">F78-G78</f>
        <v>-6560</v>
      </c>
      <c r="I78" s="153">
        <v>52393</v>
      </c>
      <c r="J78" s="153">
        <v>50124</v>
      </c>
      <c r="K78" s="153">
        <f t="shared" ref="K78:K80" si="26">I78-J78</f>
        <v>2269</v>
      </c>
    </row>
    <row r="79" spans="1:53" s="3" customFormat="1" x14ac:dyDescent="0.25">
      <c r="B79" s="30" t="s">
        <v>34</v>
      </c>
      <c r="C79" s="152">
        <v>9661</v>
      </c>
      <c r="D79" s="152">
        <v>11387</v>
      </c>
      <c r="E79" s="152">
        <f t="shared" si="24"/>
        <v>-1726</v>
      </c>
      <c r="F79" s="152">
        <v>31286</v>
      </c>
      <c r="G79" s="152">
        <v>38621</v>
      </c>
      <c r="H79" s="152">
        <f t="shared" si="25"/>
        <v>-7335</v>
      </c>
      <c r="I79" s="152">
        <v>22140</v>
      </c>
      <c r="J79" s="152">
        <v>24484</v>
      </c>
      <c r="K79" s="152">
        <f t="shared" si="26"/>
        <v>-2344</v>
      </c>
    </row>
    <row r="80" spans="1:53" s="3" customFormat="1" x14ac:dyDescent="0.25">
      <c r="B80" s="31" t="s">
        <v>35</v>
      </c>
      <c r="C80" s="153">
        <v>40888</v>
      </c>
      <c r="D80" s="153">
        <v>49694</v>
      </c>
      <c r="E80" s="153">
        <f t="shared" si="24"/>
        <v>-8806</v>
      </c>
      <c r="F80" s="153">
        <v>53438</v>
      </c>
      <c r="G80" s="153">
        <v>88885</v>
      </c>
      <c r="H80" s="153">
        <f t="shared" si="25"/>
        <v>-35447</v>
      </c>
      <c r="I80" s="153">
        <v>17016</v>
      </c>
      <c r="J80" s="153">
        <v>26148</v>
      </c>
      <c r="K80" s="153">
        <f t="shared" si="26"/>
        <v>-9132</v>
      </c>
    </row>
    <row r="81" spans="2:11" s="3" customFormat="1" x14ac:dyDescent="0.25">
      <c r="B81" s="32" t="s">
        <v>36</v>
      </c>
      <c r="C81" s="155">
        <f t="shared" ref="C81:K81" si="27">SUM(C82:C85)</f>
        <v>31776</v>
      </c>
      <c r="D81" s="155">
        <f t="shared" si="27"/>
        <v>31815</v>
      </c>
      <c r="E81" s="155">
        <f t="shared" si="27"/>
        <v>-39</v>
      </c>
      <c r="F81" s="155">
        <f t="shared" si="27"/>
        <v>28492</v>
      </c>
      <c r="G81" s="155">
        <f t="shared" si="27"/>
        <v>31430</v>
      </c>
      <c r="H81" s="155">
        <f t="shared" si="27"/>
        <v>-2938</v>
      </c>
      <c r="I81" s="155">
        <f t="shared" si="27"/>
        <v>32004</v>
      </c>
      <c r="J81" s="155">
        <f t="shared" si="27"/>
        <v>31991</v>
      </c>
      <c r="K81" s="155">
        <f t="shared" si="27"/>
        <v>13</v>
      </c>
    </row>
    <row r="82" spans="2:11" s="3" customFormat="1" x14ac:dyDescent="0.25">
      <c r="B82" s="31" t="s">
        <v>37</v>
      </c>
      <c r="C82" s="153">
        <v>5054</v>
      </c>
      <c r="D82" s="153">
        <v>4610</v>
      </c>
      <c r="E82" s="153">
        <f t="shared" ref="E82:E85" si="28">C82-D82</f>
        <v>444</v>
      </c>
      <c r="F82" s="153">
        <v>6116</v>
      </c>
      <c r="G82" s="153">
        <v>5123</v>
      </c>
      <c r="H82" s="153">
        <f t="shared" ref="H82:H85" si="29">F82-G82</f>
        <v>993</v>
      </c>
      <c r="I82" s="153">
        <v>6371</v>
      </c>
      <c r="J82" s="153">
        <v>4912</v>
      </c>
      <c r="K82" s="153">
        <f t="shared" ref="K82:K85" si="30">I82-J82</f>
        <v>1459</v>
      </c>
    </row>
    <row r="83" spans="2:11" s="3" customFormat="1" x14ac:dyDescent="0.25">
      <c r="B83" s="30" t="s">
        <v>38</v>
      </c>
      <c r="C83" s="152">
        <v>265</v>
      </c>
      <c r="D83" s="152">
        <v>288</v>
      </c>
      <c r="E83" s="152">
        <f t="shared" si="28"/>
        <v>-23</v>
      </c>
      <c r="F83" s="152">
        <v>276</v>
      </c>
      <c r="G83" s="152">
        <v>295</v>
      </c>
      <c r="H83" s="152">
        <f t="shared" si="29"/>
        <v>-19</v>
      </c>
      <c r="I83" s="152">
        <v>212</v>
      </c>
      <c r="J83" s="152">
        <v>308</v>
      </c>
      <c r="K83" s="152">
        <f t="shared" si="30"/>
        <v>-96</v>
      </c>
    </row>
    <row r="84" spans="2:11" s="3" customFormat="1" x14ac:dyDescent="0.25">
      <c r="B84" s="31" t="s">
        <v>39</v>
      </c>
      <c r="C84" s="153">
        <v>109</v>
      </c>
      <c r="D84" s="153">
        <v>125</v>
      </c>
      <c r="E84" s="153">
        <f t="shared" si="28"/>
        <v>-16</v>
      </c>
      <c r="F84" s="153">
        <v>14</v>
      </c>
      <c r="G84" s="153">
        <v>27</v>
      </c>
      <c r="H84" s="153">
        <f t="shared" si="29"/>
        <v>-13</v>
      </c>
      <c r="I84" s="153">
        <v>6</v>
      </c>
      <c r="J84" s="153">
        <v>49</v>
      </c>
      <c r="K84" s="153">
        <f t="shared" si="30"/>
        <v>-43</v>
      </c>
    </row>
    <row r="85" spans="2:11" s="3" customFormat="1" x14ac:dyDescent="0.25">
      <c r="B85" s="30" t="s">
        <v>40</v>
      </c>
      <c r="C85" s="152">
        <v>26348</v>
      </c>
      <c r="D85" s="152">
        <v>26792</v>
      </c>
      <c r="E85" s="152">
        <f t="shared" si="28"/>
        <v>-444</v>
      </c>
      <c r="F85" s="152">
        <v>22086</v>
      </c>
      <c r="G85" s="152">
        <v>25985</v>
      </c>
      <c r="H85" s="152">
        <f t="shared" si="29"/>
        <v>-3899</v>
      </c>
      <c r="I85" s="152">
        <v>25415</v>
      </c>
      <c r="J85" s="152">
        <v>26722</v>
      </c>
      <c r="K85" s="152">
        <f t="shared" si="30"/>
        <v>-1307</v>
      </c>
    </row>
    <row r="86" spans="2:11" s="3" customFormat="1" x14ac:dyDescent="0.25">
      <c r="B86" s="198" t="s">
        <v>315</v>
      </c>
      <c r="C86" s="198"/>
      <c r="D86" s="198"/>
      <c r="E86" s="198"/>
      <c r="F86" s="198"/>
      <c r="G86" s="198"/>
      <c r="H86" s="198"/>
      <c r="I86" s="198"/>
      <c r="J86" s="198"/>
      <c r="K86" s="198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  <mergeCell ref="B19:K19"/>
    <mergeCell ref="B4:B5"/>
    <mergeCell ref="I20:K20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85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34.5703125" customWidth="1"/>
    <col min="3" max="3" width="48.7109375" bestFit="1" customWidth="1"/>
    <col min="4" max="4" width="13.14062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205" t="s">
        <v>316</v>
      </c>
      <c r="C3" s="205"/>
      <c r="D3" s="205"/>
      <c r="E3" s="205"/>
    </row>
    <row r="4" spans="2:6" s="3" customFormat="1" ht="18.95" customHeight="1" x14ac:dyDescent="0.25">
      <c r="B4" s="60" t="s">
        <v>0</v>
      </c>
      <c r="C4" s="122">
        <v>45047</v>
      </c>
      <c r="D4" s="122">
        <v>45383</v>
      </c>
      <c r="E4" s="122">
        <v>45413</v>
      </c>
      <c r="F4" s="4"/>
    </row>
    <row r="5" spans="2:6" s="3" customFormat="1" x14ac:dyDescent="0.25">
      <c r="B5" s="22" t="s">
        <v>1</v>
      </c>
      <c r="C5" s="151">
        <f>SUM(C6:C9)</f>
        <v>22691</v>
      </c>
      <c r="D5" s="151">
        <f>SUM(D6:D9)</f>
        <v>19184</v>
      </c>
      <c r="E5" s="151">
        <f>SUM(E6:E9)</f>
        <v>19264</v>
      </c>
      <c r="F5" s="6"/>
    </row>
    <row r="6" spans="2:6" s="3" customFormat="1" x14ac:dyDescent="0.25">
      <c r="B6" s="23" t="s">
        <v>60</v>
      </c>
      <c r="C6" s="156">
        <v>2399</v>
      </c>
      <c r="D6" s="156">
        <v>2202</v>
      </c>
      <c r="E6" s="156">
        <v>2095</v>
      </c>
    </row>
    <row r="7" spans="2:6" s="3" customFormat="1" x14ac:dyDescent="0.25">
      <c r="B7" s="24" t="s">
        <v>2</v>
      </c>
      <c r="C7" s="157">
        <v>15602</v>
      </c>
      <c r="D7" s="157">
        <v>13475</v>
      </c>
      <c r="E7" s="157">
        <v>13382</v>
      </c>
    </row>
    <row r="8" spans="2:6" s="3" customFormat="1" x14ac:dyDescent="0.25">
      <c r="B8" s="23" t="s">
        <v>3</v>
      </c>
      <c r="C8" s="156">
        <v>159</v>
      </c>
      <c r="D8" s="156">
        <v>127</v>
      </c>
      <c r="E8" s="156">
        <v>140</v>
      </c>
    </row>
    <row r="9" spans="2:6" s="3" customFormat="1" x14ac:dyDescent="0.25">
      <c r="B9" s="24" t="s">
        <v>317</v>
      </c>
      <c r="C9" s="157">
        <v>4531</v>
      </c>
      <c r="D9" s="157">
        <v>3380</v>
      </c>
      <c r="E9" s="157">
        <v>3647</v>
      </c>
    </row>
    <row r="10" spans="2:6" s="3" customFormat="1" ht="45.95" customHeight="1" x14ac:dyDescent="0.25">
      <c r="B10" s="204" t="s">
        <v>318</v>
      </c>
      <c r="C10" s="204"/>
      <c r="D10" s="204"/>
      <c r="E10" s="204"/>
    </row>
    <row r="11" spans="2:6" s="3" customFormat="1" ht="15.6" customHeight="1" x14ac:dyDescent="0.25">
      <c r="B11" s="206" t="s">
        <v>61</v>
      </c>
      <c r="C11" s="207"/>
      <c r="D11" s="207"/>
      <c r="E11" s="207"/>
    </row>
    <row r="12" spans="2:6" s="3" customFormat="1" ht="15.6" customHeight="1" x14ac:dyDescent="0.25">
      <c r="B12" s="58"/>
      <c r="C12" s="58"/>
      <c r="D12" s="58"/>
      <c r="E12" s="58"/>
    </row>
    <row r="13" spans="2:6" s="3" customFormat="1" ht="15.6" customHeight="1" x14ac:dyDescent="0.25">
      <c r="B13" s="58"/>
      <c r="C13" s="58"/>
      <c r="D13" s="58"/>
      <c r="E13" s="58"/>
    </row>
    <row r="14" spans="2:6" s="3" customFormat="1" x14ac:dyDescent="0.25"/>
    <row r="15" spans="2:6" s="3" customFormat="1" ht="30.75" customHeight="1" x14ac:dyDescent="0.25">
      <c r="B15" s="209" t="s">
        <v>319</v>
      </c>
      <c r="C15" s="205"/>
      <c r="D15" s="205"/>
      <c r="E15" s="205"/>
      <c r="F15" s="210"/>
    </row>
    <row r="16" spans="2:6" s="3" customFormat="1" ht="15" customHeight="1" x14ac:dyDescent="0.25">
      <c r="B16" s="211" t="s">
        <v>108</v>
      </c>
      <c r="C16" s="199" t="s">
        <v>109</v>
      </c>
      <c r="D16" s="201" t="s">
        <v>110</v>
      </c>
      <c r="E16" s="202"/>
      <c r="F16" s="203"/>
    </row>
    <row r="17" spans="2:6" s="3" customFormat="1" ht="15.6" customHeight="1" x14ac:dyDescent="0.25">
      <c r="B17" s="212"/>
      <c r="C17" s="200"/>
      <c r="D17" s="122">
        <v>45047</v>
      </c>
      <c r="E17" s="122">
        <v>45383</v>
      </c>
      <c r="F17" s="122">
        <v>45413</v>
      </c>
    </row>
    <row r="18" spans="2:6" s="3" customFormat="1" x14ac:dyDescent="0.25">
      <c r="B18" s="105" t="s">
        <v>1</v>
      </c>
      <c r="C18" s="105"/>
      <c r="D18" s="158">
        <f t="shared" ref="D18:F18" si="0">SUM(D19:D31)</f>
        <v>22691</v>
      </c>
      <c r="E18" s="158">
        <f t="shared" si="0"/>
        <v>19184</v>
      </c>
      <c r="F18" s="158">
        <f t="shared" si="0"/>
        <v>19264</v>
      </c>
    </row>
    <row r="19" spans="2:6" s="3" customFormat="1" x14ac:dyDescent="0.25">
      <c r="B19" s="106">
        <v>132</v>
      </c>
      <c r="C19" s="107" t="s">
        <v>320</v>
      </c>
      <c r="D19" s="159">
        <v>311</v>
      </c>
      <c r="E19" s="159">
        <v>285</v>
      </c>
      <c r="F19" s="159">
        <v>390</v>
      </c>
    </row>
    <row r="20" spans="2:6" s="3" customFormat="1" x14ac:dyDescent="0.25">
      <c r="B20" s="108">
        <v>166</v>
      </c>
      <c r="C20" s="109" t="s">
        <v>321</v>
      </c>
      <c r="D20" s="160">
        <v>223</v>
      </c>
      <c r="E20" s="160">
        <v>281</v>
      </c>
      <c r="F20" s="160">
        <v>109</v>
      </c>
    </row>
    <row r="21" spans="2:6" s="3" customFormat="1" x14ac:dyDescent="0.25">
      <c r="B21" s="106">
        <v>200</v>
      </c>
      <c r="C21" s="107" t="s">
        <v>322</v>
      </c>
      <c r="D21" s="159">
        <v>618</v>
      </c>
      <c r="E21" s="159">
        <v>806</v>
      </c>
      <c r="F21" s="159">
        <v>643</v>
      </c>
    </row>
    <row r="22" spans="2:6" s="3" customFormat="1" x14ac:dyDescent="0.25">
      <c r="B22" s="108">
        <v>209</v>
      </c>
      <c r="C22" s="109" t="s">
        <v>323</v>
      </c>
      <c r="D22" s="160">
        <v>3741</v>
      </c>
      <c r="E22" s="160">
        <v>3165</v>
      </c>
      <c r="F22" s="160">
        <v>3183</v>
      </c>
    </row>
    <row r="23" spans="2:6" s="3" customFormat="1" x14ac:dyDescent="0.25">
      <c r="B23" s="106">
        <v>273</v>
      </c>
      <c r="C23" s="107" t="s">
        <v>324</v>
      </c>
      <c r="D23" s="159">
        <v>9400</v>
      </c>
      <c r="E23" s="159">
        <v>7680</v>
      </c>
      <c r="F23" s="159">
        <v>7963</v>
      </c>
    </row>
    <row r="24" spans="2:6" s="3" customFormat="1" x14ac:dyDescent="0.25">
      <c r="B24" s="108">
        <v>274</v>
      </c>
      <c r="C24" s="109" t="s">
        <v>325</v>
      </c>
      <c r="D24" s="160">
        <v>203</v>
      </c>
      <c r="E24" s="160">
        <v>160</v>
      </c>
      <c r="F24" s="160">
        <v>136</v>
      </c>
    </row>
    <row r="25" spans="2:6" s="3" customFormat="1" x14ac:dyDescent="0.25">
      <c r="B25" s="106">
        <v>278</v>
      </c>
      <c r="C25" s="107" t="s">
        <v>326</v>
      </c>
      <c r="D25" s="159">
        <v>41</v>
      </c>
      <c r="E25" s="159">
        <v>67</v>
      </c>
      <c r="F25" s="159">
        <v>112</v>
      </c>
    </row>
    <row r="26" spans="2:6" s="3" customFormat="1" x14ac:dyDescent="0.25">
      <c r="B26" s="108">
        <v>279</v>
      </c>
      <c r="C26" s="109" t="s">
        <v>327</v>
      </c>
      <c r="D26" s="160">
        <v>357</v>
      </c>
      <c r="E26" s="160">
        <v>95</v>
      </c>
      <c r="F26" s="160">
        <v>109</v>
      </c>
    </row>
    <row r="27" spans="2:6" s="3" customFormat="1" x14ac:dyDescent="0.25">
      <c r="B27" s="106">
        <v>280</v>
      </c>
      <c r="C27" s="107" t="s">
        <v>328</v>
      </c>
      <c r="D27" s="159">
        <v>417</v>
      </c>
      <c r="E27" s="159">
        <v>937</v>
      </c>
      <c r="F27" s="159">
        <v>571</v>
      </c>
    </row>
    <row r="28" spans="2:6" s="3" customFormat="1" x14ac:dyDescent="0.25">
      <c r="B28" s="108">
        <v>284</v>
      </c>
      <c r="C28" s="109" t="s">
        <v>329</v>
      </c>
      <c r="D28" s="160">
        <v>97</v>
      </c>
      <c r="E28" s="160">
        <v>76</v>
      </c>
      <c r="F28" s="160">
        <v>66</v>
      </c>
    </row>
    <row r="29" spans="2:6" s="3" customFormat="1" x14ac:dyDescent="0.25">
      <c r="B29" s="106">
        <v>286</v>
      </c>
      <c r="C29" s="107" t="s">
        <v>330</v>
      </c>
      <c r="D29" s="159">
        <v>1250</v>
      </c>
      <c r="E29" s="159">
        <v>953</v>
      </c>
      <c r="F29" s="159">
        <v>1019</v>
      </c>
    </row>
    <row r="30" spans="2:6" s="3" customFormat="1" x14ac:dyDescent="0.25">
      <c r="B30" s="108">
        <v>312</v>
      </c>
      <c r="C30" s="109" t="s">
        <v>331</v>
      </c>
      <c r="D30" s="160">
        <v>3</v>
      </c>
      <c r="E30" s="160">
        <v>1</v>
      </c>
      <c r="F30" s="160">
        <v>1</v>
      </c>
    </row>
    <row r="31" spans="2:6" s="3" customFormat="1" x14ac:dyDescent="0.25">
      <c r="B31" s="106" t="s">
        <v>332</v>
      </c>
      <c r="C31" s="107"/>
      <c r="D31" s="159">
        <v>6030</v>
      </c>
      <c r="E31" s="159">
        <v>4678</v>
      </c>
      <c r="F31" s="159">
        <v>4962</v>
      </c>
    </row>
    <row r="32" spans="2:6" s="3" customFormat="1" ht="26.25" customHeight="1" x14ac:dyDescent="0.25">
      <c r="B32" s="204" t="s">
        <v>333</v>
      </c>
      <c r="C32" s="204"/>
      <c r="D32" s="204"/>
      <c r="E32" s="204"/>
      <c r="F32" s="204"/>
    </row>
    <row r="33" spans="2:11" s="3" customFormat="1" x14ac:dyDescent="0.25">
      <c r="B33" s="58"/>
      <c r="C33" s="58"/>
      <c r="D33" s="58"/>
      <c r="E33" s="58"/>
      <c r="F33" s="58"/>
    </row>
    <row r="34" spans="2:11" s="3" customFormat="1" x14ac:dyDescent="0.25">
      <c r="B34" s="58"/>
      <c r="C34" s="58"/>
      <c r="D34" s="58"/>
      <c r="E34" s="58"/>
      <c r="F34" s="58"/>
    </row>
    <row r="35" spans="2:11" s="3" customFormat="1" x14ac:dyDescent="0.25">
      <c r="B35" s="58"/>
      <c r="C35" s="58"/>
      <c r="D35" s="58"/>
      <c r="E35" s="58"/>
      <c r="F35" s="58"/>
    </row>
    <row r="36" spans="2:11" s="3" customFormat="1" ht="29.45" customHeight="1" x14ac:dyDescent="0.25">
      <c r="B36" s="205" t="s">
        <v>334</v>
      </c>
      <c r="C36" s="205"/>
      <c r="D36" s="205"/>
      <c r="E36" s="205"/>
      <c r="F36" s="205"/>
      <c r="G36" s="205"/>
      <c r="H36" s="205"/>
      <c r="I36" s="205"/>
      <c r="J36" s="205"/>
      <c r="K36" s="205"/>
    </row>
    <row r="37" spans="2:11" s="3" customFormat="1" x14ac:dyDescent="0.25">
      <c r="B37" s="196" t="s">
        <v>6</v>
      </c>
      <c r="C37" s="197">
        <v>45047</v>
      </c>
      <c r="D37" s="192"/>
      <c r="E37" s="208"/>
      <c r="F37" s="197">
        <v>45383</v>
      </c>
      <c r="G37" s="193"/>
      <c r="H37" s="194"/>
      <c r="I37" s="197">
        <v>45413</v>
      </c>
      <c r="J37" s="193"/>
      <c r="K37" s="194"/>
    </row>
    <row r="38" spans="2:11" s="3" customFormat="1" x14ac:dyDescent="0.25">
      <c r="B38" s="196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161" t="s">
        <v>5</v>
      </c>
    </row>
    <row r="39" spans="2:11" s="3" customFormat="1" x14ac:dyDescent="0.25">
      <c r="B39" s="22" t="s">
        <v>1</v>
      </c>
      <c r="C39" s="151">
        <f>SUM(C40:C51)</f>
        <v>22688</v>
      </c>
      <c r="D39" s="151">
        <f t="shared" ref="D39:K39" si="1">SUM(D40:D51)</f>
        <v>12658</v>
      </c>
      <c r="E39" s="151">
        <f t="shared" si="1"/>
        <v>10030</v>
      </c>
      <c r="F39" s="151">
        <f t="shared" si="1"/>
        <v>19169</v>
      </c>
      <c r="G39" s="151">
        <f t="shared" si="1"/>
        <v>10487</v>
      </c>
      <c r="H39" s="151">
        <f t="shared" si="1"/>
        <v>8682</v>
      </c>
      <c r="I39" s="151">
        <f t="shared" si="1"/>
        <v>19255</v>
      </c>
      <c r="J39" s="151">
        <f t="shared" si="1"/>
        <v>10488</v>
      </c>
      <c r="K39" s="162">
        <f t="shared" si="1"/>
        <v>8767</v>
      </c>
    </row>
    <row r="40" spans="2:11" s="3" customFormat="1" x14ac:dyDescent="0.25">
      <c r="B40" s="26" t="s">
        <v>214</v>
      </c>
      <c r="C40" s="163">
        <f t="shared" ref="C40:C51" si="2">D40+E40</f>
        <v>375</v>
      </c>
      <c r="D40" s="163">
        <v>229</v>
      </c>
      <c r="E40" s="163">
        <v>146</v>
      </c>
      <c r="F40" s="163">
        <f t="shared" ref="F40:F51" si="3">G40+H40</f>
        <v>68</v>
      </c>
      <c r="G40" s="163">
        <v>43</v>
      </c>
      <c r="H40" s="163">
        <v>25</v>
      </c>
      <c r="I40" s="163">
        <f>J40+K40</f>
        <v>105</v>
      </c>
      <c r="J40" s="163">
        <v>67</v>
      </c>
      <c r="K40" s="164">
        <v>38</v>
      </c>
    </row>
    <row r="41" spans="2:11" s="3" customFormat="1" x14ac:dyDescent="0.25">
      <c r="B41" s="25" t="s">
        <v>205</v>
      </c>
      <c r="C41" s="165">
        <f t="shared" si="2"/>
        <v>517</v>
      </c>
      <c r="D41" s="165">
        <v>271</v>
      </c>
      <c r="E41" s="165">
        <v>246</v>
      </c>
      <c r="F41" s="165">
        <f t="shared" si="3"/>
        <v>507</v>
      </c>
      <c r="G41" s="165">
        <v>258</v>
      </c>
      <c r="H41" s="165">
        <v>249</v>
      </c>
      <c r="I41" s="165">
        <f t="shared" ref="I41:I51" si="4">J41+K41</f>
        <v>547</v>
      </c>
      <c r="J41" s="165">
        <v>293</v>
      </c>
      <c r="K41" s="166">
        <v>254</v>
      </c>
    </row>
    <row r="42" spans="2:11" s="3" customFormat="1" x14ac:dyDescent="0.25">
      <c r="B42" s="26" t="s">
        <v>300</v>
      </c>
      <c r="C42" s="163">
        <f t="shared" si="2"/>
        <v>763</v>
      </c>
      <c r="D42" s="163">
        <v>440</v>
      </c>
      <c r="E42" s="163">
        <v>323</v>
      </c>
      <c r="F42" s="163">
        <f t="shared" si="3"/>
        <v>1052</v>
      </c>
      <c r="G42" s="163">
        <v>566</v>
      </c>
      <c r="H42" s="163">
        <v>486</v>
      </c>
      <c r="I42" s="163">
        <f t="shared" si="4"/>
        <v>955</v>
      </c>
      <c r="J42" s="163">
        <v>487</v>
      </c>
      <c r="K42" s="164">
        <v>468</v>
      </c>
    </row>
    <row r="43" spans="2:11" s="3" customFormat="1" x14ac:dyDescent="0.25">
      <c r="B43" s="25" t="s">
        <v>301</v>
      </c>
      <c r="C43" s="165">
        <f t="shared" si="2"/>
        <v>1744</v>
      </c>
      <c r="D43" s="165">
        <v>869</v>
      </c>
      <c r="E43" s="165">
        <v>875</v>
      </c>
      <c r="F43" s="165">
        <f t="shared" si="3"/>
        <v>1228</v>
      </c>
      <c r="G43" s="165">
        <v>613</v>
      </c>
      <c r="H43" s="165">
        <v>615</v>
      </c>
      <c r="I43" s="165">
        <f t="shared" si="4"/>
        <v>1258</v>
      </c>
      <c r="J43" s="165">
        <v>618</v>
      </c>
      <c r="K43" s="166">
        <v>640</v>
      </c>
    </row>
    <row r="44" spans="2:11" s="3" customFormat="1" x14ac:dyDescent="0.25">
      <c r="B44" s="26" t="s">
        <v>303</v>
      </c>
      <c r="C44" s="163">
        <f t="shared" si="2"/>
        <v>261</v>
      </c>
      <c r="D44" s="163">
        <v>176</v>
      </c>
      <c r="E44" s="163">
        <v>85</v>
      </c>
      <c r="F44" s="163">
        <f t="shared" si="3"/>
        <v>334</v>
      </c>
      <c r="G44" s="163">
        <v>219</v>
      </c>
      <c r="H44" s="163">
        <v>115</v>
      </c>
      <c r="I44" s="163">
        <f t="shared" si="4"/>
        <v>367</v>
      </c>
      <c r="J44" s="163">
        <v>267</v>
      </c>
      <c r="K44" s="164">
        <v>100</v>
      </c>
    </row>
    <row r="45" spans="2:11" s="3" customFormat="1" x14ac:dyDescent="0.25">
      <c r="B45" s="25" t="s">
        <v>209</v>
      </c>
      <c r="C45" s="165">
        <f t="shared" si="2"/>
        <v>933</v>
      </c>
      <c r="D45" s="165">
        <v>611</v>
      </c>
      <c r="E45" s="165">
        <v>322</v>
      </c>
      <c r="F45" s="165">
        <f t="shared" si="3"/>
        <v>798</v>
      </c>
      <c r="G45" s="165">
        <v>507</v>
      </c>
      <c r="H45" s="165">
        <v>291</v>
      </c>
      <c r="I45" s="165">
        <f t="shared" si="4"/>
        <v>875</v>
      </c>
      <c r="J45" s="165">
        <v>529</v>
      </c>
      <c r="K45" s="166">
        <v>346</v>
      </c>
    </row>
    <row r="46" spans="2:11" s="3" customFormat="1" x14ac:dyDescent="0.25">
      <c r="B46" s="26" t="s">
        <v>204</v>
      </c>
      <c r="C46" s="163">
        <f t="shared" si="2"/>
        <v>1307</v>
      </c>
      <c r="D46" s="163">
        <v>695</v>
      </c>
      <c r="E46" s="163">
        <v>612</v>
      </c>
      <c r="F46" s="163">
        <f t="shared" si="3"/>
        <v>925</v>
      </c>
      <c r="G46" s="163">
        <v>489</v>
      </c>
      <c r="H46" s="163">
        <v>436</v>
      </c>
      <c r="I46" s="163">
        <f t="shared" si="4"/>
        <v>1043</v>
      </c>
      <c r="J46" s="163">
        <v>543</v>
      </c>
      <c r="K46" s="164">
        <v>500</v>
      </c>
    </row>
    <row r="47" spans="2:11" s="3" customFormat="1" x14ac:dyDescent="0.25">
      <c r="B47" s="25" t="s">
        <v>310</v>
      </c>
      <c r="C47" s="165">
        <f t="shared" si="2"/>
        <v>717</v>
      </c>
      <c r="D47" s="165">
        <v>352</v>
      </c>
      <c r="E47" s="165">
        <v>365</v>
      </c>
      <c r="F47" s="165">
        <f t="shared" si="3"/>
        <v>735</v>
      </c>
      <c r="G47" s="165">
        <v>358</v>
      </c>
      <c r="H47" s="165">
        <v>377</v>
      </c>
      <c r="I47" s="165">
        <f t="shared" si="4"/>
        <v>597</v>
      </c>
      <c r="J47" s="165">
        <v>311</v>
      </c>
      <c r="K47" s="166">
        <v>286</v>
      </c>
    </row>
    <row r="48" spans="2:11" s="3" customFormat="1" x14ac:dyDescent="0.25">
      <c r="B48" s="26" t="s">
        <v>207</v>
      </c>
      <c r="C48" s="163">
        <f t="shared" si="2"/>
        <v>425</v>
      </c>
      <c r="D48" s="163">
        <v>234</v>
      </c>
      <c r="E48" s="163">
        <v>191</v>
      </c>
      <c r="F48" s="163">
        <f t="shared" si="3"/>
        <v>418</v>
      </c>
      <c r="G48" s="163">
        <v>230</v>
      </c>
      <c r="H48" s="163">
        <v>188</v>
      </c>
      <c r="I48" s="163">
        <f t="shared" si="4"/>
        <v>374</v>
      </c>
      <c r="J48" s="163">
        <v>223</v>
      </c>
      <c r="K48" s="164">
        <v>151</v>
      </c>
    </row>
    <row r="49" spans="2:11" s="3" customFormat="1" x14ac:dyDescent="0.25">
      <c r="B49" s="25" t="s">
        <v>215</v>
      </c>
      <c r="C49" s="165">
        <f t="shared" si="2"/>
        <v>35</v>
      </c>
      <c r="D49" s="165">
        <v>24</v>
      </c>
      <c r="E49" s="165">
        <v>11</v>
      </c>
      <c r="F49" s="165">
        <f t="shared" si="3"/>
        <v>19</v>
      </c>
      <c r="G49" s="165">
        <v>12</v>
      </c>
      <c r="H49" s="165">
        <v>7</v>
      </c>
      <c r="I49" s="165">
        <f t="shared" si="4"/>
        <v>17</v>
      </c>
      <c r="J49" s="165">
        <v>10</v>
      </c>
      <c r="K49" s="166">
        <v>7</v>
      </c>
    </row>
    <row r="50" spans="2:11" s="3" customFormat="1" x14ac:dyDescent="0.25">
      <c r="B50" s="24" t="s">
        <v>203</v>
      </c>
      <c r="C50" s="167">
        <f t="shared" si="2"/>
        <v>11629</v>
      </c>
      <c r="D50" s="167">
        <v>6177</v>
      </c>
      <c r="E50" s="167">
        <v>5452</v>
      </c>
      <c r="F50" s="167">
        <f t="shared" si="3"/>
        <v>9568</v>
      </c>
      <c r="G50" s="167">
        <v>5038</v>
      </c>
      <c r="H50" s="167">
        <v>4530</v>
      </c>
      <c r="I50" s="167">
        <f t="shared" si="4"/>
        <v>9974</v>
      </c>
      <c r="J50" s="167">
        <v>5171</v>
      </c>
      <c r="K50" s="168">
        <v>4803</v>
      </c>
    </row>
    <row r="51" spans="2:11" s="3" customFormat="1" x14ac:dyDescent="0.25">
      <c r="B51" s="25" t="s">
        <v>8</v>
      </c>
      <c r="C51" s="165">
        <f t="shared" si="2"/>
        <v>3982</v>
      </c>
      <c r="D51" s="165">
        <v>2580</v>
      </c>
      <c r="E51" s="165">
        <v>1402</v>
      </c>
      <c r="F51" s="165">
        <f t="shared" si="3"/>
        <v>3517</v>
      </c>
      <c r="G51" s="165">
        <v>2154</v>
      </c>
      <c r="H51" s="165">
        <v>1363</v>
      </c>
      <c r="I51" s="165">
        <f t="shared" si="4"/>
        <v>3143</v>
      </c>
      <c r="J51" s="165">
        <v>1969</v>
      </c>
      <c r="K51" s="166">
        <v>1174</v>
      </c>
    </row>
    <row r="52" spans="2:11" s="3" customFormat="1" ht="15" customHeight="1" x14ac:dyDescent="0.25">
      <c r="B52" s="204" t="s">
        <v>318</v>
      </c>
      <c r="C52" s="204"/>
      <c r="D52" s="204"/>
      <c r="E52" s="204"/>
      <c r="F52" s="204"/>
      <c r="G52" s="204"/>
      <c r="H52" s="204"/>
      <c r="I52" s="204"/>
      <c r="J52" s="204"/>
      <c r="K52" s="204"/>
    </row>
    <row r="53" spans="2:11" s="3" customFormat="1" x14ac:dyDescent="0.25">
      <c r="B53" s="3" t="s">
        <v>335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D55" s="5"/>
      <c r="E55" s="5"/>
      <c r="F55" s="5"/>
    </row>
    <row r="56" spans="2:11" s="3" customFormat="1" ht="28.5" customHeight="1" x14ac:dyDescent="0.25">
      <c r="D56" s="5"/>
      <c r="E56" s="5"/>
      <c r="F56" s="5"/>
    </row>
    <row r="57" spans="2:11" s="3" customFormat="1" ht="30" customHeight="1" x14ac:dyDescent="0.25">
      <c r="B57" s="205" t="s">
        <v>336</v>
      </c>
      <c r="C57" s="205"/>
      <c r="D57" s="205"/>
      <c r="E57" s="205"/>
      <c r="F57" s="2"/>
    </row>
    <row r="58" spans="2:11" s="3" customFormat="1" x14ac:dyDescent="0.25">
      <c r="B58" s="60" t="s">
        <v>72</v>
      </c>
      <c r="C58" s="122">
        <v>45047</v>
      </c>
      <c r="D58" s="122">
        <v>45383</v>
      </c>
      <c r="E58" s="122">
        <v>45413</v>
      </c>
      <c r="F58" s="2"/>
    </row>
    <row r="59" spans="2:11" s="3" customFormat="1" x14ac:dyDescent="0.25">
      <c r="B59" s="22" t="s">
        <v>1</v>
      </c>
      <c r="C59" s="169">
        <f>SUM(C60:C62)</f>
        <v>5467</v>
      </c>
      <c r="D59" s="169">
        <f t="shared" ref="D59:E59" si="5">SUM(D60:D62)</f>
        <v>4226</v>
      </c>
      <c r="E59" s="169">
        <f t="shared" si="5"/>
        <v>4549</v>
      </c>
      <c r="F59" s="2"/>
    </row>
    <row r="60" spans="2:11" s="3" customFormat="1" x14ac:dyDescent="0.25">
      <c r="B60" s="25" t="s">
        <v>141</v>
      </c>
      <c r="C60" s="170">
        <v>2356</v>
      </c>
      <c r="D60" s="170">
        <v>1650</v>
      </c>
      <c r="E60" s="170">
        <v>1906</v>
      </c>
      <c r="F60" s="2"/>
    </row>
    <row r="61" spans="2:11" s="3" customFormat="1" x14ac:dyDescent="0.25">
      <c r="B61" s="26" t="s">
        <v>142</v>
      </c>
      <c r="C61" s="171">
        <v>1212</v>
      </c>
      <c r="D61" s="171">
        <v>961</v>
      </c>
      <c r="E61" s="171">
        <v>1046</v>
      </c>
      <c r="F61" s="2"/>
    </row>
    <row r="62" spans="2:11" s="3" customFormat="1" x14ac:dyDescent="0.25">
      <c r="B62" s="25" t="s">
        <v>143</v>
      </c>
      <c r="C62" s="170">
        <v>1899</v>
      </c>
      <c r="D62" s="170">
        <v>1615</v>
      </c>
      <c r="E62" s="170">
        <v>1597</v>
      </c>
      <c r="F62" s="2"/>
    </row>
    <row r="63" spans="2:11" s="3" customFormat="1" x14ac:dyDescent="0.25">
      <c r="B63" s="22" t="s">
        <v>1</v>
      </c>
      <c r="C63" s="169">
        <f>SUM(C64:C69)</f>
        <v>22691</v>
      </c>
      <c r="D63" s="169">
        <f>SUM(D64:D73)</f>
        <v>19184</v>
      </c>
      <c r="E63" s="169">
        <f>SUM(E64:E73)</f>
        <v>19264</v>
      </c>
      <c r="F63" s="2"/>
    </row>
    <row r="64" spans="2:11" s="3" customFormat="1" x14ac:dyDescent="0.25">
      <c r="B64" s="26" t="s">
        <v>41</v>
      </c>
      <c r="C64" s="171">
        <v>4233</v>
      </c>
      <c r="D64" s="171">
        <v>3144</v>
      </c>
      <c r="E64" s="171">
        <v>3473</v>
      </c>
      <c r="F64" s="2"/>
    </row>
    <row r="65" spans="2:6" s="3" customFormat="1" x14ac:dyDescent="0.25">
      <c r="B65" s="25" t="s">
        <v>42</v>
      </c>
      <c r="C65" s="170">
        <v>5080</v>
      </c>
      <c r="D65" s="170">
        <v>4429</v>
      </c>
      <c r="E65" s="170">
        <v>4416</v>
      </c>
      <c r="F65" s="2"/>
    </row>
    <row r="66" spans="2:6" s="3" customFormat="1" x14ac:dyDescent="0.25">
      <c r="B66" s="26" t="s">
        <v>43</v>
      </c>
      <c r="C66" s="171">
        <v>6351</v>
      </c>
      <c r="D66" s="171">
        <v>5548</v>
      </c>
      <c r="E66" s="171">
        <v>5790</v>
      </c>
      <c r="F66" s="2"/>
    </row>
    <row r="67" spans="2:6" s="3" customFormat="1" x14ac:dyDescent="0.25">
      <c r="B67" s="25" t="s">
        <v>44</v>
      </c>
      <c r="C67" s="170">
        <v>3806</v>
      </c>
      <c r="D67" s="170">
        <v>3455</v>
      </c>
      <c r="E67" s="170">
        <v>3663</v>
      </c>
      <c r="F67" s="2"/>
    </row>
    <row r="68" spans="2:6" s="3" customFormat="1" x14ac:dyDescent="0.25">
      <c r="B68" s="26" t="s">
        <v>45</v>
      </c>
      <c r="C68" s="171">
        <v>612</v>
      </c>
      <c r="D68" s="171">
        <v>967</v>
      </c>
      <c r="E68" s="171">
        <v>1050</v>
      </c>
      <c r="F68" s="2"/>
    </row>
    <row r="69" spans="2:6" s="3" customFormat="1" x14ac:dyDescent="0.25">
      <c r="B69" s="25" t="s">
        <v>337</v>
      </c>
      <c r="C69" s="170">
        <v>2609</v>
      </c>
      <c r="D69" s="170">
        <v>1641</v>
      </c>
      <c r="E69" s="170">
        <v>872</v>
      </c>
      <c r="F69" s="2"/>
    </row>
    <row r="70" spans="2:6" s="3" customFormat="1" ht="39" customHeight="1" x14ac:dyDescent="0.25">
      <c r="B70" s="204" t="s">
        <v>318</v>
      </c>
      <c r="C70" s="204"/>
      <c r="D70" s="204"/>
      <c r="E70" s="204"/>
      <c r="F70" s="2"/>
    </row>
    <row r="71" spans="2:6" s="3" customFormat="1" ht="47.1" customHeight="1" x14ac:dyDescent="0.25">
      <c r="D71" s="5"/>
      <c r="E71" s="5"/>
      <c r="F71" s="5"/>
    </row>
    <row r="72" spans="2:6" s="3" customFormat="1" ht="27.95" customHeight="1" x14ac:dyDescent="0.25">
      <c r="D72" s="5"/>
      <c r="E72" s="5"/>
      <c r="F72" s="5"/>
    </row>
    <row r="73" spans="2:6" s="3" customFormat="1" x14ac:dyDescent="0.25">
      <c r="B73" s="2"/>
      <c r="C73" s="2"/>
      <c r="D73" s="2"/>
      <c r="E73" s="2"/>
      <c r="F73" s="2"/>
    </row>
    <row r="74" spans="2:6" s="3" customFormat="1" x14ac:dyDescent="0.25">
      <c r="B74" s="58"/>
      <c r="C74" s="58"/>
      <c r="D74" s="58"/>
      <c r="E74" s="58"/>
      <c r="F74" s="2"/>
    </row>
    <row r="75" spans="2:6" s="3" customFormat="1" x14ac:dyDescent="0.25">
      <c r="B75" s="58"/>
      <c r="C75" s="58"/>
      <c r="D75" s="58"/>
      <c r="E75" s="58"/>
      <c r="F75" s="2"/>
    </row>
    <row r="76" spans="2:6" s="3" customFormat="1" x14ac:dyDescent="0.25">
      <c r="B76" s="2"/>
      <c r="C76" s="2"/>
      <c r="D76" s="2"/>
      <c r="E76" s="2"/>
      <c r="F76" s="2"/>
    </row>
    <row r="77" spans="2:6" s="3" customFormat="1" ht="42.75" customHeight="1" x14ac:dyDescent="0.25">
      <c r="B77" s="205" t="s">
        <v>338</v>
      </c>
      <c r="C77" s="205"/>
      <c r="D77" s="205"/>
      <c r="E77" s="205"/>
    </row>
    <row r="78" spans="2:6" s="3" customFormat="1" ht="30" x14ac:dyDescent="0.25">
      <c r="B78" s="60" t="s">
        <v>71</v>
      </c>
      <c r="C78" s="122">
        <v>45047</v>
      </c>
      <c r="D78" s="122">
        <v>45383</v>
      </c>
      <c r="E78" s="122">
        <v>45413</v>
      </c>
      <c r="F78" s="4"/>
    </row>
    <row r="79" spans="2:6" s="3" customFormat="1" x14ac:dyDescent="0.25">
      <c r="B79" s="22" t="s">
        <v>47</v>
      </c>
      <c r="C79" s="151">
        <f t="shared" ref="C79" si="6">C80+C88+C98+C103+C107+C112</f>
        <v>22691</v>
      </c>
      <c r="D79" s="151">
        <f>D80+D88+D98+D103+D107+D112</f>
        <v>19184</v>
      </c>
      <c r="E79" s="151">
        <f>E80+E88+E98+E103+E107+E112</f>
        <v>19264</v>
      </c>
      <c r="F79" s="6"/>
    </row>
    <row r="80" spans="2:6" s="3" customFormat="1" x14ac:dyDescent="0.25">
      <c r="B80" s="34" t="s">
        <v>9</v>
      </c>
      <c r="C80" s="172">
        <f t="shared" ref="C80" si="7">SUM(C81:C87)</f>
        <v>6587</v>
      </c>
      <c r="D80" s="172">
        <f>SUM(D81:D87)</f>
        <v>4531</v>
      </c>
      <c r="E80" s="172">
        <f>SUM(E81:E87)</f>
        <v>5292</v>
      </c>
      <c r="F80" s="5"/>
    </row>
    <row r="81" spans="2:6" s="3" customFormat="1" x14ac:dyDescent="0.25">
      <c r="B81" s="25" t="s">
        <v>10</v>
      </c>
      <c r="C81" s="156">
        <v>212</v>
      </c>
      <c r="D81" s="156">
        <v>152</v>
      </c>
      <c r="E81" s="156">
        <v>196</v>
      </c>
      <c r="F81" s="5"/>
    </row>
    <row r="82" spans="2:6" s="3" customFormat="1" x14ac:dyDescent="0.25">
      <c r="B82" s="26" t="s">
        <v>11</v>
      </c>
      <c r="C82" s="157">
        <v>86</v>
      </c>
      <c r="D82" s="157">
        <v>52</v>
      </c>
      <c r="E82" s="157">
        <v>77</v>
      </c>
      <c r="F82" s="5"/>
    </row>
    <row r="83" spans="2:6" s="3" customFormat="1" x14ac:dyDescent="0.25">
      <c r="B83" s="25" t="s">
        <v>12</v>
      </c>
      <c r="C83" s="156">
        <v>1678</v>
      </c>
      <c r="D83" s="156">
        <v>1085</v>
      </c>
      <c r="E83" s="156">
        <v>1121</v>
      </c>
      <c r="F83" s="5"/>
    </row>
    <row r="84" spans="2:6" s="3" customFormat="1" x14ac:dyDescent="0.25">
      <c r="B84" s="26" t="s">
        <v>13</v>
      </c>
      <c r="C84" s="157">
        <v>4409</v>
      </c>
      <c r="D84" s="157">
        <v>3064</v>
      </c>
      <c r="E84" s="157">
        <v>3753</v>
      </c>
      <c r="F84" s="5"/>
    </row>
    <row r="85" spans="2:6" s="3" customFormat="1" x14ac:dyDescent="0.25">
      <c r="B85" s="25" t="s">
        <v>14</v>
      </c>
      <c r="C85" s="156">
        <v>158</v>
      </c>
      <c r="D85" s="156">
        <v>135</v>
      </c>
      <c r="E85" s="156">
        <v>101</v>
      </c>
      <c r="F85" s="5"/>
    </row>
    <row r="86" spans="2:6" s="3" customFormat="1" x14ac:dyDescent="0.25">
      <c r="B86" s="26" t="s">
        <v>15</v>
      </c>
      <c r="C86" s="157">
        <v>30</v>
      </c>
      <c r="D86" s="157">
        <v>25</v>
      </c>
      <c r="E86" s="157">
        <v>32</v>
      </c>
      <c r="F86" s="5"/>
    </row>
    <row r="87" spans="2:6" s="3" customFormat="1" x14ac:dyDescent="0.25">
      <c r="B87" s="25" t="s">
        <v>16</v>
      </c>
      <c r="C87" s="156">
        <v>14</v>
      </c>
      <c r="D87" s="156">
        <v>18</v>
      </c>
      <c r="E87" s="156">
        <v>12</v>
      </c>
      <c r="F87" s="5"/>
    </row>
    <row r="88" spans="2:6" s="3" customFormat="1" x14ac:dyDescent="0.25">
      <c r="B88" s="34" t="s">
        <v>17</v>
      </c>
      <c r="C88" s="172">
        <f t="shared" ref="C88:E88" si="8">SUM(C89:C97)</f>
        <v>687</v>
      </c>
      <c r="D88" s="172">
        <f t="shared" si="8"/>
        <v>877</v>
      </c>
      <c r="E88" s="172">
        <f t="shared" si="8"/>
        <v>776</v>
      </c>
      <c r="F88" s="5"/>
    </row>
    <row r="89" spans="2:6" s="3" customFormat="1" x14ac:dyDescent="0.25">
      <c r="B89" s="25" t="s">
        <v>18</v>
      </c>
      <c r="C89" s="156">
        <v>51</v>
      </c>
      <c r="D89" s="156">
        <v>63</v>
      </c>
      <c r="E89" s="156">
        <v>52</v>
      </c>
      <c r="F89" s="5"/>
    </row>
    <row r="90" spans="2:6" s="3" customFormat="1" x14ac:dyDescent="0.25">
      <c r="B90" s="26" t="s">
        <v>19</v>
      </c>
      <c r="C90" s="157">
        <v>28</v>
      </c>
      <c r="D90" s="157">
        <v>35</v>
      </c>
      <c r="E90" s="157">
        <v>37</v>
      </c>
      <c r="F90" s="5"/>
    </row>
    <row r="91" spans="2:6" s="3" customFormat="1" x14ac:dyDescent="0.25">
      <c r="B91" s="25" t="s">
        <v>20</v>
      </c>
      <c r="C91" s="156">
        <v>133</v>
      </c>
      <c r="D91" s="156">
        <v>153</v>
      </c>
      <c r="E91" s="156">
        <v>126</v>
      </c>
      <c r="F91" s="5"/>
    </row>
    <row r="92" spans="2:6" s="3" customFormat="1" x14ac:dyDescent="0.25">
      <c r="B92" s="26" t="s">
        <v>21</v>
      </c>
      <c r="C92" s="157">
        <v>68</v>
      </c>
      <c r="D92" s="157">
        <v>68</v>
      </c>
      <c r="E92" s="157">
        <v>76</v>
      </c>
      <c r="F92" s="5"/>
    </row>
    <row r="93" spans="2:6" s="3" customFormat="1" x14ac:dyDescent="0.25">
      <c r="B93" s="25" t="s">
        <v>22</v>
      </c>
      <c r="C93" s="156">
        <v>39</v>
      </c>
      <c r="D93" s="156">
        <v>55</v>
      </c>
      <c r="E93" s="156">
        <v>51</v>
      </c>
      <c r="F93" s="5"/>
    </row>
    <row r="94" spans="2:6" s="3" customFormat="1" x14ac:dyDescent="0.25">
      <c r="B94" s="26" t="s">
        <v>23</v>
      </c>
      <c r="C94" s="157">
        <v>89</v>
      </c>
      <c r="D94" s="157">
        <v>118</v>
      </c>
      <c r="E94" s="157">
        <v>131</v>
      </c>
      <c r="F94" s="5"/>
    </row>
    <row r="95" spans="2:6" s="3" customFormat="1" x14ac:dyDescent="0.25">
      <c r="B95" s="25" t="s">
        <v>24</v>
      </c>
      <c r="C95" s="156">
        <v>33</v>
      </c>
      <c r="D95" s="156">
        <v>37</v>
      </c>
      <c r="E95" s="156">
        <v>36</v>
      </c>
      <c r="F95" s="5"/>
    </row>
    <row r="96" spans="2:6" s="3" customFormat="1" x14ac:dyDescent="0.25">
      <c r="B96" s="26" t="s">
        <v>25</v>
      </c>
      <c r="C96" s="157">
        <v>10</v>
      </c>
      <c r="D96" s="157">
        <v>26</v>
      </c>
      <c r="E96" s="157">
        <v>19</v>
      </c>
      <c r="F96" s="5"/>
    </row>
    <row r="97" spans="2:52" s="3" customFormat="1" x14ac:dyDescent="0.25">
      <c r="B97" s="25" t="s">
        <v>26</v>
      </c>
      <c r="C97" s="156">
        <v>236</v>
      </c>
      <c r="D97" s="156">
        <v>322</v>
      </c>
      <c r="E97" s="156">
        <v>248</v>
      </c>
      <c r="F97" s="5"/>
    </row>
    <row r="98" spans="2:52" s="3" customFormat="1" x14ac:dyDescent="0.25">
      <c r="B98" s="34" t="s">
        <v>27</v>
      </c>
      <c r="C98" s="173">
        <f t="shared" ref="C98:E98" si="9">SUM(C99:C102)</f>
        <v>6863</v>
      </c>
      <c r="D98" s="173">
        <f t="shared" si="9"/>
        <v>5994</v>
      </c>
      <c r="E98" s="173">
        <f t="shared" si="9"/>
        <v>5693</v>
      </c>
      <c r="F98" s="5"/>
    </row>
    <row r="99" spans="2:52" s="3" customFormat="1" x14ac:dyDescent="0.25">
      <c r="B99" s="25" t="s">
        <v>28</v>
      </c>
      <c r="C99" s="156">
        <v>518</v>
      </c>
      <c r="D99" s="156">
        <v>644</v>
      </c>
      <c r="E99" s="156">
        <v>578</v>
      </c>
      <c r="F99" s="5"/>
    </row>
    <row r="100" spans="2:52" s="3" customFormat="1" x14ac:dyDescent="0.25">
      <c r="B100" s="26" t="s">
        <v>29</v>
      </c>
      <c r="C100" s="157">
        <v>101</v>
      </c>
      <c r="D100" s="157">
        <v>88</v>
      </c>
      <c r="E100" s="157">
        <v>71</v>
      </c>
      <c r="F100" s="5"/>
    </row>
    <row r="101" spans="2:52" s="3" customFormat="1" x14ac:dyDescent="0.25">
      <c r="B101" s="25" t="s">
        <v>30</v>
      </c>
      <c r="C101" s="156">
        <v>855</v>
      </c>
      <c r="D101" s="156">
        <v>797</v>
      </c>
      <c r="E101" s="156">
        <v>849</v>
      </c>
      <c r="F101" s="5"/>
    </row>
    <row r="102" spans="2:52" s="3" customFormat="1" x14ac:dyDescent="0.25">
      <c r="B102" s="26" t="s">
        <v>31</v>
      </c>
      <c r="C102" s="157">
        <v>5389</v>
      </c>
      <c r="D102" s="157">
        <v>4465</v>
      </c>
      <c r="E102" s="157">
        <v>4195</v>
      </c>
      <c r="F102" s="5"/>
    </row>
    <row r="103" spans="2:52" s="3" customFormat="1" x14ac:dyDescent="0.25">
      <c r="B103" s="33" t="s">
        <v>32</v>
      </c>
      <c r="C103" s="174">
        <f>SUM(C104:C106)</f>
        <v>7055</v>
      </c>
      <c r="D103" s="174">
        <f>SUM(D104:D106)</f>
        <v>6271</v>
      </c>
      <c r="E103" s="174">
        <f>SUM(E104:E106)</f>
        <v>6191</v>
      </c>
      <c r="F103" s="5"/>
    </row>
    <row r="104" spans="2:52" s="3" customFormat="1" x14ac:dyDescent="0.25">
      <c r="B104" s="26" t="s">
        <v>33</v>
      </c>
      <c r="C104" s="157">
        <v>2598</v>
      </c>
      <c r="D104" s="157">
        <v>2215</v>
      </c>
      <c r="E104" s="157">
        <v>2383</v>
      </c>
      <c r="F104" s="5"/>
    </row>
    <row r="105" spans="2:52" s="3" customFormat="1" x14ac:dyDescent="0.25">
      <c r="B105" s="25" t="s">
        <v>34</v>
      </c>
      <c r="C105" s="156">
        <v>2761</v>
      </c>
      <c r="D105" s="156">
        <v>2502</v>
      </c>
      <c r="E105" s="156">
        <v>2575</v>
      </c>
      <c r="F105" s="5"/>
    </row>
    <row r="106" spans="2:52" s="3" customFormat="1" x14ac:dyDescent="0.25">
      <c r="B106" s="26" t="s">
        <v>35</v>
      </c>
      <c r="C106" s="157">
        <v>1696</v>
      </c>
      <c r="D106" s="157">
        <v>1554</v>
      </c>
      <c r="E106" s="157">
        <v>1233</v>
      </c>
      <c r="F106" s="5"/>
    </row>
    <row r="107" spans="2:52" s="3" customFormat="1" x14ac:dyDescent="0.25">
      <c r="B107" s="33" t="s">
        <v>36</v>
      </c>
      <c r="C107" s="174">
        <f t="shared" ref="C107:E107" si="10">SUM(C108:C111)</f>
        <v>1445</v>
      </c>
      <c r="D107" s="174">
        <f t="shared" si="10"/>
        <v>1437</v>
      </c>
      <c r="E107" s="174">
        <f t="shared" si="10"/>
        <v>1241</v>
      </c>
      <c r="F107" s="5"/>
    </row>
    <row r="108" spans="2:52" s="3" customFormat="1" x14ac:dyDescent="0.25">
      <c r="B108" s="26" t="s">
        <v>37</v>
      </c>
      <c r="C108" s="157">
        <v>483</v>
      </c>
      <c r="D108" s="157">
        <v>525</v>
      </c>
      <c r="E108" s="157">
        <v>492</v>
      </c>
      <c r="F108" s="5"/>
    </row>
    <row r="109" spans="2:52" s="3" customFormat="1" x14ac:dyDescent="0.25">
      <c r="B109" s="25" t="s">
        <v>38</v>
      </c>
      <c r="C109" s="156">
        <v>446</v>
      </c>
      <c r="D109" s="156">
        <v>430</v>
      </c>
      <c r="E109" s="156">
        <v>346</v>
      </c>
      <c r="F109" s="5"/>
    </row>
    <row r="110" spans="2:52" s="3" customFormat="1" x14ac:dyDescent="0.25">
      <c r="B110" s="26" t="s">
        <v>39</v>
      </c>
      <c r="C110" s="157">
        <v>296</v>
      </c>
      <c r="D110" s="157">
        <v>262</v>
      </c>
      <c r="E110" s="157">
        <v>196</v>
      </c>
      <c r="F110" s="5"/>
    </row>
    <row r="111" spans="2:52" x14ac:dyDescent="0.25">
      <c r="B111" s="25" t="s">
        <v>40</v>
      </c>
      <c r="C111" s="156">
        <v>220</v>
      </c>
      <c r="D111" s="156">
        <v>220</v>
      </c>
      <c r="E111" s="156">
        <v>207</v>
      </c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2:52" x14ac:dyDescent="0.25">
      <c r="B112" s="26" t="s">
        <v>7</v>
      </c>
      <c r="C112" s="157">
        <v>54</v>
      </c>
      <c r="D112" s="157">
        <v>74</v>
      </c>
      <c r="E112" s="157">
        <v>71</v>
      </c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2:52" ht="37.5" customHeight="1" x14ac:dyDescent="0.25">
      <c r="B113" s="204" t="s">
        <v>333</v>
      </c>
      <c r="C113" s="204"/>
      <c r="D113" s="204"/>
      <c r="E113" s="204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2:52" x14ac:dyDescent="0.25">
      <c r="B114" s="58"/>
      <c r="C114" s="58"/>
      <c r="D114" s="58"/>
      <c r="E114" s="58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2:52" x14ac:dyDescent="0.25">
      <c r="B115" s="2"/>
      <c r="C115" s="2"/>
      <c r="D115" s="5"/>
      <c r="E115" s="5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2:52" x14ac:dyDescent="0.25">
      <c r="B116" s="3"/>
      <c r="C116" s="3"/>
      <c r="D116" s="3"/>
      <c r="E116" s="3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2:52" ht="30" customHeight="1" x14ac:dyDescent="0.25">
      <c r="B117" s="205" t="s">
        <v>339</v>
      </c>
      <c r="C117" s="205"/>
      <c r="D117" s="205"/>
      <c r="E117" s="205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2:52" x14ac:dyDescent="0.25">
      <c r="B118" s="60" t="s">
        <v>83</v>
      </c>
      <c r="C118" s="122">
        <v>45047</v>
      </c>
      <c r="D118" s="122">
        <v>45383</v>
      </c>
      <c r="E118" s="122">
        <v>45413</v>
      </c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2:52" x14ac:dyDescent="0.25">
      <c r="B119" s="22" t="s">
        <v>47</v>
      </c>
      <c r="C119" s="151">
        <f>SUM(C120:C130)</f>
        <v>22691</v>
      </c>
      <c r="D119" s="151">
        <f t="shared" ref="D119" si="11">SUM(D120:D130)</f>
        <v>19184</v>
      </c>
      <c r="E119" s="151">
        <f>SUM(E120:E130)</f>
        <v>19264</v>
      </c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2:52" x14ac:dyDescent="0.25">
      <c r="B120" s="55" t="s">
        <v>340</v>
      </c>
      <c r="C120" s="157">
        <v>1604</v>
      </c>
      <c r="D120" s="157">
        <v>1011</v>
      </c>
      <c r="E120" s="157">
        <v>1031</v>
      </c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2:52" x14ac:dyDescent="0.25">
      <c r="B121" s="56" t="s">
        <v>341</v>
      </c>
      <c r="C121" s="156">
        <v>288</v>
      </c>
      <c r="D121" s="156">
        <v>223</v>
      </c>
      <c r="E121" s="156">
        <v>253</v>
      </c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2:52" x14ac:dyDescent="0.25">
      <c r="B122" s="55" t="s">
        <v>342</v>
      </c>
      <c r="C122" s="157">
        <v>844</v>
      </c>
      <c r="D122" s="157">
        <v>711</v>
      </c>
      <c r="E122" s="157">
        <v>766</v>
      </c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2:52" x14ac:dyDescent="0.25">
      <c r="B123" s="56" t="s">
        <v>343</v>
      </c>
      <c r="C123" s="156">
        <v>379</v>
      </c>
      <c r="D123" s="156">
        <v>259</v>
      </c>
      <c r="E123" s="156">
        <v>338</v>
      </c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2:52" x14ac:dyDescent="0.25">
      <c r="B124" s="55" t="s">
        <v>344</v>
      </c>
      <c r="C124" s="157">
        <v>574</v>
      </c>
      <c r="D124" s="157">
        <v>519</v>
      </c>
      <c r="E124" s="157">
        <v>562</v>
      </c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2:52" x14ac:dyDescent="0.25">
      <c r="B125" s="56" t="s">
        <v>345</v>
      </c>
      <c r="C125" s="156">
        <v>3255</v>
      </c>
      <c r="D125" s="156">
        <v>2479</v>
      </c>
      <c r="E125" s="156">
        <v>3045</v>
      </c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2:52" s="3" customFormat="1" x14ac:dyDescent="0.25">
      <c r="B126" s="55" t="s">
        <v>346</v>
      </c>
      <c r="C126" s="157">
        <v>914</v>
      </c>
      <c r="D126" s="157">
        <v>440</v>
      </c>
      <c r="E126" s="157">
        <v>556</v>
      </c>
      <c r="F126" s="2"/>
    </row>
    <row r="127" spans="2:52" s="3" customFormat="1" x14ac:dyDescent="0.25">
      <c r="B127" s="56" t="s">
        <v>347</v>
      </c>
      <c r="C127" s="156">
        <v>432</v>
      </c>
      <c r="D127" s="156">
        <v>381</v>
      </c>
      <c r="E127" s="156">
        <v>346</v>
      </c>
      <c r="F127" s="5"/>
    </row>
    <row r="128" spans="2:52" s="3" customFormat="1" x14ac:dyDescent="0.25">
      <c r="B128" s="55" t="s">
        <v>348</v>
      </c>
      <c r="C128" s="157">
        <v>348</v>
      </c>
      <c r="D128" s="157">
        <v>310</v>
      </c>
      <c r="E128" s="157">
        <v>369</v>
      </c>
      <c r="F128" s="2"/>
    </row>
    <row r="129" spans="2:6" s="3" customFormat="1" x14ac:dyDescent="0.25">
      <c r="B129" s="56" t="s">
        <v>349</v>
      </c>
      <c r="C129" s="156">
        <v>3467</v>
      </c>
      <c r="D129" s="156">
        <v>2775</v>
      </c>
      <c r="E129" s="156">
        <v>2667</v>
      </c>
      <c r="F129" s="5"/>
    </row>
    <row r="130" spans="2:6" s="3" customFormat="1" x14ac:dyDescent="0.25">
      <c r="B130" s="55" t="s">
        <v>84</v>
      </c>
      <c r="C130" s="157">
        <v>10586</v>
      </c>
      <c r="D130" s="157">
        <v>10076</v>
      </c>
      <c r="E130" s="157">
        <v>9331</v>
      </c>
      <c r="F130" s="2"/>
    </row>
    <row r="131" spans="2:6" s="3" customFormat="1" ht="31.5" customHeight="1" x14ac:dyDescent="0.25">
      <c r="B131" s="204" t="s">
        <v>318</v>
      </c>
      <c r="C131" s="204"/>
      <c r="D131" s="204"/>
      <c r="E131" s="204"/>
      <c r="F131" s="5"/>
    </row>
    <row r="132" spans="2:6" s="3" customFormat="1" x14ac:dyDescent="0.25"/>
    <row r="133" spans="2:6" s="3" customFormat="1" x14ac:dyDescent="0.25"/>
    <row r="134" spans="2:6" s="3" customFormat="1" x14ac:dyDescent="0.25"/>
    <row r="135" spans="2:6" s="3" customFormat="1" x14ac:dyDescent="0.25"/>
    <row r="136" spans="2:6" s="3" customFormat="1" x14ac:dyDescent="0.25"/>
    <row r="137" spans="2:6" s="3" customFormat="1" x14ac:dyDescent="0.25"/>
    <row r="138" spans="2:6" s="3" customFormat="1" x14ac:dyDescent="0.25"/>
    <row r="139" spans="2:6" s="3" customFormat="1" x14ac:dyDescent="0.25"/>
    <row r="140" spans="2:6" s="3" customFormat="1" x14ac:dyDescent="0.25"/>
    <row r="141" spans="2:6" s="3" customFormat="1" x14ac:dyDescent="0.25"/>
    <row r="142" spans="2:6" s="3" customFormat="1" x14ac:dyDescent="0.25"/>
    <row r="143" spans="2:6" s="3" customFormat="1" x14ac:dyDescent="0.25"/>
    <row r="144" spans="2:6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</sheetData>
  <mergeCells count="20">
    <mergeCell ref="B131:E131"/>
    <mergeCell ref="B57:E57"/>
    <mergeCell ref="B70:E70"/>
    <mergeCell ref="B77:E77"/>
    <mergeCell ref="B113:E113"/>
    <mergeCell ref="B117:E117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501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10" max="10" width="12.7109375" customWidth="1"/>
    <col min="12" max="12" width="9.140625" style="3"/>
    <col min="13" max="13" width="15.85546875" style="3" bestFit="1" customWidth="1"/>
    <col min="14" max="14" width="12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213" t="s">
        <v>145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2:14" x14ac:dyDescent="0.25">
      <c r="B4" s="216" t="s">
        <v>6</v>
      </c>
      <c r="C4" s="218">
        <v>45047</v>
      </c>
      <c r="D4" s="218"/>
      <c r="E4" s="218"/>
      <c r="F4" s="218"/>
      <c r="G4" s="218">
        <v>45383</v>
      </c>
      <c r="H4" s="218"/>
      <c r="I4" s="218"/>
      <c r="J4" s="218"/>
      <c r="K4" s="218">
        <v>45413</v>
      </c>
      <c r="L4" s="218"/>
      <c r="M4" s="218"/>
      <c r="N4" s="219"/>
    </row>
    <row r="5" spans="2:14" ht="45.75" thickBot="1" x14ac:dyDescent="0.3">
      <c r="B5" s="217"/>
      <c r="C5" s="112" t="s">
        <v>1</v>
      </c>
      <c r="D5" s="112" t="s">
        <v>4</v>
      </c>
      <c r="E5" s="112" t="s">
        <v>5</v>
      </c>
      <c r="F5" s="112" t="s">
        <v>73</v>
      </c>
      <c r="G5" s="112" t="s">
        <v>1</v>
      </c>
      <c r="H5" s="112" t="s">
        <v>4</v>
      </c>
      <c r="I5" s="112" t="s">
        <v>5</v>
      </c>
      <c r="J5" s="112" t="s">
        <v>73</v>
      </c>
      <c r="K5" s="112" t="s">
        <v>1</v>
      </c>
      <c r="L5" s="112" t="s">
        <v>4</v>
      </c>
      <c r="M5" s="112" t="s">
        <v>5</v>
      </c>
      <c r="N5" s="41" t="s">
        <v>73</v>
      </c>
    </row>
    <row r="6" spans="2:14" ht="15.75" thickTop="1" x14ac:dyDescent="0.25">
      <c r="B6" s="116" t="s">
        <v>1</v>
      </c>
      <c r="C6" s="115">
        <f>SUM(C7:C20)</f>
        <v>5056</v>
      </c>
      <c r="D6" s="115">
        <f t="shared" ref="D6:N6" si="0">SUM(D7:D20)</f>
        <v>2984</v>
      </c>
      <c r="E6" s="115">
        <f t="shared" si="0"/>
        <v>2071</v>
      </c>
      <c r="F6" s="115">
        <f t="shared" si="0"/>
        <v>1</v>
      </c>
      <c r="G6" s="115">
        <f t="shared" si="0"/>
        <v>4978</v>
      </c>
      <c r="H6" s="115">
        <f t="shared" si="0"/>
        <v>3002</v>
      </c>
      <c r="I6" s="115">
        <f t="shared" si="0"/>
        <v>1974</v>
      </c>
      <c r="J6" s="115">
        <f t="shared" si="0"/>
        <v>2</v>
      </c>
      <c r="K6" s="115">
        <f t="shared" si="0"/>
        <v>5218</v>
      </c>
      <c r="L6" s="115">
        <f t="shared" si="0"/>
        <v>3148</v>
      </c>
      <c r="M6" s="115">
        <f t="shared" si="0"/>
        <v>2069</v>
      </c>
      <c r="N6" s="115">
        <f t="shared" si="0"/>
        <v>1</v>
      </c>
    </row>
    <row r="7" spans="2:14" x14ac:dyDescent="0.25">
      <c r="B7" s="44" t="s">
        <v>203</v>
      </c>
      <c r="C7" s="45">
        <v>2344</v>
      </c>
      <c r="D7" s="45">
        <v>1285</v>
      </c>
      <c r="E7" s="45">
        <v>1059</v>
      </c>
      <c r="F7" s="45">
        <v>0</v>
      </c>
      <c r="G7" s="45">
        <v>1871</v>
      </c>
      <c r="H7" s="45">
        <v>1081</v>
      </c>
      <c r="I7" s="45">
        <v>790</v>
      </c>
      <c r="J7" s="45">
        <v>0</v>
      </c>
      <c r="K7" s="45">
        <v>2039</v>
      </c>
      <c r="L7" s="45">
        <v>1139</v>
      </c>
      <c r="M7" s="45">
        <v>899</v>
      </c>
      <c r="N7" s="45">
        <v>1</v>
      </c>
    </row>
    <row r="8" spans="2:14" x14ac:dyDescent="0.25">
      <c r="B8" s="44" t="s">
        <v>204</v>
      </c>
      <c r="C8" s="46">
        <v>1136</v>
      </c>
      <c r="D8" s="46">
        <v>611</v>
      </c>
      <c r="E8" s="46">
        <v>525</v>
      </c>
      <c r="F8" s="46">
        <v>0</v>
      </c>
      <c r="G8" s="46">
        <v>1259</v>
      </c>
      <c r="H8" s="46">
        <v>660</v>
      </c>
      <c r="I8" s="46">
        <v>599</v>
      </c>
      <c r="J8" s="46">
        <v>0</v>
      </c>
      <c r="K8" s="46">
        <v>1428</v>
      </c>
      <c r="L8" s="46">
        <v>764</v>
      </c>
      <c r="M8" s="46">
        <v>664</v>
      </c>
      <c r="N8" s="46">
        <v>0</v>
      </c>
    </row>
    <row r="9" spans="2:14" x14ac:dyDescent="0.25">
      <c r="B9" s="44" t="s">
        <v>205</v>
      </c>
      <c r="C9" s="45">
        <v>403</v>
      </c>
      <c r="D9" s="45">
        <v>213</v>
      </c>
      <c r="E9" s="45">
        <v>190</v>
      </c>
      <c r="F9" s="45">
        <v>0</v>
      </c>
      <c r="G9" s="45">
        <v>312</v>
      </c>
      <c r="H9" s="45">
        <v>164</v>
      </c>
      <c r="I9" s="45">
        <v>148</v>
      </c>
      <c r="J9" s="45">
        <v>0</v>
      </c>
      <c r="K9" s="45">
        <v>382</v>
      </c>
      <c r="L9" s="45">
        <v>215</v>
      </c>
      <c r="M9" s="45">
        <v>167</v>
      </c>
      <c r="N9" s="45">
        <v>0</v>
      </c>
    </row>
    <row r="10" spans="2:14" x14ac:dyDescent="0.25">
      <c r="B10" s="44" t="s">
        <v>206</v>
      </c>
      <c r="C10" s="46">
        <v>103</v>
      </c>
      <c r="D10" s="46">
        <v>100</v>
      </c>
      <c r="E10" s="46">
        <v>3</v>
      </c>
      <c r="F10" s="46">
        <v>0</v>
      </c>
      <c r="G10" s="46">
        <v>209</v>
      </c>
      <c r="H10" s="46">
        <v>205</v>
      </c>
      <c r="I10" s="46">
        <v>4</v>
      </c>
      <c r="J10" s="46">
        <v>0</v>
      </c>
      <c r="K10" s="46">
        <v>189</v>
      </c>
      <c r="L10" s="46">
        <v>184</v>
      </c>
      <c r="M10" s="46">
        <v>5</v>
      </c>
      <c r="N10" s="46">
        <v>0</v>
      </c>
    </row>
    <row r="11" spans="2:14" x14ac:dyDescent="0.25">
      <c r="B11" s="44" t="s">
        <v>207</v>
      </c>
      <c r="C11" s="45">
        <v>33</v>
      </c>
      <c r="D11" s="45">
        <v>24</v>
      </c>
      <c r="E11" s="45">
        <v>9</v>
      </c>
      <c r="F11" s="45">
        <v>0</v>
      </c>
      <c r="G11" s="45">
        <v>70</v>
      </c>
      <c r="H11" s="45">
        <v>45</v>
      </c>
      <c r="I11" s="45">
        <v>25</v>
      </c>
      <c r="J11" s="45">
        <v>0</v>
      </c>
      <c r="K11" s="45">
        <v>131</v>
      </c>
      <c r="L11" s="45">
        <v>72</v>
      </c>
      <c r="M11" s="45">
        <v>59</v>
      </c>
      <c r="N11" s="45">
        <v>0</v>
      </c>
    </row>
    <row r="12" spans="2:14" x14ac:dyDescent="0.25">
      <c r="B12" s="44" t="s">
        <v>208</v>
      </c>
      <c r="C12" s="46">
        <v>7</v>
      </c>
      <c r="D12" s="46">
        <v>4</v>
      </c>
      <c r="E12" s="46">
        <v>3</v>
      </c>
      <c r="F12" s="46">
        <v>0</v>
      </c>
      <c r="G12" s="46">
        <v>57</v>
      </c>
      <c r="H12" s="46">
        <v>45</v>
      </c>
      <c r="I12" s="46">
        <v>12</v>
      </c>
      <c r="J12" s="46">
        <v>0</v>
      </c>
      <c r="K12" s="46">
        <v>106</v>
      </c>
      <c r="L12" s="46">
        <v>94</v>
      </c>
      <c r="M12" s="46">
        <v>12</v>
      </c>
      <c r="N12" s="46">
        <v>0</v>
      </c>
    </row>
    <row r="13" spans="2:14" x14ac:dyDescent="0.25">
      <c r="B13" s="44" t="s">
        <v>209</v>
      </c>
      <c r="C13" s="45">
        <v>87</v>
      </c>
      <c r="D13" s="45">
        <v>51</v>
      </c>
      <c r="E13" s="45">
        <v>36</v>
      </c>
      <c r="F13" s="45">
        <v>0</v>
      </c>
      <c r="G13" s="45">
        <v>94</v>
      </c>
      <c r="H13" s="45">
        <v>63</v>
      </c>
      <c r="I13" s="45">
        <v>31</v>
      </c>
      <c r="J13" s="45">
        <v>0</v>
      </c>
      <c r="K13" s="45">
        <v>100</v>
      </c>
      <c r="L13" s="45">
        <v>65</v>
      </c>
      <c r="M13" s="45">
        <v>35</v>
      </c>
      <c r="N13" s="45">
        <v>0</v>
      </c>
    </row>
    <row r="14" spans="2:14" x14ac:dyDescent="0.25">
      <c r="B14" s="44" t="s">
        <v>210</v>
      </c>
      <c r="C14" s="46">
        <v>11</v>
      </c>
      <c r="D14" s="46">
        <v>5</v>
      </c>
      <c r="E14" s="46">
        <v>6</v>
      </c>
      <c r="F14" s="46">
        <v>0</v>
      </c>
      <c r="G14" s="46">
        <v>82</v>
      </c>
      <c r="H14" s="46">
        <v>64</v>
      </c>
      <c r="I14" s="46">
        <v>18</v>
      </c>
      <c r="J14" s="46">
        <v>0</v>
      </c>
      <c r="K14" s="46">
        <v>64</v>
      </c>
      <c r="L14" s="46">
        <v>60</v>
      </c>
      <c r="M14" s="46">
        <v>4</v>
      </c>
      <c r="N14" s="46">
        <v>0</v>
      </c>
    </row>
    <row r="15" spans="2:14" x14ac:dyDescent="0.25">
      <c r="B15" s="44" t="s">
        <v>211</v>
      </c>
      <c r="C15" s="45">
        <v>37</v>
      </c>
      <c r="D15" s="45">
        <v>21</v>
      </c>
      <c r="E15" s="45">
        <v>16</v>
      </c>
      <c r="F15" s="45">
        <v>0</v>
      </c>
      <c r="G15" s="45">
        <v>88</v>
      </c>
      <c r="H15" s="45">
        <v>48</v>
      </c>
      <c r="I15" s="45">
        <v>40</v>
      </c>
      <c r="J15" s="45">
        <v>0</v>
      </c>
      <c r="K15" s="45">
        <v>63</v>
      </c>
      <c r="L15" s="45">
        <v>33</v>
      </c>
      <c r="M15" s="45">
        <v>30</v>
      </c>
      <c r="N15" s="45">
        <v>0</v>
      </c>
    </row>
    <row r="16" spans="2:14" x14ac:dyDescent="0.25">
      <c r="B16" s="44" t="s">
        <v>212</v>
      </c>
      <c r="C16" s="46">
        <v>10</v>
      </c>
      <c r="D16" s="46">
        <v>8</v>
      </c>
      <c r="E16" s="46">
        <v>2</v>
      </c>
      <c r="F16" s="46">
        <v>0</v>
      </c>
      <c r="G16" s="46">
        <v>15</v>
      </c>
      <c r="H16" s="46">
        <v>12</v>
      </c>
      <c r="I16" s="46">
        <v>3</v>
      </c>
      <c r="J16" s="46">
        <v>0</v>
      </c>
      <c r="K16" s="46">
        <v>48</v>
      </c>
      <c r="L16" s="46">
        <v>39</v>
      </c>
      <c r="M16" s="46">
        <v>9</v>
      </c>
      <c r="N16" s="46">
        <v>0</v>
      </c>
    </row>
    <row r="17" spans="2:14" x14ac:dyDescent="0.25">
      <c r="B17" s="44" t="s">
        <v>213</v>
      </c>
      <c r="C17" s="45">
        <v>13</v>
      </c>
      <c r="D17" s="45">
        <v>11</v>
      </c>
      <c r="E17" s="45">
        <v>2</v>
      </c>
      <c r="F17" s="45">
        <v>0</v>
      </c>
      <c r="G17" s="45">
        <v>42</v>
      </c>
      <c r="H17" s="45">
        <v>39</v>
      </c>
      <c r="I17" s="45">
        <v>3</v>
      </c>
      <c r="J17" s="45">
        <v>0</v>
      </c>
      <c r="K17" s="45">
        <v>43</v>
      </c>
      <c r="L17" s="45">
        <v>40</v>
      </c>
      <c r="M17" s="45">
        <v>3</v>
      </c>
      <c r="N17" s="45">
        <v>0</v>
      </c>
    </row>
    <row r="18" spans="2:14" x14ac:dyDescent="0.25">
      <c r="B18" s="44" t="s">
        <v>214</v>
      </c>
      <c r="C18" s="46">
        <v>42</v>
      </c>
      <c r="D18" s="46">
        <v>21</v>
      </c>
      <c r="E18" s="46">
        <v>21</v>
      </c>
      <c r="F18" s="46">
        <v>0</v>
      </c>
      <c r="G18" s="46">
        <v>29</v>
      </c>
      <c r="H18" s="46">
        <v>20</v>
      </c>
      <c r="I18" s="46">
        <v>9</v>
      </c>
      <c r="J18" s="46">
        <v>0</v>
      </c>
      <c r="K18" s="46">
        <v>15</v>
      </c>
      <c r="L18" s="46">
        <v>9</v>
      </c>
      <c r="M18" s="46">
        <v>6</v>
      </c>
      <c r="N18" s="46">
        <v>0</v>
      </c>
    </row>
    <row r="19" spans="2:14" x14ac:dyDescent="0.25">
      <c r="B19" s="44" t="s">
        <v>215</v>
      </c>
      <c r="C19" s="45">
        <v>1</v>
      </c>
      <c r="D19" s="45">
        <v>0</v>
      </c>
      <c r="E19" s="45">
        <v>1</v>
      </c>
      <c r="F19" s="45">
        <v>0</v>
      </c>
      <c r="G19" s="45">
        <v>1</v>
      </c>
      <c r="H19" s="45">
        <v>0</v>
      </c>
      <c r="I19" s="45">
        <v>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</row>
    <row r="20" spans="2:14" ht="15.75" thickBot="1" x14ac:dyDescent="0.3">
      <c r="B20" s="47" t="s">
        <v>76</v>
      </c>
      <c r="C20" s="147">
        <v>829</v>
      </c>
      <c r="D20" s="147">
        <v>630</v>
      </c>
      <c r="E20" s="147">
        <v>198</v>
      </c>
      <c r="F20" s="147">
        <v>1</v>
      </c>
      <c r="G20" s="147">
        <v>849</v>
      </c>
      <c r="H20" s="147">
        <v>556</v>
      </c>
      <c r="I20" s="147">
        <v>291</v>
      </c>
      <c r="J20" s="147">
        <v>2</v>
      </c>
      <c r="K20" s="147">
        <v>610</v>
      </c>
      <c r="L20" s="147">
        <v>434</v>
      </c>
      <c r="M20" s="147">
        <v>176</v>
      </c>
      <c r="N20" s="147">
        <v>0</v>
      </c>
    </row>
    <row r="21" spans="2:14" ht="15.75" thickTop="1" x14ac:dyDescent="0.25">
      <c r="B21" s="215" t="s">
        <v>146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</row>
    <row r="22" spans="2:14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45" customHeight="1" x14ac:dyDescent="0.25">
      <c r="B23" s="7"/>
      <c r="C23" s="7"/>
      <c r="D23" s="7"/>
      <c r="E23" s="7"/>
      <c r="F23" s="3"/>
      <c r="G23" s="3"/>
      <c r="H23" s="3"/>
      <c r="I23" s="3"/>
      <c r="J23" s="3"/>
      <c r="K23" s="3"/>
    </row>
    <row r="24" spans="2:14" s="3" customFormat="1" ht="25.5" customHeight="1" x14ac:dyDescent="0.25"/>
    <row r="25" spans="2:14" ht="33" customHeight="1" x14ac:dyDescent="0.25">
      <c r="B25" s="213" t="s">
        <v>147</v>
      </c>
      <c r="C25" s="213"/>
      <c r="D25" s="213"/>
      <c r="E25" s="213"/>
      <c r="F25" s="3"/>
      <c r="G25" s="3"/>
      <c r="H25" s="3"/>
      <c r="I25" s="3"/>
      <c r="J25" s="3"/>
      <c r="K25" s="3"/>
    </row>
    <row r="26" spans="2:14" ht="15.75" thickBot="1" x14ac:dyDescent="0.3">
      <c r="B26" s="117" t="s">
        <v>72</v>
      </c>
      <c r="C26" s="123">
        <v>45047</v>
      </c>
      <c r="D26" s="123">
        <v>45383</v>
      </c>
      <c r="E26" s="123">
        <v>45413</v>
      </c>
      <c r="F26" s="3"/>
      <c r="G26" s="3"/>
      <c r="H26" s="3"/>
      <c r="I26" s="3"/>
      <c r="J26" s="3"/>
      <c r="K26" s="3"/>
    </row>
    <row r="27" spans="2:14" ht="15.75" thickTop="1" x14ac:dyDescent="0.25">
      <c r="B27" s="116" t="s">
        <v>1</v>
      </c>
      <c r="C27" s="115">
        <v>5056</v>
      </c>
      <c r="D27" s="115">
        <v>4978</v>
      </c>
      <c r="E27" s="115">
        <v>5218</v>
      </c>
      <c r="F27" s="3"/>
      <c r="G27" s="3"/>
      <c r="H27" s="3"/>
      <c r="I27" s="3"/>
      <c r="J27" s="3"/>
      <c r="K27" s="3"/>
    </row>
    <row r="28" spans="2:14" x14ac:dyDescent="0.25">
      <c r="B28" s="44" t="s">
        <v>104</v>
      </c>
      <c r="C28" s="45">
        <v>1142</v>
      </c>
      <c r="D28" s="45">
        <v>974</v>
      </c>
      <c r="E28" s="45">
        <v>1067</v>
      </c>
      <c r="F28" s="3"/>
      <c r="G28" s="3"/>
      <c r="H28" s="3"/>
      <c r="I28" s="3"/>
      <c r="J28" s="3"/>
      <c r="K28" s="3"/>
    </row>
    <row r="29" spans="2:14" x14ac:dyDescent="0.25">
      <c r="B29" s="44" t="s">
        <v>141</v>
      </c>
      <c r="C29" s="46">
        <v>556</v>
      </c>
      <c r="D29" s="46">
        <v>433</v>
      </c>
      <c r="E29" s="46">
        <v>491</v>
      </c>
      <c r="F29" s="3"/>
      <c r="G29" s="3"/>
      <c r="H29" s="3"/>
      <c r="I29" s="3"/>
      <c r="J29" s="3"/>
      <c r="K29" s="3"/>
    </row>
    <row r="30" spans="2:14" x14ac:dyDescent="0.25">
      <c r="B30" s="44" t="s">
        <v>142</v>
      </c>
      <c r="C30" s="45">
        <v>393</v>
      </c>
      <c r="D30" s="45">
        <v>370</v>
      </c>
      <c r="E30" s="45">
        <v>394</v>
      </c>
      <c r="F30" s="3"/>
      <c r="G30" s="3"/>
      <c r="H30" s="3"/>
      <c r="I30" s="3"/>
      <c r="J30" s="3"/>
      <c r="K30" s="3"/>
    </row>
    <row r="31" spans="2:14" x14ac:dyDescent="0.25">
      <c r="B31" s="44" t="s">
        <v>143</v>
      </c>
      <c r="C31" s="46">
        <v>421</v>
      </c>
      <c r="D31" s="46">
        <v>457</v>
      </c>
      <c r="E31" s="46">
        <v>456</v>
      </c>
      <c r="F31" s="3"/>
      <c r="G31" s="3"/>
      <c r="H31" s="3"/>
      <c r="I31" s="3"/>
      <c r="J31" s="3"/>
      <c r="K31" s="3"/>
    </row>
    <row r="32" spans="2:14" x14ac:dyDescent="0.25">
      <c r="B32" s="44" t="s">
        <v>42</v>
      </c>
      <c r="C32" s="45">
        <v>1038</v>
      </c>
      <c r="D32" s="45">
        <v>1088</v>
      </c>
      <c r="E32" s="45">
        <v>1125</v>
      </c>
      <c r="F32" s="3"/>
      <c r="G32" s="3"/>
      <c r="H32" s="3"/>
      <c r="I32" s="3"/>
      <c r="J32" s="3"/>
      <c r="K32" s="3"/>
    </row>
    <row r="33" spans="1:67" x14ac:dyDescent="0.25">
      <c r="B33" s="44" t="s">
        <v>105</v>
      </c>
      <c r="C33" s="46">
        <v>1810</v>
      </c>
      <c r="D33" s="46">
        <v>1753</v>
      </c>
      <c r="E33" s="46">
        <v>1736</v>
      </c>
      <c r="F33" s="3"/>
      <c r="G33" s="3"/>
      <c r="H33" s="3"/>
      <c r="I33" s="3"/>
      <c r="J33" s="3"/>
      <c r="K33" s="3"/>
    </row>
    <row r="34" spans="1:67" x14ac:dyDescent="0.25">
      <c r="B34" s="44" t="s">
        <v>101</v>
      </c>
      <c r="C34" s="45">
        <v>618</v>
      </c>
      <c r="D34" s="45">
        <v>560</v>
      </c>
      <c r="E34" s="45">
        <v>593</v>
      </c>
      <c r="F34" s="3"/>
      <c r="G34" s="3"/>
      <c r="H34" s="3"/>
      <c r="I34" s="3"/>
      <c r="J34" s="3"/>
      <c r="K34" s="3"/>
    </row>
    <row r="35" spans="1:67" x14ac:dyDescent="0.25">
      <c r="B35" s="44" t="s">
        <v>102</v>
      </c>
      <c r="C35" s="46">
        <v>289</v>
      </c>
      <c r="D35" s="46">
        <v>335</v>
      </c>
      <c r="E35" s="46">
        <v>345</v>
      </c>
      <c r="F35" s="3"/>
      <c r="G35" s="3"/>
      <c r="H35" s="3"/>
      <c r="I35" s="3"/>
      <c r="J35" s="3"/>
      <c r="K35" s="3"/>
    </row>
    <row r="36" spans="1:67" s="3" customFormat="1" ht="15.75" thickBot="1" x14ac:dyDescent="0.3">
      <c r="B36" s="44" t="s">
        <v>103</v>
      </c>
      <c r="C36" s="45">
        <v>159</v>
      </c>
      <c r="D36" s="45">
        <v>268</v>
      </c>
      <c r="E36" s="45">
        <v>352</v>
      </c>
    </row>
    <row r="37" spans="1:67" s="3" customFormat="1" ht="31.5" customHeight="1" thickTop="1" x14ac:dyDescent="0.25">
      <c r="B37" s="214" t="s">
        <v>146</v>
      </c>
      <c r="C37" s="214"/>
      <c r="D37" s="214"/>
      <c r="E37" s="214"/>
    </row>
    <row r="38" spans="1:67" s="3" customFormat="1" x14ac:dyDescent="0.25"/>
    <row r="39" spans="1:67" ht="47.2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67" ht="35.2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67" ht="48" customHeight="1" x14ac:dyDescent="0.25">
      <c r="B41" s="213" t="s">
        <v>148</v>
      </c>
      <c r="C41" s="213"/>
      <c r="D41" s="213"/>
      <c r="E41" s="213"/>
      <c r="F41" s="3"/>
      <c r="G41" s="3"/>
      <c r="H41" s="3"/>
      <c r="I41" s="3"/>
      <c r="J41" s="3"/>
      <c r="K41" s="3"/>
    </row>
    <row r="42" spans="1:67" s="36" customFormat="1" ht="30.75" thickBot="1" x14ac:dyDescent="0.3">
      <c r="A42" s="6"/>
      <c r="B42" s="100" t="s">
        <v>71</v>
      </c>
      <c r="C42" s="123">
        <v>45047</v>
      </c>
      <c r="D42" s="123">
        <v>45383</v>
      </c>
      <c r="E42" s="123">
        <v>45413</v>
      </c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ht="15.75" thickTop="1" x14ac:dyDescent="0.25">
      <c r="B43" s="148" t="s">
        <v>47</v>
      </c>
      <c r="C43" s="115">
        <v>5056</v>
      </c>
      <c r="D43" s="115">
        <v>4978</v>
      </c>
      <c r="E43" s="115">
        <v>5218</v>
      </c>
      <c r="F43" s="3"/>
      <c r="G43" s="3"/>
      <c r="H43" s="3"/>
      <c r="I43" s="3"/>
      <c r="J43" s="3"/>
      <c r="K43" s="3"/>
    </row>
    <row r="44" spans="1:67" x14ac:dyDescent="0.25">
      <c r="B44" s="1" t="s">
        <v>9</v>
      </c>
      <c r="C44" s="49">
        <v>2799</v>
      </c>
      <c r="D44" s="49">
        <v>2407</v>
      </c>
      <c r="E44" s="49">
        <v>2918</v>
      </c>
      <c r="F44" s="6"/>
      <c r="G44" s="6"/>
      <c r="H44" s="6"/>
      <c r="I44" s="6"/>
      <c r="J44" s="6"/>
      <c r="K44" s="6"/>
      <c r="L44" s="6"/>
      <c r="M44" s="6"/>
      <c r="N44" s="6"/>
    </row>
    <row r="45" spans="1:67" x14ac:dyDescent="0.25">
      <c r="B45" s="44" t="s">
        <v>10</v>
      </c>
      <c r="C45" s="50">
        <v>22</v>
      </c>
      <c r="D45" s="50">
        <v>10</v>
      </c>
      <c r="E45" s="50">
        <v>5</v>
      </c>
      <c r="F45" s="3"/>
      <c r="G45" s="3"/>
      <c r="H45" s="3"/>
      <c r="I45" s="3"/>
      <c r="J45" s="3"/>
      <c r="K45" s="3"/>
    </row>
    <row r="46" spans="1:67" x14ac:dyDescent="0.25">
      <c r="B46" s="44" t="s">
        <v>11</v>
      </c>
      <c r="C46" s="45">
        <v>399</v>
      </c>
      <c r="D46" s="45">
        <v>70</v>
      </c>
      <c r="E46" s="45">
        <v>122</v>
      </c>
      <c r="F46" s="3"/>
      <c r="G46" s="3"/>
      <c r="H46" s="3"/>
      <c r="I46" s="3"/>
      <c r="J46" s="3"/>
      <c r="K46" s="3"/>
    </row>
    <row r="47" spans="1:67" x14ac:dyDescent="0.25">
      <c r="B47" s="44" t="s">
        <v>12</v>
      </c>
      <c r="C47" s="50">
        <v>295</v>
      </c>
      <c r="D47" s="50">
        <v>129</v>
      </c>
      <c r="E47" s="50">
        <v>129</v>
      </c>
      <c r="F47" s="3"/>
      <c r="G47" s="3"/>
      <c r="H47" s="3"/>
      <c r="I47" s="3"/>
      <c r="J47" s="3"/>
      <c r="K47" s="3"/>
    </row>
    <row r="48" spans="1:67" x14ac:dyDescent="0.25">
      <c r="B48" s="44" t="s">
        <v>13</v>
      </c>
      <c r="C48" s="45">
        <v>2039</v>
      </c>
      <c r="D48" s="45">
        <v>1836</v>
      </c>
      <c r="E48" s="45">
        <v>2243</v>
      </c>
      <c r="F48" s="3"/>
      <c r="G48" s="3"/>
      <c r="H48" s="3"/>
      <c r="I48" s="3"/>
      <c r="J48" s="3"/>
      <c r="K48" s="3"/>
    </row>
    <row r="49" spans="1:67" s="36" customFormat="1" x14ac:dyDescent="0.25">
      <c r="A49" s="6"/>
      <c r="B49" s="44" t="s">
        <v>14</v>
      </c>
      <c r="C49" s="50">
        <v>28</v>
      </c>
      <c r="D49" s="50">
        <v>30</v>
      </c>
      <c r="E49" s="50">
        <v>19</v>
      </c>
      <c r="F49" s="3"/>
      <c r="G49" s="3"/>
      <c r="H49" s="3"/>
      <c r="I49" s="3"/>
      <c r="J49" s="3"/>
      <c r="K49" s="3"/>
      <c r="L49" s="3"/>
      <c r="M49" s="3"/>
      <c r="N49" s="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x14ac:dyDescent="0.25">
      <c r="B50" s="44" t="s">
        <v>15</v>
      </c>
      <c r="C50" s="45">
        <v>16</v>
      </c>
      <c r="D50" s="45">
        <v>313</v>
      </c>
      <c r="E50" s="45">
        <v>393</v>
      </c>
      <c r="F50" s="3"/>
      <c r="G50" s="3"/>
      <c r="H50" s="3"/>
      <c r="I50" s="3"/>
      <c r="J50" s="3"/>
      <c r="K50" s="3"/>
    </row>
    <row r="51" spans="1:67" x14ac:dyDescent="0.25">
      <c r="B51" s="44" t="s">
        <v>16</v>
      </c>
      <c r="C51" s="50">
        <v>0</v>
      </c>
      <c r="D51" s="50">
        <v>19</v>
      </c>
      <c r="E51" s="50">
        <v>7</v>
      </c>
      <c r="F51" s="3"/>
      <c r="G51" s="3"/>
      <c r="H51" s="3"/>
      <c r="I51" s="3"/>
      <c r="J51" s="3"/>
      <c r="K51" s="3"/>
    </row>
    <row r="52" spans="1:67" x14ac:dyDescent="0.25">
      <c r="B52" s="1" t="s">
        <v>17</v>
      </c>
      <c r="C52" s="49">
        <v>62</v>
      </c>
      <c r="D52" s="49">
        <v>48</v>
      </c>
      <c r="E52" s="49">
        <v>49</v>
      </c>
      <c r="F52" s="3"/>
      <c r="G52" s="3"/>
      <c r="H52" s="3"/>
      <c r="I52" s="3"/>
      <c r="J52" s="3"/>
      <c r="K52" s="3"/>
    </row>
    <row r="53" spans="1:67" x14ac:dyDescent="0.25">
      <c r="B53" s="44" t="s">
        <v>18</v>
      </c>
      <c r="C53" s="50">
        <v>2</v>
      </c>
      <c r="D53" s="50">
        <v>9</v>
      </c>
      <c r="E53" s="50">
        <v>7</v>
      </c>
      <c r="F53" s="3"/>
      <c r="G53" s="3"/>
      <c r="H53" s="3"/>
      <c r="I53" s="3"/>
      <c r="J53" s="3"/>
      <c r="K53" s="3"/>
    </row>
    <row r="54" spans="1:67" x14ac:dyDescent="0.25">
      <c r="B54" s="44" t="s">
        <v>19</v>
      </c>
      <c r="C54" s="45">
        <v>1</v>
      </c>
      <c r="D54" s="45">
        <v>4</v>
      </c>
      <c r="E54" s="45">
        <v>0</v>
      </c>
      <c r="F54" s="3"/>
      <c r="G54" s="3"/>
      <c r="H54" s="3"/>
      <c r="I54" s="3"/>
      <c r="J54" s="3"/>
      <c r="K54" s="3"/>
    </row>
    <row r="55" spans="1:67" x14ac:dyDescent="0.25">
      <c r="B55" s="44" t="s">
        <v>20</v>
      </c>
      <c r="C55" s="50">
        <v>11</v>
      </c>
      <c r="D55" s="50">
        <v>11</v>
      </c>
      <c r="E55" s="50">
        <v>9</v>
      </c>
      <c r="F55" s="3"/>
      <c r="G55" s="3"/>
      <c r="H55" s="3"/>
      <c r="I55" s="3"/>
      <c r="J55" s="3"/>
      <c r="K55" s="3"/>
    </row>
    <row r="56" spans="1:67" x14ac:dyDescent="0.25">
      <c r="B56" s="44" t="s">
        <v>21</v>
      </c>
      <c r="C56" s="45">
        <v>0</v>
      </c>
      <c r="D56" s="45">
        <v>3</v>
      </c>
      <c r="E56" s="45">
        <v>0</v>
      </c>
      <c r="F56" s="3"/>
      <c r="G56" s="3"/>
      <c r="H56" s="3"/>
      <c r="I56" s="3"/>
      <c r="J56" s="3"/>
      <c r="K56" s="3"/>
    </row>
    <row r="57" spans="1:67" x14ac:dyDescent="0.25">
      <c r="B57" s="44" t="s">
        <v>22</v>
      </c>
      <c r="C57" s="50">
        <v>23</v>
      </c>
      <c r="D57" s="50">
        <v>1</v>
      </c>
      <c r="E57" s="50">
        <v>0</v>
      </c>
      <c r="F57" s="3"/>
      <c r="G57" s="3"/>
      <c r="H57" s="3"/>
      <c r="I57" s="3"/>
      <c r="J57" s="3"/>
      <c r="K57" s="3"/>
    </row>
    <row r="58" spans="1:67" x14ac:dyDescent="0.25">
      <c r="B58" s="44" t="s">
        <v>23</v>
      </c>
      <c r="C58" s="45">
        <v>7</v>
      </c>
      <c r="D58" s="45">
        <v>7</v>
      </c>
      <c r="E58" s="45">
        <v>9</v>
      </c>
      <c r="F58" s="6"/>
      <c r="G58" s="6"/>
      <c r="H58" s="6"/>
      <c r="I58" s="6"/>
      <c r="J58" s="6"/>
      <c r="K58" s="6"/>
      <c r="L58" s="6"/>
      <c r="M58" s="6"/>
      <c r="N58" s="6"/>
    </row>
    <row r="59" spans="1:67" x14ac:dyDescent="0.25">
      <c r="B59" s="44" t="s">
        <v>24</v>
      </c>
      <c r="C59" s="50">
        <v>0</v>
      </c>
      <c r="D59" s="50">
        <v>1</v>
      </c>
      <c r="E59" s="50">
        <v>6</v>
      </c>
      <c r="F59" s="3"/>
      <c r="G59" s="3"/>
      <c r="H59" s="3"/>
      <c r="I59" s="3"/>
      <c r="J59" s="3"/>
      <c r="K59" s="3"/>
    </row>
    <row r="60" spans="1:67" x14ac:dyDescent="0.25">
      <c r="B60" s="44" t="s">
        <v>25</v>
      </c>
      <c r="C60" s="45">
        <v>0</v>
      </c>
      <c r="D60" s="45">
        <v>1</v>
      </c>
      <c r="E60" s="45">
        <v>0</v>
      </c>
      <c r="F60" s="3"/>
      <c r="G60" s="3"/>
      <c r="H60" s="3"/>
      <c r="I60" s="3"/>
      <c r="J60" s="3"/>
      <c r="K60" s="3"/>
    </row>
    <row r="61" spans="1:67" s="36" customFormat="1" x14ac:dyDescent="0.25">
      <c r="A61" s="6"/>
      <c r="B61" s="44" t="s">
        <v>26</v>
      </c>
      <c r="C61" s="50">
        <v>18</v>
      </c>
      <c r="D61" s="50">
        <v>11</v>
      </c>
      <c r="E61" s="50">
        <v>18</v>
      </c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x14ac:dyDescent="0.25">
      <c r="B62" s="1" t="s">
        <v>27</v>
      </c>
      <c r="C62" s="49">
        <v>1351</v>
      </c>
      <c r="D62" s="49">
        <v>1606</v>
      </c>
      <c r="E62" s="49">
        <v>1435</v>
      </c>
      <c r="F62" s="3"/>
      <c r="G62" s="3"/>
      <c r="H62" s="3"/>
      <c r="I62" s="3"/>
      <c r="J62" s="3"/>
      <c r="K62" s="3"/>
    </row>
    <row r="63" spans="1:67" x14ac:dyDescent="0.25">
      <c r="B63" s="44" t="s">
        <v>28</v>
      </c>
      <c r="C63" s="50">
        <v>25</v>
      </c>
      <c r="D63" s="50">
        <v>24</v>
      </c>
      <c r="E63" s="50">
        <v>47</v>
      </c>
      <c r="F63" s="3"/>
      <c r="G63" s="3"/>
      <c r="H63" s="3"/>
      <c r="I63" s="3"/>
      <c r="J63" s="3"/>
      <c r="K63" s="3"/>
    </row>
    <row r="64" spans="1:67" x14ac:dyDescent="0.25">
      <c r="B64" s="63" t="s">
        <v>29</v>
      </c>
      <c r="C64" s="45">
        <v>13</v>
      </c>
      <c r="D64" s="45">
        <v>8</v>
      </c>
      <c r="E64" s="45">
        <v>6</v>
      </c>
      <c r="F64" s="3"/>
      <c r="G64" s="3"/>
      <c r="H64" s="3"/>
      <c r="I64" s="3"/>
      <c r="J64" s="3"/>
      <c r="K64" s="3"/>
    </row>
    <row r="65" spans="2:14" x14ac:dyDescent="0.25">
      <c r="B65" s="63" t="s">
        <v>30</v>
      </c>
      <c r="C65" s="50">
        <v>66</v>
      </c>
      <c r="D65" s="50">
        <v>40</v>
      </c>
      <c r="E65" s="50">
        <v>64</v>
      </c>
      <c r="F65" s="3"/>
      <c r="G65" s="3"/>
      <c r="H65" s="3"/>
      <c r="I65" s="3"/>
      <c r="J65" s="3"/>
      <c r="K65" s="3"/>
    </row>
    <row r="66" spans="2:14" s="3" customFormat="1" x14ac:dyDescent="0.25">
      <c r="B66" s="44" t="s">
        <v>31</v>
      </c>
      <c r="C66" s="45">
        <v>1247</v>
      </c>
      <c r="D66" s="45">
        <v>1534</v>
      </c>
      <c r="E66" s="45">
        <v>1318</v>
      </c>
    </row>
    <row r="67" spans="2:14" s="3" customFormat="1" x14ac:dyDescent="0.25">
      <c r="B67" s="1" t="s">
        <v>32</v>
      </c>
      <c r="C67" s="43">
        <v>703</v>
      </c>
      <c r="D67" s="43">
        <v>742</v>
      </c>
      <c r="E67" s="43">
        <v>642</v>
      </c>
    </row>
    <row r="68" spans="2:14" s="3" customFormat="1" x14ac:dyDescent="0.25">
      <c r="B68" s="44" t="s">
        <v>33</v>
      </c>
      <c r="C68" s="45">
        <v>397</v>
      </c>
      <c r="D68" s="45">
        <v>375</v>
      </c>
      <c r="E68" s="45">
        <v>361</v>
      </c>
    </row>
    <row r="69" spans="2:14" x14ac:dyDescent="0.25">
      <c r="B69" s="44" t="s">
        <v>34</v>
      </c>
      <c r="C69" s="50">
        <v>226</v>
      </c>
      <c r="D69" s="50">
        <v>243</v>
      </c>
      <c r="E69" s="50">
        <v>205</v>
      </c>
      <c r="F69" s="3"/>
      <c r="G69" s="3"/>
      <c r="H69" s="3"/>
      <c r="I69" s="3"/>
      <c r="J69" s="3"/>
      <c r="K69" s="3"/>
    </row>
    <row r="70" spans="2:14" x14ac:dyDescent="0.25">
      <c r="B70" s="44" t="s">
        <v>35</v>
      </c>
      <c r="C70" s="45">
        <v>80</v>
      </c>
      <c r="D70" s="45">
        <v>124</v>
      </c>
      <c r="E70" s="45">
        <v>76</v>
      </c>
      <c r="F70" s="3"/>
      <c r="G70" s="3"/>
      <c r="H70" s="3"/>
      <c r="I70" s="3"/>
      <c r="J70" s="3"/>
      <c r="K70" s="3"/>
    </row>
    <row r="71" spans="2:14" x14ac:dyDescent="0.25">
      <c r="B71" s="1" t="s">
        <v>36</v>
      </c>
      <c r="C71" s="50">
        <v>141</v>
      </c>
      <c r="D71" s="50">
        <v>175</v>
      </c>
      <c r="E71" s="50">
        <v>174</v>
      </c>
      <c r="F71" s="3"/>
      <c r="G71" s="3"/>
      <c r="H71" s="3"/>
      <c r="I71" s="3"/>
      <c r="J71" s="3"/>
      <c r="K71" s="3"/>
    </row>
    <row r="72" spans="2:14" x14ac:dyDescent="0.25">
      <c r="B72" s="44" t="s">
        <v>37</v>
      </c>
      <c r="C72" s="45">
        <v>26</v>
      </c>
      <c r="D72" s="45">
        <v>44</v>
      </c>
      <c r="E72" s="45">
        <v>37</v>
      </c>
      <c r="F72" s="6"/>
      <c r="G72" s="6"/>
      <c r="H72" s="6"/>
      <c r="I72" s="6"/>
      <c r="J72" s="6"/>
      <c r="K72" s="6"/>
      <c r="L72" s="6"/>
      <c r="M72" s="6"/>
      <c r="N72" s="6"/>
    </row>
    <row r="73" spans="2:14" x14ac:dyDescent="0.25">
      <c r="B73" s="44" t="s">
        <v>226</v>
      </c>
      <c r="C73" s="50">
        <v>56</v>
      </c>
      <c r="D73" s="50">
        <v>58</v>
      </c>
      <c r="E73" s="50">
        <v>79</v>
      </c>
      <c r="F73" s="3"/>
      <c r="G73" s="3"/>
      <c r="H73" s="3"/>
      <c r="I73" s="3"/>
      <c r="J73" s="3"/>
      <c r="K73" s="3"/>
    </row>
    <row r="74" spans="2:14" x14ac:dyDescent="0.25">
      <c r="B74" s="44" t="s">
        <v>39</v>
      </c>
      <c r="C74" s="45">
        <v>26</v>
      </c>
      <c r="D74" s="45">
        <v>39</v>
      </c>
      <c r="E74" s="45">
        <v>14</v>
      </c>
      <c r="F74" s="3"/>
      <c r="G74" s="3"/>
      <c r="H74" s="3"/>
      <c r="I74" s="3"/>
      <c r="J74" s="3"/>
      <c r="K74" s="3"/>
    </row>
    <row r="75" spans="2:14" ht="15.75" thickBot="1" x14ac:dyDescent="0.3">
      <c r="B75" s="44" t="s">
        <v>40</v>
      </c>
      <c r="C75" s="45">
        <v>33</v>
      </c>
      <c r="D75" s="45">
        <v>34</v>
      </c>
      <c r="E75" s="45">
        <v>44</v>
      </c>
      <c r="F75" s="3"/>
      <c r="G75" s="3"/>
      <c r="H75" s="3"/>
      <c r="I75" s="3"/>
      <c r="J75" s="3"/>
      <c r="K75" s="3"/>
    </row>
    <row r="76" spans="2:14" ht="42.75" customHeight="1" thickTop="1" x14ac:dyDescent="0.25">
      <c r="B76" s="214" t="s">
        <v>146</v>
      </c>
      <c r="C76" s="214"/>
      <c r="D76" s="214"/>
      <c r="E76" s="214"/>
      <c r="F76" s="3"/>
      <c r="G76" s="3"/>
      <c r="H76" s="3"/>
      <c r="I76" s="3"/>
      <c r="J76" s="3"/>
      <c r="K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4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4" ht="48" customHeight="1" x14ac:dyDescent="0.25">
      <c r="B80" s="213" t="s">
        <v>149</v>
      </c>
      <c r="C80" s="213"/>
      <c r="D80" s="213"/>
      <c r="E80" s="213"/>
      <c r="F80" s="3"/>
      <c r="G80" s="3"/>
      <c r="H80" s="3"/>
      <c r="I80" s="3"/>
      <c r="J80" s="3"/>
      <c r="K80" s="3"/>
    </row>
    <row r="81" spans="2:11" ht="15.75" thickBot="1" x14ac:dyDescent="0.3">
      <c r="B81" s="100" t="s">
        <v>83</v>
      </c>
      <c r="C81" s="123">
        <v>45047</v>
      </c>
      <c r="D81" s="123">
        <v>45383</v>
      </c>
      <c r="E81" s="123">
        <v>45413</v>
      </c>
      <c r="F81" s="3"/>
      <c r="G81" s="3"/>
      <c r="H81" s="3"/>
      <c r="I81" s="3"/>
      <c r="J81" s="3"/>
      <c r="K81" s="3"/>
    </row>
    <row r="82" spans="2:11" ht="15.75" thickTop="1" x14ac:dyDescent="0.25">
      <c r="B82" s="118" t="s">
        <v>47</v>
      </c>
      <c r="C82" s="115">
        <f>SUM(C83:C93)</f>
        <v>5056</v>
      </c>
      <c r="D82" s="115">
        <f t="shared" ref="D82:E82" si="1">SUM(D83:D93)</f>
        <v>4978</v>
      </c>
      <c r="E82" s="115">
        <f t="shared" si="1"/>
        <v>5218</v>
      </c>
      <c r="F82" s="3"/>
      <c r="G82" s="3"/>
      <c r="H82" s="3"/>
      <c r="I82" s="3"/>
      <c r="J82" s="3"/>
      <c r="K82" s="3"/>
    </row>
    <row r="83" spans="2:11" x14ac:dyDescent="0.25">
      <c r="B83" s="63" t="s">
        <v>216</v>
      </c>
      <c r="C83" s="45">
        <v>1150</v>
      </c>
      <c r="D83" s="45">
        <v>1260</v>
      </c>
      <c r="E83" s="45">
        <v>1348</v>
      </c>
      <c r="F83" s="3"/>
      <c r="G83" s="3"/>
      <c r="H83" s="3"/>
      <c r="I83" s="3"/>
      <c r="J83" s="3"/>
      <c r="K83" s="3"/>
    </row>
    <row r="84" spans="2:11" s="3" customFormat="1" x14ac:dyDescent="0.25">
      <c r="B84" s="63" t="s">
        <v>217</v>
      </c>
      <c r="C84" s="46">
        <v>889</v>
      </c>
      <c r="D84" s="46">
        <v>573</v>
      </c>
      <c r="E84" s="46">
        <v>889</v>
      </c>
    </row>
    <row r="85" spans="2:11" s="3" customFormat="1" x14ac:dyDescent="0.25">
      <c r="B85" s="63" t="s">
        <v>218</v>
      </c>
      <c r="C85" s="45">
        <v>962</v>
      </c>
      <c r="D85" s="45">
        <v>569</v>
      </c>
      <c r="E85" s="45">
        <v>655</v>
      </c>
    </row>
    <row r="86" spans="2:11" s="3" customFormat="1" x14ac:dyDescent="0.25">
      <c r="B86" s="63" t="s">
        <v>219</v>
      </c>
      <c r="C86" s="46">
        <v>189</v>
      </c>
      <c r="D86" s="46">
        <v>856</v>
      </c>
      <c r="E86" s="46">
        <v>573</v>
      </c>
    </row>
    <row r="87" spans="2:11" s="3" customFormat="1" x14ac:dyDescent="0.25">
      <c r="B87" s="63" t="s">
        <v>220</v>
      </c>
      <c r="C87" s="45">
        <v>2</v>
      </c>
      <c r="D87" s="45">
        <v>296</v>
      </c>
      <c r="E87" s="45">
        <v>386</v>
      </c>
    </row>
    <row r="88" spans="2:11" s="3" customFormat="1" x14ac:dyDescent="0.25">
      <c r="B88" s="63" t="s">
        <v>221</v>
      </c>
      <c r="C88" s="46">
        <v>263</v>
      </c>
      <c r="D88" s="46">
        <v>279</v>
      </c>
      <c r="E88" s="46">
        <v>266</v>
      </c>
    </row>
    <row r="89" spans="2:11" s="3" customFormat="1" x14ac:dyDescent="0.25">
      <c r="B89" s="63" t="s">
        <v>222</v>
      </c>
      <c r="C89" s="45">
        <v>0</v>
      </c>
      <c r="D89" s="45">
        <v>70</v>
      </c>
      <c r="E89" s="45">
        <v>121</v>
      </c>
    </row>
    <row r="90" spans="2:11" s="3" customFormat="1" x14ac:dyDescent="0.25">
      <c r="B90" s="63" t="s">
        <v>223</v>
      </c>
      <c r="C90" s="46">
        <v>274</v>
      </c>
      <c r="D90" s="46">
        <v>97</v>
      </c>
      <c r="E90" s="46">
        <v>98</v>
      </c>
    </row>
    <row r="91" spans="2:11" s="3" customFormat="1" x14ac:dyDescent="0.25">
      <c r="B91" s="63" t="s">
        <v>224</v>
      </c>
      <c r="C91" s="45">
        <v>88</v>
      </c>
      <c r="D91" s="45">
        <v>90</v>
      </c>
      <c r="E91" s="45">
        <v>76</v>
      </c>
    </row>
    <row r="92" spans="2:11" s="3" customFormat="1" x14ac:dyDescent="0.25">
      <c r="B92" s="63" t="s">
        <v>225</v>
      </c>
      <c r="C92" s="46">
        <v>42</v>
      </c>
      <c r="D92" s="46">
        <v>47</v>
      </c>
      <c r="E92" s="46">
        <v>64</v>
      </c>
    </row>
    <row r="93" spans="2:11" s="3" customFormat="1" ht="15.75" thickBot="1" x14ac:dyDescent="0.3">
      <c r="B93" s="47" t="s">
        <v>76</v>
      </c>
      <c r="C93" s="48">
        <v>1197</v>
      </c>
      <c r="D93" s="48">
        <v>841</v>
      </c>
      <c r="E93" s="48">
        <v>742</v>
      </c>
    </row>
    <row r="94" spans="2:11" s="3" customFormat="1" ht="45.75" customHeight="1" thickTop="1" x14ac:dyDescent="0.25">
      <c r="B94" s="214" t="s">
        <v>146</v>
      </c>
      <c r="C94" s="214"/>
      <c r="D94" s="214"/>
      <c r="E94" s="214"/>
    </row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s="3" customFormat="1" x14ac:dyDescent="0.25"/>
    <row r="361" spans="2:11" s="3" customFormat="1" x14ac:dyDescent="0.25"/>
    <row r="362" spans="2:11" s="3" customFormat="1" x14ac:dyDescent="0.25"/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  <row r="498" spans="6:11" x14ac:dyDescent="0.25">
      <c r="F498" s="3"/>
      <c r="G498" s="3"/>
      <c r="H498" s="3"/>
      <c r="I498" s="3"/>
      <c r="J498" s="3"/>
      <c r="K498" s="3"/>
    </row>
    <row r="499" spans="6:11" x14ac:dyDescent="0.25">
      <c r="F499" s="3"/>
      <c r="G499" s="3"/>
      <c r="H499" s="3"/>
      <c r="I499" s="3"/>
      <c r="J499" s="3"/>
      <c r="K499" s="3"/>
    </row>
    <row r="500" spans="6:11" x14ac:dyDescent="0.25">
      <c r="F500" s="3"/>
      <c r="G500" s="3"/>
      <c r="H500" s="3"/>
      <c r="I500" s="3"/>
      <c r="J500" s="3"/>
      <c r="K500" s="3"/>
    </row>
    <row r="501" spans="6:11" x14ac:dyDescent="0.25">
      <c r="F501" s="3"/>
      <c r="G501" s="3"/>
      <c r="H501" s="3"/>
      <c r="I501" s="3"/>
      <c r="J501" s="3"/>
      <c r="K501" s="3"/>
    </row>
  </sheetData>
  <mergeCells count="12">
    <mergeCell ref="B4:B5"/>
    <mergeCell ref="B3:N3"/>
    <mergeCell ref="C4:F4"/>
    <mergeCell ref="G4:J4"/>
    <mergeCell ref="K4:N4"/>
    <mergeCell ref="B80:E80"/>
    <mergeCell ref="B94:E94"/>
    <mergeCell ref="B21:N21"/>
    <mergeCell ref="B25:E25"/>
    <mergeCell ref="B37:E37"/>
    <mergeCell ref="B41:E41"/>
    <mergeCell ref="B76:E7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A77-B339-4E0D-AAC7-8B1D608B0A5B}">
  <dimension ref="A1:BR512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35.5703125" customWidth="1"/>
    <col min="3" max="3" width="10.28515625" customWidth="1"/>
    <col min="4" max="4" width="8.5703125" customWidth="1"/>
    <col min="5" max="5" width="10.5703125" customWidth="1"/>
    <col min="6" max="6" width="15.5703125" bestFit="1" customWidth="1"/>
    <col min="7" max="7" width="10.5703125" bestFit="1" customWidth="1"/>
    <col min="8" max="8" width="9.5703125" bestFit="1" customWidth="1"/>
    <col min="9" max="9" width="9.7109375" bestFit="1" customWidth="1"/>
    <col min="10" max="10" width="15.5703125" bestFit="1" customWidth="1"/>
    <col min="11" max="11" width="7.140625" bestFit="1" customWidth="1"/>
    <col min="12" max="12" width="8.28515625" customWidth="1"/>
    <col min="13" max="13" width="10.42578125" customWidth="1"/>
    <col min="14" max="14" width="15.5703125" bestFit="1" customWidth="1"/>
    <col min="15" max="15" width="8.85546875" style="3"/>
    <col min="16" max="16" width="15.85546875" style="3" bestFit="1" customWidth="1"/>
    <col min="17" max="70" width="8.85546875" style="3"/>
  </cols>
  <sheetData>
    <row r="1" spans="2:14" s="3" customFormat="1" x14ac:dyDescent="0.25"/>
    <row r="2" spans="2:14" s="3" customFormat="1" ht="15" customHeight="1" x14ac:dyDescent="0.25">
      <c r="B2" s="221" t="s">
        <v>150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s="3" customFormat="1" x14ac:dyDescent="0.25">
      <c r="B3" s="222" t="s">
        <v>130</v>
      </c>
      <c r="C3" s="224">
        <v>45047</v>
      </c>
      <c r="D3" s="225"/>
      <c r="E3" s="225"/>
      <c r="F3" s="225"/>
      <c r="G3" s="226">
        <v>45383</v>
      </c>
      <c r="H3" s="227"/>
      <c r="I3" s="227"/>
      <c r="J3" s="228"/>
      <c r="K3" s="229">
        <v>45413</v>
      </c>
      <c r="L3" s="230"/>
      <c r="M3" s="230"/>
      <c r="N3" s="231"/>
    </row>
    <row r="4" spans="2:14" s="3" customFormat="1" ht="15.75" thickBot="1" x14ac:dyDescent="0.3">
      <c r="B4" s="223"/>
      <c r="C4" s="131" t="s">
        <v>1</v>
      </c>
      <c r="D4" s="132" t="s">
        <v>4</v>
      </c>
      <c r="E4" s="133" t="s">
        <v>5</v>
      </c>
      <c r="F4" s="133" t="s">
        <v>131</v>
      </c>
      <c r="G4" s="131" t="s">
        <v>1</v>
      </c>
      <c r="H4" s="133" t="s">
        <v>4</v>
      </c>
      <c r="I4" s="133" t="s">
        <v>5</v>
      </c>
      <c r="J4" s="133" t="s">
        <v>131</v>
      </c>
      <c r="K4" s="134" t="s">
        <v>1</v>
      </c>
      <c r="L4" s="135" t="s">
        <v>4</v>
      </c>
      <c r="M4" s="136" t="s">
        <v>5</v>
      </c>
      <c r="N4" s="137" t="s">
        <v>131</v>
      </c>
    </row>
    <row r="5" spans="2:14" s="3" customFormat="1" ht="15.75" thickTop="1" x14ac:dyDescent="0.25">
      <c r="B5" s="116" t="s">
        <v>1</v>
      </c>
      <c r="C5" s="115">
        <f>SUM(C6:C11)</f>
        <v>13350</v>
      </c>
      <c r="D5" s="115">
        <f t="shared" ref="D5:N5" si="0">SUM(D6:D11)</f>
        <v>5161</v>
      </c>
      <c r="E5" s="115">
        <f t="shared" si="0"/>
        <v>4152</v>
      </c>
      <c r="F5" s="115">
        <f t="shared" si="0"/>
        <v>4037</v>
      </c>
      <c r="G5" s="115">
        <f t="shared" si="0"/>
        <v>4249</v>
      </c>
      <c r="H5" s="115">
        <f t="shared" si="0"/>
        <v>2158</v>
      </c>
      <c r="I5" s="115">
        <f t="shared" si="0"/>
        <v>1491</v>
      </c>
      <c r="J5" s="115">
        <f t="shared" si="0"/>
        <v>600</v>
      </c>
      <c r="K5" s="115">
        <f t="shared" si="0"/>
        <v>6295</v>
      </c>
      <c r="L5" s="115">
        <f t="shared" si="0"/>
        <v>3465</v>
      </c>
      <c r="M5" s="115">
        <f t="shared" si="0"/>
        <v>2330</v>
      </c>
      <c r="N5" s="115">
        <f t="shared" si="0"/>
        <v>500</v>
      </c>
    </row>
    <row r="6" spans="2:14" s="3" customFormat="1" x14ac:dyDescent="0.25">
      <c r="B6" s="138" t="s">
        <v>132</v>
      </c>
      <c r="C6" s="139">
        <v>1523</v>
      </c>
      <c r="D6" s="139">
        <v>787</v>
      </c>
      <c r="E6" s="139">
        <v>736</v>
      </c>
      <c r="F6" s="139">
        <v>0</v>
      </c>
      <c r="G6" s="139">
        <v>228</v>
      </c>
      <c r="H6" s="139">
        <v>137</v>
      </c>
      <c r="I6" s="139">
        <v>91</v>
      </c>
      <c r="J6" s="139">
        <v>0</v>
      </c>
      <c r="K6" s="139">
        <v>148</v>
      </c>
      <c r="L6" s="139">
        <v>103</v>
      </c>
      <c r="M6" s="139">
        <v>45</v>
      </c>
      <c r="N6" s="139">
        <v>0</v>
      </c>
    </row>
    <row r="7" spans="2:14" s="3" customFormat="1" x14ac:dyDescent="0.25">
      <c r="B7" s="138" t="s">
        <v>133</v>
      </c>
      <c r="C7" s="140">
        <v>12</v>
      </c>
      <c r="D7" s="140">
        <v>9</v>
      </c>
      <c r="E7" s="140">
        <v>3</v>
      </c>
      <c r="F7" s="140">
        <v>0</v>
      </c>
      <c r="G7" s="140">
        <v>14</v>
      </c>
      <c r="H7" s="140">
        <v>7</v>
      </c>
      <c r="I7" s="140">
        <v>7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</row>
    <row r="8" spans="2:14" s="3" customFormat="1" x14ac:dyDescent="0.25">
      <c r="B8" s="138" t="s">
        <v>134</v>
      </c>
      <c r="C8" s="139">
        <v>2</v>
      </c>
      <c r="D8" s="139">
        <v>2</v>
      </c>
      <c r="E8" s="139">
        <v>0</v>
      </c>
      <c r="F8" s="139">
        <v>0</v>
      </c>
      <c r="G8" s="139">
        <v>48</v>
      </c>
      <c r="H8" s="139">
        <v>34</v>
      </c>
      <c r="I8" s="139">
        <v>14</v>
      </c>
      <c r="J8" s="139">
        <v>0</v>
      </c>
      <c r="K8" s="139">
        <v>40</v>
      </c>
      <c r="L8" s="139">
        <v>32</v>
      </c>
      <c r="M8" s="139">
        <v>8</v>
      </c>
      <c r="N8" s="139">
        <v>0</v>
      </c>
    </row>
    <row r="9" spans="2:14" s="3" customFormat="1" x14ac:dyDescent="0.25">
      <c r="B9" s="138" t="s">
        <v>135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2:14" s="3" customFormat="1" x14ac:dyDescent="0.25">
      <c r="B10" s="138" t="s">
        <v>136</v>
      </c>
      <c r="C10" s="139">
        <v>34</v>
      </c>
      <c r="D10" s="139">
        <v>20</v>
      </c>
      <c r="E10" s="139">
        <v>11</v>
      </c>
      <c r="F10" s="139">
        <v>3</v>
      </c>
      <c r="G10" s="139">
        <v>11</v>
      </c>
      <c r="H10" s="139">
        <v>6</v>
      </c>
      <c r="I10" s="139">
        <v>5</v>
      </c>
      <c r="J10" s="139">
        <v>0</v>
      </c>
      <c r="K10" s="139">
        <v>2</v>
      </c>
      <c r="L10" s="139">
        <v>1</v>
      </c>
      <c r="M10" s="139">
        <v>1</v>
      </c>
      <c r="N10" s="139">
        <v>0</v>
      </c>
    </row>
    <row r="11" spans="2:14" s="3" customFormat="1" ht="15.75" thickBot="1" x14ac:dyDescent="0.3">
      <c r="B11" s="138" t="s">
        <v>137</v>
      </c>
      <c r="C11" s="140">
        <v>11779</v>
      </c>
      <c r="D11" s="140">
        <v>4343</v>
      </c>
      <c r="E11" s="140">
        <v>3402</v>
      </c>
      <c r="F11" s="140">
        <v>4034</v>
      </c>
      <c r="G11" s="140">
        <v>3948</v>
      </c>
      <c r="H11" s="140">
        <v>1974</v>
      </c>
      <c r="I11" s="140">
        <v>1374</v>
      </c>
      <c r="J11" s="140">
        <v>600</v>
      </c>
      <c r="K11" s="140">
        <v>6105</v>
      </c>
      <c r="L11" s="140">
        <v>3329</v>
      </c>
      <c r="M11" s="140">
        <v>2276</v>
      </c>
      <c r="N11" s="140">
        <v>500</v>
      </c>
    </row>
    <row r="12" spans="2:14" s="3" customFormat="1" ht="15.75" customHeight="1" thickTop="1" x14ac:dyDescent="0.25">
      <c r="B12" s="220" t="s">
        <v>151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</row>
    <row r="13" spans="2:14" s="3" customFormat="1" x14ac:dyDescent="0.25"/>
    <row r="14" spans="2:14" s="3" customFormat="1" x14ac:dyDescent="0.25"/>
    <row r="15" spans="2:14" s="3" customFormat="1" x14ac:dyDescent="0.25"/>
    <row r="16" spans="2:14" ht="32.25" customHeight="1" x14ac:dyDescent="0.25">
      <c r="B16" s="221" t="s">
        <v>152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2:14" x14ac:dyDescent="0.25">
      <c r="B17" s="222" t="s">
        <v>6</v>
      </c>
      <c r="C17" s="224">
        <v>45047</v>
      </c>
      <c r="D17" s="225"/>
      <c r="E17" s="225"/>
      <c r="F17" s="225"/>
      <c r="G17" s="226">
        <v>45383</v>
      </c>
      <c r="H17" s="227"/>
      <c r="I17" s="227"/>
      <c r="J17" s="228"/>
      <c r="K17" s="229">
        <v>45413</v>
      </c>
      <c r="L17" s="230"/>
      <c r="M17" s="230"/>
      <c r="N17" s="231"/>
    </row>
    <row r="18" spans="2:14" ht="15.75" thickBot="1" x14ac:dyDescent="0.3">
      <c r="B18" s="223"/>
      <c r="C18" s="131" t="s">
        <v>1</v>
      </c>
      <c r="D18" s="132" t="s">
        <v>4</v>
      </c>
      <c r="E18" s="133" t="s">
        <v>5</v>
      </c>
      <c r="F18" s="133" t="s">
        <v>131</v>
      </c>
      <c r="G18" s="131" t="s">
        <v>1</v>
      </c>
      <c r="H18" s="133" t="s">
        <v>4</v>
      </c>
      <c r="I18" s="133" t="s">
        <v>5</v>
      </c>
      <c r="J18" s="133" t="s">
        <v>131</v>
      </c>
      <c r="K18" s="134" t="s">
        <v>1</v>
      </c>
      <c r="L18" s="135" t="s">
        <v>4</v>
      </c>
      <c r="M18" s="136" t="s">
        <v>5</v>
      </c>
      <c r="N18" s="137" t="s">
        <v>131</v>
      </c>
    </row>
    <row r="19" spans="2:14" ht="15.75" thickTop="1" x14ac:dyDescent="0.25">
      <c r="B19" s="116" t="s">
        <v>1</v>
      </c>
      <c r="C19" s="115">
        <f>SUM(C20:C31)</f>
        <v>1535</v>
      </c>
      <c r="D19" s="115">
        <f t="shared" ref="D19:N19" si="1">SUM(D20:D31)</f>
        <v>796</v>
      </c>
      <c r="E19" s="115">
        <f t="shared" si="1"/>
        <v>739</v>
      </c>
      <c r="F19" s="115">
        <f t="shared" si="1"/>
        <v>0</v>
      </c>
      <c r="G19" s="115">
        <f t="shared" si="1"/>
        <v>242</v>
      </c>
      <c r="H19" s="115">
        <f t="shared" si="1"/>
        <v>144</v>
      </c>
      <c r="I19" s="115">
        <f t="shared" si="1"/>
        <v>98</v>
      </c>
      <c r="J19" s="115">
        <f t="shared" si="1"/>
        <v>0</v>
      </c>
      <c r="K19" s="115">
        <f t="shared" si="1"/>
        <v>148</v>
      </c>
      <c r="L19" s="115">
        <f t="shared" si="1"/>
        <v>103</v>
      </c>
      <c r="M19" s="115">
        <f t="shared" si="1"/>
        <v>45</v>
      </c>
      <c r="N19" s="115">
        <f t="shared" si="1"/>
        <v>0</v>
      </c>
    </row>
    <row r="20" spans="2:14" x14ac:dyDescent="0.25">
      <c r="B20" s="138" t="s">
        <v>214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33</v>
      </c>
      <c r="L20" s="139">
        <v>21</v>
      </c>
      <c r="M20" s="139">
        <v>12</v>
      </c>
      <c r="N20" s="139">
        <v>0</v>
      </c>
    </row>
    <row r="21" spans="2:14" x14ac:dyDescent="0.25">
      <c r="B21" s="138" t="s">
        <v>227</v>
      </c>
      <c r="C21" s="140">
        <v>2</v>
      </c>
      <c r="D21" s="140">
        <v>2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23</v>
      </c>
      <c r="L21" s="140">
        <v>17</v>
      </c>
      <c r="M21" s="140">
        <v>6</v>
      </c>
      <c r="N21" s="140">
        <v>0</v>
      </c>
    </row>
    <row r="22" spans="2:14" x14ac:dyDescent="0.25">
      <c r="B22" s="138" t="s">
        <v>228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17</v>
      </c>
      <c r="L22" s="139">
        <v>12</v>
      </c>
      <c r="M22" s="139">
        <v>5</v>
      </c>
      <c r="N22" s="139">
        <v>0</v>
      </c>
    </row>
    <row r="23" spans="2:14" x14ac:dyDescent="0.25">
      <c r="B23" s="138" t="s">
        <v>209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11</v>
      </c>
      <c r="L23" s="140">
        <v>6</v>
      </c>
      <c r="M23" s="140">
        <v>5</v>
      </c>
      <c r="N23" s="140">
        <v>0</v>
      </c>
    </row>
    <row r="24" spans="2:14" x14ac:dyDescent="0.25">
      <c r="B24" s="138" t="s">
        <v>229</v>
      </c>
      <c r="C24" s="139">
        <v>0</v>
      </c>
      <c r="D24" s="139">
        <v>0</v>
      </c>
      <c r="E24" s="139">
        <v>0</v>
      </c>
      <c r="F24" s="139">
        <v>0</v>
      </c>
      <c r="G24" s="139">
        <v>1</v>
      </c>
      <c r="H24" s="139">
        <v>1</v>
      </c>
      <c r="I24" s="139">
        <v>0</v>
      </c>
      <c r="J24" s="139">
        <v>0</v>
      </c>
      <c r="K24" s="139">
        <v>6</v>
      </c>
      <c r="L24" s="139">
        <v>6</v>
      </c>
      <c r="M24" s="139">
        <v>0</v>
      </c>
      <c r="N24" s="139">
        <v>0</v>
      </c>
    </row>
    <row r="25" spans="2:14" x14ac:dyDescent="0.25">
      <c r="B25" s="138" t="s">
        <v>230</v>
      </c>
      <c r="C25" s="140">
        <v>0</v>
      </c>
      <c r="D25" s="140">
        <v>0</v>
      </c>
      <c r="E25" s="140">
        <v>0</v>
      </c>
      <c r="F25" s="140">
        <v>0</v>
      </c>
      <c r="G25" s="140">
        <v>4</v>
      </c>
      <c r="H25" s="140">
        <v>2</v>
      </c>
      <c r="I25" s="140">
        <v>2</v>
      </c>
      <c r="J25" s="140">
        <v>0</v>
      </c>
      <c r="K25" s="140">
        <v>6</v>
      </c>
      <c r="L25" s="140">
        <v>4</v>
      </c>
      <c r="M25" s="140">
        <v>2</v>
      </c>
      <c r="N25" s="140">
        <v>0</v>
      </c>
    </row>
    <row r="26" spans="2:14" x14ac:dyDescent="0.25">
      <c r="B26" s="138" t="s">
        <v>231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6</v>
      </c>
      <c r="L26" s="139">
        <v>5</v>
      </c>
      <c r="M26" s="139">
        <v>1</v>
      </c>
      <c r="N26" s="139">
        <v>0</v>
      </c>
    </row>
    <row r="27" spans="2:14" x14ac:dyDescent="0.25">
      <c r="B27" s="138" t="s">
        <v>232</v>
      </c>
      <c r="C27" s="140">
        <v>0</v>
      </c>
      <c r="D27" s="140">
        <v>0</v>
      </c>
      <c r="E27" s="140">
        <v>0</v>
      </c>
      <c r="F27" s="140">
        <v>0</v>
      </c>
      <c r="G27" s="140">
        <v>10</v>
      </c>
      <c r="H27" s="140">
        <v>8</v>
      </c>
      <c r="I27" s="140">
        <v>2</v>
      </c>
      <c r="J27" s="140">
        <v>0</v>
      </c>
      <c r="K27" s="140">
        <v>6</v>
      </c>
      <c r="L27" s="140">
        <v>5</v>
      </c>
      <c r="M27" s="140">
        <v>1</v>
      </c>
      <c r="N27" s="140">
        <v>0</v>
      </c>
    </row>
    <row r="28" spans="2:14" x14ac:dyDescent="0.25">
      <c r="B28" s="138" t="s">
        <v>207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6</v>
      </c>
      <c r="L28" s="139">
        <v>2</v>
      </c>
      <c r="M28" s="139">
        <v>4</v>
      </c>
      <c r="N28" s="139">
        <v>0</v>
      </c>
    </row>
    <row r="29" spans="2:14" x14ac:dyDescent="0.25">
      <c r="B29" s="138" t="s">
        <v>233</v>
      </c>
      <c r="C29" s="140">
        <v>0</v>
      </c>
      <c r="D29" s="140">
        <v>0</v>
      </c>
      <c r="E29" s="140">
        <v>0</v>
      </c>
      <c r="F29" s="140">
        <v>0</v>
      </c>
      <c r="G29" s="140">
        <v>2</v>
      </c>
      <c r="H29" s="140">
        <v>1</v>
      </c>
      <c r="I29" s="140">
        <v>1</v>
      </c>
      <c r="J29" s="140">
        <v>0</v>
      </c>
      <c r="K29" s="140">
        <v>4</v>
      </c>
      <c r="L29" s="140">
        <v>3</v>
      </c>
      <c r="M29" s="140">
        <v>1</v>
      </c>
      <c r="N29" s="140">
        <v>0</v>
      </c>
    </row>
    <row r="30" spans="2:14" x14ac:dyDescent="0.25">
      <c r="B30" s="138" t="s">
        <v>203</v>
      </c>
      <c r="C30" s="139">
        <v>1523</v>
      </c>
      <c r="D30" s="139">
        <v>787</v>
      </c>
      <c r="E30" s="139">
        <v>736</v>
      </c>
      <c r="F30" s="139">
        <v>0</v>
      </c>
      <c r="G30" s="139">
        <v>186</v>
      </c>
      <c r="H30" s="139">
        <v>103</v>
      </c>
      <c r="I30" s="139">
        <v>83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</row>
    <row r="31" spans="2:14" ht="15.75" thickBot="1" x14ac:dyDescent="0.3">
      <c r="B31" s="138" t="s">
        <v>76</v>
      </c>
      <c r="C31" s="140">
        <v>10</v>
      </c>
      <c r="D31" s="140">
        <v>7</v>
      </c>
      <c r="E31" s="140">
        <v>3</v>
      </c>
      <c r="F31" s="140">
        <v>0</v>
      </c>
      <c r="G31" s="140">
        <v>39</v>
      </c>
      <c r="H31" s="140">
        <v>29</v>
      </c>
      <c r="I31" s="140">
        <v>10</v>
      </c>
      <c r="J31" s="140">
        <v>0</v>
      </c>
      <c r="K31" s="140">
        <v>30</v>
      </c>
      <c r="L31" s="140">
        <v>22</v>
      </c>
      <c r="M31" s="140">
        <v>8</v>
      </c>
      <c r="N31" s="140">
        <v>0</v>
      </c>
    </row>
    <row r="32" spans="2:14" ht="15.75" customHeight="1" thickTop="1" x14ac:dyDescent="0.25">
      <c r="B32" s="220" t="s">
        <v>151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2:70" x14ac:dyDescent="0.25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25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25"/>
    <row r="36" spans="2:70" ht="45" customHeight="1" x14ac:dyDescent="0.25">
      <c r="B36" s="221" t="s">
        <v>153</v>
      </c>
      <c r="C36" s="221"/>
      <c r="D36" s="221"/>
      <c r="E36" s="221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">
      <c r="B37" s="141" t="s">
        <v>72</v>
      </c>
      <c r="C37" s="142">
        <v>45047</v>
      </c>
      <c r="D37" s="142">
        <v>45383</v>
      </c>
      <c r="E37" s="142">
        <v>45413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.75" thickTop="1" x14ac:dyDescent="0.25">
      <c r="B38" s="116" t="s">
        <v>1</v>
      </c>
      <c r="C38" s="115">
        <v>1535</v>
      </c>
      <c r="D38" s="115">
        <v>242</v>
      </c>
      <c r="E38" s="115">
        <v>148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25">
      <c r="B39" s="138" t="s">
        <v>104</v>
      </c>
      <c r="C39" s="139">
        <v>1021</v>
      </c>
      <c r="D39" s="139">
        <v>59</v>
      </c>
      <c r="E39" s="139">
        <v>31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25">
      <c r="B40" s="138" t="s">
        <v>141</v>
      </c>
      <c r="C40" s="140">
        <v>189</v>
      </c>
      <c r="D40" s="140">
        <v>11</v>
      </c>
      <c r="E40" s="140">
        <v>24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25">
      <c r="B41" s="138" t="s">
        <v>142</v>
      </c>
      <c r="C41" s="139">
        <v>494</v>
      </c>
      <c r="D41" s="139">
        <v>27</v>
      </c>
      <c r="E41" s="139">
        <v>5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25">
      <c r="B42" s="138" t="s">
        <v>143</v>
      </c>
      <c r="C42" s="140">
        <v>533</v>
      </c>
      <c r="D42" s="140">
        <v>56</v>
      </c>
      <c r="E42" s="140">
        <v>7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25">
      <c r="B43" s="138" t="s">
        <v>42</v>
      </c>
      <c r="C43" s="139">
        <v>218</v>
      </c>
      <c r="D43" s="139">
        <v>72</v>
      </c>
      <c r="E43" s="139">
        <v>16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x14ac:dyDescent="0.25">
      <c r="B44" s="138" t="s">
        <v>105</v>
      </c>
      <c r="C44" s="140">
        <v>27</v>
      </c>
      <c r="D44" s="140">
        <v>61</v>
      </c>
      <c r="E44" s="140">
        <v>72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x14ac:dyDescent="0.25">
      <c r="B45" s="138" t="s">
        <v>101</v>
      </c>
      <c r="C45" s="139">
        <v>7</v>
      </c>
      <c r="D45" s="139">
        <v>23</v>
      </c>
      <c r="E45" s="139">
        <v>16</v>
      </c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x14ac:dyDescent="0.25">
      <c r="B46" s="138" t="s">
        <v>102</v>
      </c>
      <c r="C46" s="140">
        <v>1</v>
      </c>
      <c r="D46" s="140">
        <v>14</v>
      </c>
      <c r="E46" s="140">
        <v>8</v>
      </c>
      <c r="F46" s="3"/>
      <c r="G46" s="3"/>
      <c r="H46" s="3"/>
      <c r="I46" s="3"/>
      <c r="J46" s="3"/>
      <c r="K46" s="3"/>
      <c r="L46" s="3"/>
      <c r="M46" s="3"/>
      <c r="N46" s="3"/>
      <c r="BR46"/>
    </row>
    <row r="47" spans="2:70" ht="15.75" thickBot="1" x14ac:dyDescent="0.3">
      <c r="B47" s="138" t="s">
        <v>103</v>
      </c>
      <c r="C47" s="139">
        <v>261</v>
      </c>
      <c r="D47" s="139">
        <v>13</v>
      </c>
      <c r="E47" s="139">
        <v>5</v>
      </c>
      <c r="F47" s="3"/>
      <c r="G47" s="3"/>
      <c r="H47" s="3"/>
      <c r="I47" s="3"/>
      <c r="J47" s="3"/>
      <c r="K47" s="3"/>
      <c r="L47" s="3"/>
      <c r="M47" s="3"/>
      <c r="N47" s="3"/>
      <c r="BR47"/>
    </row>
    <row r="48" spans="2:70" ht="44.25" customHeight="1" thickTop="1" x14ac:dyDescent="0.25">
      <c r="B48" s="220" t="s">
        <v>151</v>
      </c>
      <c r="C48" s="220"/>
      <c r="D48" s="220"/>
      <c r="E48" s="220"/>
      <c r="F48" s="3"/>
      <c r="G48" s="3"/>
      <c r="H48" s="3"/>
      <c r="I48" s="3"/>
      <c r="J48" s="3"/>
      <c r="K48" s="3"/>
      <c r="L48" s="3"/>
      <c r="M48" s="3"/>
      <c r="N48" s="3"/>
      <c r="BR48"/>
    </row>
    <row r="49" spans="2:70" s="3" customFormat="1" x14ac:dyDescent="0.25"/>
    <row r="50" spans="2:70" s="3" customFormat="1" x14ac:dyDescent="0.25"/>
    <row r="51" spans="2:70" s="3" customFormat="1" x14ac:dyDescent="0.25"/>
    <row r="52" spans="2:70" ht="47.25" customHeight="1" x14ac:dyDescent="0.25">
      <c r="B52" s="221" t="s">
        <v>154</v>
      </c>
      <c r="C52" s="221"/>
      <c r="D52" s="221"/>
      <c r="E52" s="221"/>
      <c r="F52" s="3"/>
      <c r="G52" s="3"/>
      <c r="H52" s="3"/>
      <c r="I52" s="3"/>
      <c r="J52" s="3"/>
      <c r="K52" s="3"/>
      <c r="L52" s="3"/>
      <c r="M52" s="3"/>
      <c r="N52" s="3"/>
      <c r="BR52"/>
    </row>
    <row r="53" spans="2:70" ht="35.25" customHeight="1" thickBot="1" x14ac:dyDescent="0.3">
      <c r="B53" s="141" t="s">
        <v>71</v>
      </c>
      <c r="C53" s="142">
        <v>45047</v>
      </c>
      <c r="D53" s="142">
        <v>45383</v>
      </c>
      <c r="E53" s="142">
        <v>45413</v>
      </c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ht="15.75" thickTop="1" x14ac:dyDescent="0.25">
      <c r="B54" s="118" t="s">
        <v>47</v>
      </c>
      <c r="C54" s="143">
        <v>1535</v>
      </c>
      <c r="D54" s="143">
        <v>242</v>
      </c>
      <c r="E54" s="143">
        <v>148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s="36" customFormat="1" x14ac:dyDescent="0.25">
      <c r="B55" s="144" t="s">
        <v>9</v>
      </c>
      <c r="C55" s="139">
        <v>1278</v>
      </c>
      <c r="D55" s="139">
        <v>175</v>
      </c>
      <c r="E55" s="139">
        <v>19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70" x14ac:dyDescent="0.25">
      <c r="B56" s="138" t="s">
        <v>10</v>
      </c>
      <c r="C56" s="140">
        <v>9</v>
      </c>
      <c r="D56" s="140">
        <v>2</v>
      </c>
      <c r="E56" s="140">
        <v>1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25">
      <c r="B57" s="138" t="s">
        <v>11</v>
      </c>
      <c r="C57" s="139">
        <v>3</v>
      </c>
      <c r="D57" s="139">
        <v>2</v>
      </c>
      <c r="E57" s="139">
        <v>7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25">
      <c r="B58" s="138" t="s">
        <v>12</v>
      </c>
      <c r="C58" s="140">
        <v>276</v>
      </c>
      <c r="D58" s="140">
        <v>19</v>
      </c>
      <c r="E58" s="140">
        <v>1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25">
      <c r="B59" s="138" t="s">
        <v>13</v>
      </c>
      <c r="C59" s="139">
        <v>967</v>
      </c>
      <c r="D59" s="139">
        <v>146</v>
      </c>
      <c r="E59" s="139">
        <v>10</v>
      </c>
      <c r="F59" s="3"/>
      <c r="G59" s="3" t="s">
        <v>144</v>
      </c>
      <c r="H59" s="3"/>
      <c r="I59" s="3"/>
      <c r="J59" s="3"/>
      <c r="K59" s="3"/>
      <c r="L59" s="3"/>
      <c r="M59" s="3"/>
      <c r="N59" s="3"/>
      <c r="BR59"/>
    </row>
    <row r="60" spans="2:70" x14ac:dyDescent="0.25">
      <c r="B60" s="138" t="s">
        <v>14</v>
      </c>
      <c r="C60" s="140">
        <v>21</v>
      </c>
      <c r="D60" s="140">
        <v>6</v>
      </c>
      <c r="E60" s="140">
        <v>0</v>
      </c>
      <c r="F60" s="3"/>
      <c r="G60" s="3"/>
      <c r="H60" s="3"/>
      <c r="I60" s="3"/>
      <c r="J60" s="3"/>
      <c r="K60" s="3"/>
      <c r="L60" s="3"/>
      <c r="M60" s="3"/>
      <c r="N60" s="3"/>
      <c r="BR60"/>
    </row>
    <row r="61" spans="2:70" x14ac:dyDescent="0.25">
      <c r="B61" s="138" t="s">
        <v>15</v>
      </c>
      <c r="C61" s="139">
        <v>0</v>
      </c>
      <c r="D61" s="139">
        <v>0</v>
      </c>
      <c r="E61" s="139">
        <v>0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25">
      <c r="B62" s="138" t="s">
        <v>16</v>
      </c>
      <c r="C62" s="140">
        <v>2</v>
      </c>
      <c r="D62" s="140">
        <v>0</v>
      </c>
      <c r="E62" s="140">
        <v>0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s="36" customFormat="1" x14ac:dyDescent="0.25">
      <c r="B63" s="144" t="s">
        <v>17</v>
      </c>
      <c r="C63" s="139">
        <v>32</v>
      </c>
      <c r="D63" s="139">
        <v>2</v>
      </c>
      <c r="E63" s="139">
        <v>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0" x14ac:dyDescent="0.25">
      <c r="B64" s="138" t="s">
        <v>18</v>
      </c>
      <c r="C64" s="140">
        <v>7</v>
      </c>
      <c r="D64" s="140">
        <v>0</v>
      </c>
      <c r="E64" s="140">
        <v>0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25">
      <c r="B65" s="138" t="s">
        <v>19</v>
      </c>
      <c r="C65" s="139">
        <v>1</v>
      </c>
      <c r="D65" s="139">
        <v>1</v>
      </c>
      <c r="E65" s="139">
        <v>0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25">
      <c r="B66" s="138" t="s">
        <v>20</v>
      </c>
      <c r="C66" s="140">
        <v>0</v>
      </c>
      <c r="D66" s="140">
        <v>0</v>
      </c>
      <c r="E66" s="140">
        <v>1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25">
      <c r="B67" s="138" t="s">
        <v>21</v>
      </c>
      <c r="C67" s="139">
        <v>1</v>
      </c>
      <c r="D67" s="139">
        <v>0</v>
      </c>
      <c r="E67" s="139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25">
      <c r="B68" s="138" t="s">
        <v>22</v>
      </c>
      <c r="C68" s="140">
        <v>20</v>
      </c>
      <c r="D68" s="140">
        <v>1</v>
      </c>
      <c r="E68" s="140">
        <v>1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25">
      <c r="B69" s="138" t="s">
        <v>23</v>
      </c>
      <c r="C69" s="139">
        <v>3</v>
      </c>
      <c r="D69" s="139">
        <v>0</v>
      </c>
      <c r="E69" s="139">
        <v>0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25">
      <c r="B70" s="138" t="s">
        <v>24</v>
      </c>
      <c r="C70" s="140">
        <v>0</v>
      </c>
      <c r="D70" s="140">
        <v>0</v>
      </c>
      <c r="E70" s="140">
        <v>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25">
      <c r="B71" s="138" t="s">
        <v>25</v>
      </c>
      <c r="C71" s="139">
        <v>0</v>
      </c>
      <c r="D71" s="139">
        <v>0</v>
      </c>
      <c r="E71" s="139">
        <v>0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25">
      <c r="B72" s="138" t="s">
        <v>26</v>
      </c>
      <c r="C72" s="140">
        <v>0</v>
      </c>
      <c r="D72" s="140">
        <v>0</v>
      </c>
      <c r="E72" s="140">
        <v>0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25">
      <c r="B73" s="144" t="s">
        <v>27</v>
      </c>
      <c r="C73" s="139">
        <v>98</v>
      </c>
      <c r="D73" s="139">
        <v>48</v>
      </c>
      <c r="E73" s="139">
        <v>104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25">
      <c r="B74" s="138" t="s">
        <v>28</v>
      </c>
      <c r="C74" s="140">
        <v>16</v>
      </c>
      <c r="D74" s="140">
        <v>7</v>
      </c>
      <c r="E74" s="140">
        <v>1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25">
      <c r="B75" s="138" t="s">
        <v>29</v>
      </c>
      <c r="C75" s="139">
        <v>4</v>
      </c>
      <c r="D75" s="139">
        <v>0</v>
      </c>
      <c r="E75" s="139">
        <v>1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25">
      <c r="B76" s="138" t="s">
        <v>30</v>
      </c>
      <c r="C76" s="140">
        <v>23</v>
      </c>
      <c r="D76" s="140">
        <v>5</v>
      </c>
      <c r="E76" s="140">
        <v>4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25">
      <c r="B77" s="138" t="s">
        <v>31</v>
      </c>
      <c r="C77" s="139">
        <v>55</v>
      </c>
      <c r="D77" s="139">
        <v>36</v>
      </c>
      <c r="E77" s="139">
        <v>98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x14ac:dyDescent="0.25">
      <c r="B78" s="144" t="s">
        <v>32</v>
      </c>
      <c r="C78" s="140">
        <v>75</v>
      </c>
      <c r="D78" s="140">
        <v>13</v>
      </c>
      <c r="E78" s="140">
        <v>17</v>
      </c>
      <c r="F78" s="3"/>
      <c r="G78" s="3"/>
      <c r="H78" s="3"/>
      <c r="I78" s="3"/>
      <c r="J78" s="3"/>
      <c r="K78" s="3"/>
      <c r="L78" s="3"/>
      <c r="M78" s="3"/>
      <c r="N78" s="3"/>
      <c r="BR78"/>
    </row>
    <row r="79" spans="2:70" x14ac:dyDescent="0.25">
      <c r="B79" s="138" t="s">
        <v>33</v>
      </c>
      <c r="C79" s="139">
        <v>6</v>
      </c>
      <c r="D79" s="139">
        <v>7</v>
      </c>
      <c r="E79" s="139">
        <v>12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25">
      <c r="B80" s="138" t="s">
        <v>34</v>
      </c>
      <c r="C80" s="140">
        <v>53</v>
      </c>
      <c r="D80" s="140">
        <v>4</v>
      </c>
      <c r="E80" s="140">
        <v>1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s="36" customFormat="1" x14ac:dyDescent="0.25">
      <c r="B81" s="138" t="s">
        <v>35</v>
      </c>
      <c r="C81" s="139">
        <v>16</v>
      </c>
      <c r="D81" s="139">
        <v>2</v>
      </c>
      <c r="E81" s="139">
        <v>4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2:70" x14ac:dyDescent="0.25">
      <c r="B82" s="144" t="s">
        <v>36</v>
      </c>
      <c r="C82" s="140">
        <v>52</v>
      </c>
      <c r="D82" s="140">
        <v>4</v>
      </c>
      <c r="E82" s="140">
        <v>6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x14ac:dyDescent="0.25">
      <c r="B83" s="138" t="s">
        <v>37</v>
      </c>
      <c r="C83" s="139">
        <v>16</v>
      </c>
      <c r="D83" s="139">
        <v>1</v>
      </c>
      <c r="E83" s="139">
        <v>1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x14ac:dyDescent="0.25">
      <c r="B84" s="138" t="s">
        <v>56</v>
      </c>
      <c r="C84" s="140">
        <v>9</v>
      </c>
      <c r="D84" s="140">
        <v>0</v>
      </c>
      <c r="E84" s="140">
        <v>1</v>
      </c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x14ac:dyDescent="0.25">
      <c r="B85" s="138" t="s">
        <v>39</v>
      </c>
      <c r="C85" s="139">
        <v>19</v>
      </c>
      <c r="D85" s="139">
        <v>2</v>
      </c>
      <c r="E85" s="139">
        <v>0</v>
      </c>
      <c r="F85" s="3"/>
      <c r="G85" s="3"/>
      <c r="H85" s="3"/>
      <c r="I85" s="3"/>
      <c r="J85" s="3"/>
      <c r="K85" s="3"/>
      <c r="L85" s="3"/>
      <c r="M85" s="3"/>
      <c r="N85" s="3"/>
      <c r="BR85"/>
    </row>
    <row r="86" spans="2:70" x14ac:dyDescent="0.25">
      <c r="B86" s="138" t="s">
        <v>40</v>
      </c>
      <c r="C86" s="140">
        <v>8</v>
      </c>
      <c r="D86" s="140">
        <v>1</v>
      </c>
      <c r="E86" s="140">
        <v>4</v>
      </c>
      <c r="F86" s="3"/>
      <c r="G86" s="3"/>
      <c r="H86" s="3"/>
      <c r="I86" s="3"/>
      <c r="J86" s="3"/>
      <c r="K86" s="3"/>
      <c r="L86" s="3"/>
      <c r="M86" s="3"/>
      <c r="N86" s="3"/>
      <c r="BR86"/>
    </row>
    <row r="87" spans="2:70" ht="51.75" customHeight="1" x14ac:dyDescent="0.25">
      <c r="B87" s="232" t="s">
        <v>151</v>
      </c>
      <c r="C87" s="232"/>
      <c r="D87" s="232"/>
      <c r="E87" s="232"/>
      <c r="F87" s="3"/>
      <c r="G87" s="3"/>
      <c r="H87" s="3"/>
      <c r="I87" s="3"/>
      <c r="J87" s="3"/>
      <c r="K87" s="3"/>
      <c r="L87" s="3"/>
      <c r="M87" s="3"/>
      <c r="N87" s="3"/>
      <c r="BR87"/>
    </row>
    <row r="88" spans="2:70" s="3" customFormat="1" x14ac:dyDescent="0.25"/>
    <row r="89" spans="2:70" s="3" customFormat="1" x14ac:dyDescent="0.25"/>
    <row r="90" spans="2:70" s="3" customFormat="1" x14ac:dyDescent="0.25"/>
    <row r="91" spans="2:70" ht="42" customHeight="1" x14ac:dyDescent="0.25">
      <c r="B91" s="221" t="s">
        <v>155</v>
      </c>
      <c r="C91" s="221"/>
      <c r="D91" s="221"/>
      <c r="E91" s="221"/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ht="15.75" thickBot="1" x14ac:dyDescent="0.3">
      <c r="B92" s="141" t="s">
        <v>138</v>
      </c>
      <c r="C92" s="142">
        <v>45047</v>
      </c>
      <c r="D92" s="142">
        <v>45383</v>
      </c>
      <c r="E92" s="142">
        <v>45413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ht="15.75" thickTop="1" x14ac:dyDescent="0.25">
      <c r="B93" s="118" t="s">
        <v>47</v>
      </c>
      <c r="C93" s="115">
        <f>SUM(C94:C104)</f>
        <v>1535</v>
      </c>
      <c r="D93" s="115">
        <f t="shared" ref="D93:E93" si="2">SUM(D94:D104)</f>
        <v>242</v>
      </c>
      <c r="E93" s="115">
        <f t="shared" si="2"/>
        <v>148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25">
      <c r="B94" s="145" t="s">
        <v>218</v>
      </c>
      <c r="C94" s="139">
        <v>54</v>
      </c>
      <c r="D94" s="139">
        <v>30</v>
      </c>
      <c r="E94" s="139">
        <v>80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25">
      <c r="B95" s="145" t="s">
        <v>219</v>
      </c>
      <c r="C95" s="140">
        <v>0</v>
      </c>
      <c r="D95" s="140">
        <v>0</v>
      </c>
      <c r="E95" s="140">
        <v>14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25">
      <c r="B96" s="145" t="s">
        <v>221</v>
      </c>
      <c r="C96" s="139">
        <v>5</v>
      </c>
      <c r="D96" s="139">
        <v>2</v>
      </c>
      <c r="E96" s="139">
        <v>6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25">
      <c r="B97" s="145" t="s">
        <v>234</v>
      </c>
      <c r="C97" s="140">
        <v>2</v>
      </c>
      <c r="D97" s="140">
        <v>2</v>
      </c>
      <c r="E97" s="140">
        <v>6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25">
      <c r="B98" s="145" t="s">
        <v>217</v>
      </c>
      <c r="C98" s="139">
        <v>855</v>
      </c>
      <c r="D98" s="139">
        <v>84</v>
      </c>
      <c r="E98" s="139">
        <v>5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25">
      <c r="B99" s="145" t="s">
        <v>216</v>
      </c>
      <c r="C99" s="140">
        <v>111</v>
      </c>
      <c r="D99" s="140">
        <v>62</v>
      </c>
      <c r="E99" s="140">
        <v>5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25">
      <c r="B100" s="145" t="s">
        <v>235</v>
      </c>
      <c r="C100" s="139">
        <v>8</v>
      </c>
      <c r="D100" s="139">
        <v>1</v>
      </c>
      <c r="E100" s="139">
        <v>4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25">
      <c r="B101" s="145" t="s">
        <v>236</v>
      </c>
      <c r="C101" s="140">
        <v>21</v>
      </c>
      <c r="D101" s="140">
        <v>5</v>
      </c>
      <c r="E101" s="140">
        <v>4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x14ac:dyDescent="0.25">
      <c r="B102" s="145" t="s">
        <v>237</v>
      </c>
      <c r="C102" s="139">
        <v>0</v>
      </c>
      <c r="D102" s="139">
        <v>1</v>
      </c>
      <c r="E102" s="139">
        <v>3</v>
      </c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x14ac:dyDescent="0.25">
      <c r="B103" s="145" t="s">
        <v>238</v>
      </c>
      <c r="C103" s="140">
        <v>0</v>
      </c>
      <c r="D103" s="140">
        <v>0</v>
      </c>
      <c r="E103" s="140">
        <v>2</v>
      </c>
      <c r="F103" s="3"/>
      <c r="G103" s="3"/>
      <c r="H103" s="3"/>
      <c r="I103" s="3"/>
      <c r="J103" s="3"/>
      <c r="K103" s="3"/>
      <c r="L103" s="3"/>
      <c r="M103" s="3"/>
      <c r="N103" s="3"/>
      <c r="BR103"/>
    </row>
    <row r="104" spans="2:70" x14ac:dyDescent="0.25">
      <c r="B104" s="138" t="s">
        <v>76</v>
      </c>
      <c r="C104" s="139">
        <v>479</v>
      </c>
      <c r="D104" s="139">
        <v>55</v>
      </c>
      <c r="E104" s="139">
        <v>19</v>
      </c>
      <c r="F104" s="3"/>
      <c r="G104" s="3"/>
      <c r="H104" s="3"/>
      <c r="I104" s="3"/>
      <c r="J104" s="3"/>
      <c r="K104" s="3"/>
      <c r="L104" s="3"/>
      <c r="M104" s="3"/>
      <c r="N104" s="3"/>
      <c r="BR104"/>
    </row>
    <row r="105" spans="2:70" ht="48" customHeight="1" x14ac:dyDescent="0.25">
      <c r="B105" s="232" t="s">
        <v>151</v>
      </c>
      <c r="C105" s="232"/>
      <c r="D105" s="232"/>
      <c r="E105" s="232"/>
      <c r="F105" s="3"/>
      <c r="G105" s="3"/>
      <c r="H105" s="3"/>
      <c r="I105" s="3"/>
      <c r="J105" s="3"/>
      <c r="K105" s="3"/>
      <c r="L105" s="3"/>
      <c r="M105" s="3"/>
      <c r="N105" s="3"/>
      <c r="BR105"/>
    </row>
    <row r="106" spans="2:70" s="3" customFormat="1" x14ac:dyDescent="0.25"/>
    <row r="107" spans="2:70" s="3" customFormat="1" x14ac:dyDescent="0.25"/>
    <row r="108" spans="2:70" s="3" customFormat="1" x14ac:dyDescent="0.25"/>
    <row r="109" spans="2:70" s="3" customFormat="1" x14ac:dyDescent="0.25"/>
    <row r="110" spans="2:70" s="3" customFormat="1" x14ac:dyDescent="0.25"/>
    <row r="111" spans="2:70" s="3" customFormat="1" x14ac:dyDescent="0.25"/>
    <row r="112" spans="2:70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pans="7:14" s="3" customFormat="1" x14ac:dyDescent="0.25"/>
    <row r="386" spans="7:14" s="3" customFormat="1" x14ac:dyDescent="0.25"/>
    <row r="387" spans="7:14" s="3" customFormat="1" x14ac:dyDescent="0.25"/>
    <row r="388" spans="7:14" x14ac:dyDescent="0.25">
      <c r="G388" s="3"/>
      <c r="H388" s="3"/>
      <c r="I388" s="3"/>
      <c r="J388" s="3"/>
      <c r="K388" s="3"/>
      <c r="L388" s="3"/>
      <c r="M388" s="3"/>
      <c r="N388" s="3"/>
    </row>
    <row r="389" spans="7:14" x14ac:dyDescent="0.25">
      <c r="G389" s="3"/>
      <c r="H389" s="3"/>
      <c r="I389" s="3"/>
      <c r="J389" s="3"/>
      <c r="K389" s="3"/>
      <c r="L389" s="3"/>
      <c r="M389" s="3"/>
      <c r="N389" s="3"/>
    </row>
    <row r="390" spans="7:14" x14ac:dyDescent="0.25">
      <c r="G390" s="3"/>
      <c r="H390" s="3"/>
      <c r="I390" s="3"/>
      <c r="J390" s="3"/>
      <c r="K390" s="3"/>
      <c r="L390" s="3"/>
      <c r="M390" s="3"/>
      <c r="N390" s="3"/>
    </row>
    <row r="391" spans="7:14" x14ac:dyDescent="0.25">
      <c r="G391" s="3"/>
      <c r="H391" s="3"/>
      <c r="I391" s="3"/>
      <c r="J391" s="3"/>
      <c r="K391" s="3"/>
      <c r="L391" s="3"/>
      <c r="M391" s="3"/>
      <c r="N391" s="3"/>
    </row>
    <row r="392" spans="7:14" x14ac:dyDescent="0.25">
      <c r="G392" s="3"/>
      <c r="H392" s="3"/>
      <c r="I392" s="3"/>
      <c r="J392" s="3"/>
      <c r="K392" s="3"/>
      <c r="L392" s="3"/>
      <c r="M392" s="3"/>
      <c r="N392" s="3"/>
    </row>
    <row r="393" spans="7:14" x14ac:dyDescent="0.25">
      <c r="G393" s="3"/>
      <c r="H393" s="3"/>
      <c r="I393" s="3"/>
      <c r="J393" s="3"/>
      <c r="K393" s="3"/>
      <c r="L393" s="3"/>
      <c r="M393" s="3"/>
      <c r="N393" s="3"/>
    </row>
    <row r="394" spans="7:14" x14ac:dyDescent="0.25">
      <c r="G394" s="3"/>
      <c r="H394" s="3"/>
      <c r="I394" s="3"/>
      <c r="J394" s="3"/>
      <c r="K394" s="3"/>
      <c r="L394" s="3"/>
      <c r="M394" s="3"/>
      <c r="N394" s="3"/>
    </row>
    <row r="395" spans="7:14" x14ac:dyDescent="0.25">
      <c r="G395" s="3"/>
      <c r="H395" s="3"/>
      <c r="I395" s="3"/>
      <c r="J395" s="3"/>
      <c r="K395" s="3"/>
      <c r="L395" s="3"/>
      <c r="M395" s="3"/>
      <c r="N395" s="3"/>
    </row>
    <row r="396" spans="7:14" x14ac:dyDescent="0.25">
      <c r="G396" s="3"/>
      <c r="H396" s="3"/>
      <c r="I396" s="3"/>
      <c r="J396" s="3"/>
      <c r="K396" s="3"/>
      <c r="L396" s="3"/>
      <c r="M396" s="3"/>
      <c r="N396" s="3"/>
    </row>
    <row r="397" spans="7:14" x14ac:dyDescent="0.25">
      <c r="G397" s="3"/>
      <c r="H397" s="3"/>
      <c r="I397" s="3"/>
      <c r="J397" s="3"/>
      <c r="K397" s="3"/>
      <c r="L397" s="3"/>
      <c r="M397" s="3"/>
      <c r="N397" s="3"/>
    </row>
    <row r="398" spans="7:14" x14ac:dyDescent="0.25">
      <c r="G398" s="3"/>
      <c r="H398" s="3"/>
      <c r="I398" s="3"/>
      <c r="J398" s="3"/>
      <c r="K398" s="3"/>
      <c r="L398" s="3"/>
      <c r="M398" s="3"/>
      <c r="N398" s="3"/>
    </row>
    <row r="399" spans="7:14" x14ac:dyDescent="0.25">
      <c r="G399" s="3"/>
      <c r="H399" s="3"/>
      <c r="I399" s="3"/>
      <c r="J399" s="3"/>
      <c r="K399" s="3"/>
      <c r="L399" s="3"/>
      <c r="M399" s="3"/>
      <c r="N399" s="3"/>
    </row>
    <row r="400" spans="7:14" x14ac:dyDescent="0.25">
      <c r="G400" s="3"/>
      <c r="H400" s="3"/>
      <c r="I400" s="3"/>
      <c r="J400" s="3"/>
      <c r="K400" s="3"/>
      <c r="L400" s="3"/>
      <c r="M400" s="3"/>
      <c r="N400" s="3"/>
    </row>
    <row r="401" spans="7:14" x14ac:dyDescent="0.25">
      <c r="G401" s="3"/>
      <c r="H401" s="3"/>
      <c r="I401" s="3"/>
      <c r="J401" s="3"/>
      <c r="K401" s="3"/>
      <c r="L401" s="3"/>
      <c r="M401" s="3"/>
      <c r="N401" s="3"/>
    </row>
    <row r="402" spans="7:14" x14ac:dyDescent="0.25">
      <c r="G402" s="3"/>
      <c r="H402" s="3"/>
      <c r="I402" s="3"/>
      <c r="J402" s="3"/>
      <c r="K402" s="3"/>
      <c r="L402" s="3"/>
      <c r="M402" s="3"/>
      <c r="N402" s="3"/>
    </row>
    <row r="403" spans="7:14" x14ac:dyDescent="0.25">
      <c r="G403" s="3"/>
      <c r="H403" s="3"/>
      <c r="I403" s="3"/>
      <c r="J403" s="3"/>
      <c r="K403" s="3"/>
      <c r="L403" s="3"/>
      <c r="M403" s="3"/>
      <c r="N403" s="3"/>
    </row>
    <row r="404" spans="7:14" x14ac:dyDescent="0.25">
      <c r="G404" s="3"/>
      <c r="H404" s="3"/>
      <c r="I404" s="3"/>
      <c r="J404" s="3"/>
      <c r="K404" s="3"/>
      <c r="L404" s="3"/>
      <c r="M404" s="3"/>
      <c r="N404" s="3"/>
    </row>
    <row r="405" spans="7:14" x14ac:dyDescent="0.25">
      <c r="G405" s="3"/>
      <c r="H405" s="3"/>
      <c r="I405" s="3"/>
      <c r="J405" s="3"/>
      <c r="K405" s="3"/>
      <c r="L405" s="3"/>
      <c r="M405" s="3"/>
      <c r="N405" s="3"/>
    </row>
    <row r="406" spans="7:14" x14ac:dyDescent="0.25">
      <c r="G406" s="3"/>
      <c r="H406" s="3"/>
      <c r="I406" s="3"/>
      <c r="J406" s="3"/>
      <c r="K406" s="3"/>
      <c r="L406" s="3"/>
      <c r="M406" s="3"/>
      <c r="N406" s="3"/>
    </row>
    <row r="407" spans="7:14" x14ac:dyDescent="0.25">
      <c r="G407" s="3"/>
      <c r="H407" s="3"/>
      <c r="I407" s="3"/>
      <c r="J407" s="3"/>
      <c r="K407" s="3"/>
      <c r="L407" s="3"/>
      <c r="M407" s="3"/>
      <c r="N407" s="3"/>
    </row>
    <row r="408" spans="7:14" x14ac:dyDescent="0.25">
      <c r="G408" s="3"/>
      <c r="H408" s="3"/>
      <c r="I408" s="3"/>
      <c r="J408" s="3"/>
      <c r="K408" s="3"/>
      <c r="L408" s="3"/>
      <c r="M408" s="3"/>
      <c r="N408" s="3"/>
    </row>
    <row r="409" spans="7:14" x14ac:dyDescent="0.25">
      <c r="G409" s="3"/>
      <c r="H409" s="3"/>
      <c r="I409" s="3"/>
      <c r="J409" s="3"/>
      <c r="K409" s="3"/>
      <c r="L409" s="3"/>
      <c r="M409" s="3"/>
      <c r="N409" s="3"/>
    </row>
    <row r="410" spans="7:14" x14ac:dyDescent="0.25">
      <c r="G410" s="3"/>
      <c r="H410" s="3"/>
      <c r="I410" s="3"/>
      <c r="J410" s="3"/>
      <c r="K410" s="3"/>
      <c r="L410" s="3"/>
      <c r="M410" s="3"/>
      <c r="N410" s="3"/>
    </row>
    <row r="411" spans="7:14" x14ac:dyDescent="0.25">
      <c r="G411" s="3"/>
      <c r="H411" s="3"/>
      <c r="I411" s="3"/>
      <c r="J411" s="3"/>
      <c r="K411" s="3"/>
      <c r="L411" s="3"/>
      <c r="M411" s="3"/>
      <c r="N411" s="3"/>
    </row>
    <row r="412" spans="7:14" x14ac:dyDescent="0.25">
      <c r="G412" s="3"/>
      <c r="H412" s="3"/>
      <c r="I412" s="3"/>
      <c r="J412" s="3"/>
      <c r="K412" s="3"/>
      <c r="L412" s="3"/>
      <c r="M412" s="3"/>
      <c r="N412" s="3"/>
    </row>
    <row r="413" spans="7:14" x14ac:dyDescent="0.25">
      <c r="G413" s="3"/>
      <c r="H413" s="3"/>
      <c r="I413" s="3"/>
      <c r="J413" s="3"/>
      <c r="K413" s="3"/>
      <c r="L413" s="3"/>
      <c r="M413" s="3"/>
      <c r="N413" s="3"/>
    </row>
    <row r="414" spans="7:14" x14ac:dyDescent="0.25">
      <c r="G414" s="3"/>
      <c r="H414" s="3"/>
      <c r="I414" s="3"/>
      <c r="J414" s="3"/>
      <c r="K414" s="3"/>
      <c r="L414" s="3"/>
      <c r="M414" s="3"/>
      <c r="N414" s="3"/>
    </row>
    <row r="415" spans="7:14" x14ac:dyDescent="0.25">
      <c r="G415" s="3"/>
      <c r="H415" s="3"/>
      <c r="I415" s="3"/>
      <c r="J415" s="3"/>
      <c r="K415" s="3"/>
      <c r="L415" s="3"/>
      <c r="M415" s="3"/>
      <c r="N415" s="3"/>
    </row>
    <row r="416" spans="7:14" x14ac:dyDescent="0.25">
      <c r="G416" s="3"/>
      <c r="H416" s="3"/>
      <c r="I416" s="3"/>
      <c r="J416" s="3"/>
      <c r="K416" s="3"/>
      <c r="L416" s="3"/>
      <c r="M416" s="3"/>
      <c r="N416" s="3"/>
    </row>
    <row r="417" spans="7:14" x14ac:dyDescent="0.25">
      <c r="G417" s="3"/>
      <c r="H417" s="3"/>
      <c r="I417" s="3"/>
      <c r="J417" s="3"/>
      <c r="K417" s="3"/>
      <c r="L417" s="3"/>
      <c r="M417" s="3"/>
      <c r="N417" s="3"/>
    </row>
    <row r="418" spans="7:14" x14ac:dyDescent="0.25">
      <c r="G418" s="3"/>
      <c r="H418" s="3"/>
      <c r="I418" s="3"/>
      <c r="J418" s="3"/>
      <c r="K418" s="3"/>
      <c r="L418" s="3"/>
      <c r="M418" s="3"/>
      <c r="N418" s="3"/>
    </row>
    <row r="419" spans="7:14" x14ac:dyDescent="0.25">
      <c r="G419" s="3"/>
      <c r="H419" s="3"/>
      <c r="I419" s="3"/>
      <c r="J419" s="3"/>
      <c r="K419" s="3"/>
      <c r="L419" s="3"/>
      <c r="M419" s="3"/>
      <c r="N419" s="3"/>
    </row>
    <row r="420" spans="7:14" x14ac:dyDescent="0.25">
      <c r="G420" s="3"/>
      <c r="H420" s="3"/>
      <c r="I420" s="3"/>
      <c r="J420" s="3"/>
      <c r="K420" s="3"/>
      <c r="L420" s="3"/>
      <c r="M420" s="3"/>
      <c r="N420" s="3"/>
    </row>
    <row r="421" spans="7:14" x14ac:dyDescent="0.25">
      <c r="G421" s="3"/>
      <c r="H421" s="3"/>
      <c r="I421" s="3"/>
      <c r="J421" s="3"/>
      <c r="K421" s="3"/>
      <c r="L421" s="3"/>
      <c r="M421" s="3"/>
      <c r="N421" s="3"/>
    </row>
    <row r="422" spans="7:14" x14ac:dyDescent="0.25">
      <c r="G422" s="3"/>
      <c r="H422" s="3"/>
      <c r="I422" s="3"/>
      <c r="J422" s="3"/>
      <c r="K422" s="3"/>
      <c r="L422" s="3"/>
      <c r="M422" s="3"/>
      <c r="N422" s="3"/>
    </row>
    <row r="423" spans="7:14" x14ac:dyDescent="0.25">
      <c r="G423" s="3"/>
      <c r="H423" s="3"/>
      <c r="I423" s="3"/>
      <c r="J423" s="3"/>
      <c r="K423" s="3"/>
      <c r="L423" s="3"/>
      <c r="M423" s="3"/>
      <c r="N423" s="3"/>
    </row>
    <row r="424" spans="7:14" x14ac:dyDescent="0.25">
      <c r="G424" s="3"/>
      <c r="H424" s="3"/>
      <c r="I424" s="3"/>
      <c r="J424" s="3"/>
      <c r="K424" s="3"/>
      <c r="L424" s="3"/>
      <c r="M424" s="3"/>
      <c r="N424" s="3"/>
    </row>
    <row r="425" spans="7:14" x14ac:dyDescent="0.25">
      <c r="G425" s="3"/>
      <c r="H425" s="3"/>
      <c r="I425" s="3"/>
      <c r="J425" s="3"/>
      <c r="K425" s="3"/>
      <c r="L425" s="3"/>
      <c r="M425" s="3"/>
      <c r="N425" s="3"/>
    </row>
    <row r="426" spans="7:14" x14ac:dyDescent="0.25">
      <c r="G426" s="3"/>
      <c r="H426" s="3"/>
      <c r="I426" s="3"/>
      <c r="J426" s="3"/>
      <c r="K426" s="3"/>
      <c r="L426" s="3"/>
      <c r="M426" s="3"/>
      <c r="N426" s="3"/>
    </row>
    <row r="427" spans="7:14" x14ac:dyDescent="0.25">
      <c r="G427" s="3"/>
      <c r="H427" s="3"/>
      <c r="I427" s="3"/>
      <c r="J427" s="3"/>
      <c r="K427" s="3"/>
      <c r="L427" s="3"/>
      <c r="M427" s="3"/>
      <c r="N427" s="3"/>
    </row>
    <row r="428" spans="7:14" x14ac:dyDescent="0.25">
      <c r="G428" s="3"/>
      <c r="H428" s="3"/>
      <c r="I428" s="3"/>
      <c r="J428" s="3"/>
      <c r="K428" s="3"/>
      <c r="L428" s="3"/>
      <c r="M428" s="3"/>
      <c r="N428" s="3"/>
    </row>
    <row r="429" spans="7:14" x14ac:dyDescent="0.25">
      <c r="G429" s="3"/>
      <c r="H429" s="3"/>
      <c r="I429" s="3"/>
      <c r="J429" s="3"/>
      <c r="K429" s="3"/>
      <c r="L429" s="3"/>
      <c r="M429" s="3"/>
      <c r="N429" s="3"/>
    </row>
    <row r="430" spans="7:14" x14ac:dyDescent="0.25">
      <c r="G430" s="3"/>
      <c r="H430" s="3"/>
      <c r="I430" s="3"/>
      <c r="J430" s="3"/>
      <c r="K430" s="3"/>
      <c r="L430" s="3"/>
      <c r="M430" s="3"/>
      <c r="N430" s="3"/>
    </row>
    <row r="431" spans="7:14" x14ac:dyDescent="0.25">
      <c r="G431" s="3"/>
      <c r="H431" s="3"/>
      <c r="I431" s="3"/>
      <c r="J431" s="3"/>
      <c r="K431" s="3"/>
      <c r="L431" s="3"/>
      <c r="M431" s="3"/>
      <c r="N431" s="3"/>
    </row>
    <row r="432" spans="7:14" x14ac:dyDescent="0.25">
      <c r="G432" s="3"/>
      <c r="H432" s="3"/>
      <c r="I432" s="3"/>
      <c r="J432" s="3"/>
      <c r="K432" s="3"/>
      <c r="L432" s="3"/>
      <c r="M432" s="3"/>
      <c r="N432" s="3"/>
    </row>
    <row r="433" spans="7:14" x14ac:dyDescent="0.25">
      <c r="G433" s="3"/>
      <c r="H433" s="3"/>
      <c r="I433" s="3"/>
      <c r="J433" s="3"/>
      <c r="K433" s="3"/>
      <c r="L433" s="3"/>
      <c r="M433" s="3"/>
      <c r="N433" s="3"/>
    </row>
    <row r="434" spans="7:14" x14ac:dyDescent="0.25">
      <c r="G434" s="3"/>
      <c r="H434" s="3"/>
      <c r="I434" s="3"/>
      <c r="J434" s="3"/>
      <c r="K434" s="3"/>
      <c r="L434" s="3"/>
      <c r="M434" s="3"/>
      <c r="N434" s="3"/>
    </row>
    <row r="435" spans="7:14" x14ac:dyDescent="0.25">
      <c r="G435" s="3"/>
      <c r="H435" s="3"/>
      <c r="I435" s="3"/>
      <c r="J435" s="3"/>
      <c r="K435" s="3"/>
      <c r="L435" s="3"/>
      <c r="M435" s="3"/>
      <c r="N435" s="3"/>
    </row>
    <row r="436" spans="7:14" x14ac:dyDescent="0.25">
      <c r="G436" s="3"/>
      <c r="H436" s="3"/>
      <c r="I436" s="3"/>
      <c r="J436" s="3"/>
      <c r="K436" s="3"/>
      <c r="L436" s="3"/>
      <c r="M436" s="3"/>
      <c r="N436" s="3"/>
    </row>
    <row r="437" spans="7:14" x14ac:dyDescent="0.25">
      <c r="G437" s="3"/>
      <c r="H437" s="3"/>
      <c r="I437" s="3"/>
      <c r="J437" s="3"/>
      <c r="K437" s="3"/>
      <c r="L437" s="3"/>
      <c r="M437" s="3"/>
      <c r="N437" s="3"/>
    </row>
    <row r="438" spans="7:14" x14ac:dyDescent="0.25">
      <c r="G438" s="3"/>
      <c r="H438" s="3"/>
      <c r="I438" s="3"/>
      <c r="J438" s="3"/>
      <c r="K438" s="3"/>
      <c r="L438" s="3"/>
      <c r="M438" s="3"/>
      <c r="N438" s="3"/>
    </row>
    <row r="439" spans="7:14" x14ac:dyDescent="0.25">
      <c r="G439" s="3"/>
      <c r="H439" s="3"/>
      <c r="I439" s="3"/>
      <c r="J439" s="3"/>
      <c r="K439" s="3"/>
      <c r="L439" s="3"/>
      <c r="M439" s="3"/>
      <c r="N439" s="3"/>
    </row>
    <row r="440" spans="7:14" x14ac:dyDescent="0.25">
      <c r="G440" s="3"/>
      <c r="H440" s="3"/>
      <c r="I440" s="3"/>
      <c r="J440" s="3"/>
      <c r="K440" s="3"/>
      <c r="L440" s="3"/>
      <c r="M440" s="3"/>
      <c r="N440" s="3"/>
    </row>
    <row r="441" spans="7:14" x14ac:dyDescent="0.25">
      <c r="G441" s="3"/>
      <c r="H441" s="3"/>
      <c r="I441" s="3"/>
      <c r="J441" s="3"/>
      <c r="K441" s="3"/>
      <c r="L441" s="3"/>
      <c r="M441" s="3"/>
      <c r="N441" s="3"/>
    </row>
    <row r="442" spans="7:14" x14ac:dyDescent="0.25">
      <c r="G442" s="3"/>
      <c r="H442" s="3"/>
      <c r="I442" s="3"/>
      <c r="J442" s="3"/>
      <c r="K442" s="3"/>
      <c r="L442" s="3"/>
      <c r="M442" s="3"/>
      <c r="N442" s="3"/>
    </row>
    <row r="443" spans="7:14" x14ac:dyDescent="0.25">
      <c r="G443" s="3"/>
      <c r="H443" s="3"/>
      <c r="I443" s="3"/>
      <c r="J443" s="3"/>
      <c r="K443" s="3"/>
      <c r="L443" s="3"/>
      <c r="M443" s="3"/>
      <c r="N443" s="3"/>
    </row>
    <row r="444" spans="7:14" x14ac:dyDescent="0.25">
      <c r="G444" s="3"/>
      <c r="H444" s="3"/>
      <c r="I444" s="3"/>
      <c r="J444" s="3"/>
      <c r="K444" s="3"/>
      <c r="L444" s="3"/>
      <c r="M444" s="3"/>
      <c r="N444" s="3"/>
    </row>
    <row r="445" spans="7:14" x14ac:dyDescent="0.25">
      <c r="G445" s="3"/>
      <c r="H445" s="3"/>
      <c r="I445" s="3"/>
      <c r="J445" s="3"/>
      <c r="K445" s="3"/>
      <c r="L445" s="3"/>
      <c r="M445" s="3"/>
      <c r="N445" s="3"/>
    </row>
    <row r="446" spans="7:14" x14ac:dyDescent="0.25">
      <c r="G446" s="3"/>
      <c r="H446" s="3"/>
      <c r="I446" s="3"/>
      <c r="J446" s="3"/>
      <c r="K446" s="3"/>
      <c r="L446" s="3"/>
      <c r="M446" s="3"/>
      <c r="N446" s="3"/>
    </row>
    <row r="447" spans="7:14" x14ac:dyDescent="0.25">
      <c r="G447" s="3"/>
      <c r="H447" s="3"/>
      <c r="I447" s="3"/>
      <c r="J447" s="3"/>
      <c r="K447" s="3"/>
      <c r="L447" s="3"/>
      <c r="M447" s="3"/>
      <c r="N447" s="3"/>
    </row>
    <row r="448" spans="7:14" x14ac:dyDescent="0.25">
      <c r="G448" s="3"/>
      <c r="H448" s="3"/>
      <c r="I448" s="3"/>
      <c r="J448" s="3"/>
      <c r="K448" s="3"/>
      <c r="L448" s="3"/>
      <c r="M448" s="3"/>
      <c r="N448" s="3"/>
    </row>
    <row r="449" spans="7:14" x14ac:dyDescent="0.25">
      <c r="G449" s="3"/>
      <c r="H449" s="3"/>
      <c r="I449" s="3"/>
      <c r="J449" s="3"/>
      <c r="K449" s="3"/>
      <c r="L449" s="3"/>
      <c r="M449" s="3"/>
      <c r="N449" s="3"/>
    </row>
    <row r="450" spans="7:14" x14ac:dyDescent="0.25">
      <c r="G450" s="3"/>
      <c r="H450" s="3"/>
      <c r="I450" s="3"/>
      <c r="J450" s="3"/>
      <c r="K450" s="3"/>
      <c r="L450" s="3"/>
      <c r="M450" s="3"/>
      <c r="N450" s="3"/>
    </row>
    <row r="451" spans="7:14" x14ac:dyDescent="0.25">
      <c r="G451" s="3"/>
      <c r="H451" s="3"/>
      <c r="I451" s="3"/>
      <c r="J451" s="3"/>
      <c r="K451" s="3"/>
      <c r="L451" s="3"/>
      <c r="M451" s="3"/>
      <c r="N451" s="3"/>
    </row>
    <row r="452" spans="7:14" x14ac:dyDescent="0.25">
      <c r="G452" s="3"/>
      <c r="H452" s="3"/>
      <c r="I452" s="3"/>
      <c r="J452" s="3"/>
      <c r="K452" s="3"/>
      <c r="L452" s="3"/>
      <c r="M452" s="3"/>
      <c r="N452" s="3"/>
    </row>
    <row r="453" spans="7:14" x14ac:dyDescent="0.25">
      <c r="G453" s="3"/>
      <c r="H453" s="3"/>
      <c r="I453" s="3"/>
      <c r="J453" s="3"/>
      <c r="K453" s="3"/>
      <c r="L453" s="3"/>
      <c r="M453" s="3"/>
      <c r="N453" s="3"/>
    </row>
    <row r="454" spans="7:14" x14ac:dyDescent="0.25">
      <c r="G454" s="3"/>
      <c r="H454" s="3"/>
      <c r="I454" s="3"/>
      <c r="J454" s="3"/>
      <c r="K454" s="3"/>
      <c r="L454" s="3"/>
      <c r="M454" s="3"/>
      <c r="N454" s="3"/>
    </row>
    <row r="455" spans="7:14" x14ac:dyDescent="0.25">
      <c r="G455" s="3"/>
      <c r="H455" s="3"/>
      <c r="I455" s="3"/>
      <c r="J455" s="3"/>
      <c r="K455" s="3"/>
      <c r="L455" s="3"/>
      <c r="M455" s="3"/>
      <c r="N455" s="3"/>
    </row>
    <row r="456" spans="7:14" x14ac:dyDescent="0.25">
      <c r="G456" s="3"/>
      <c r="H456" s="3"/>
      <c r="I456" s="3"/>
      <c r="J456" s="3"/>
      <c r="K456" s="3"/>
      <c r="L456" s="3"/>
      <c r="M456" s="3"/>
      <c r="N456" s="3"/>
    </row>
    <row r="457" spans="7:14" x14ac:dyDescent="0.25">
      <c r="G457" s="3"/>
      <c r="H457" s="3"/>
      <c r="I457" s="3"/>
      <c r="J457" s="3"/>
      <c r="K457" s="3"/>
      <c r="L457" s="3"/>
      <c r="M457" s="3"/>
      <c r="N457" s="3"/>
    </row>
    <row r="458" spans="7:14" x14ac:dyDescent="0.25">
      <c r="G458" s="3"/>
      <c r="H458" s="3"/>
      <c r="I458" s="3"/>
      <c r="J458" s="3"/>
      <c r="K458" s="3"/>
      <c r="L458" s="3"/>
      <c r="M458" s="3"/>
      <c r="N458" s="3"/>
    </row>
    <row r="459" spans="7:14" x14ac:dyDescent="0.25">
      <c r="G459" s="3"/>
      <c r="H459" s="3"/>
      <c r="I459" s="3"/>
      <c r="J459" s="3"/>
      <c r="K459" s="3"/>
      <c r="L459" s="3"/>
      <c r="M459" s="3"/>
      <c r="N459" s="3"/>
    </row>
    <row r="460" spans="7:14" x14ac:dyDescent="0.25">
      <c r="G460" s="3"/>
      <c r="H460" s="3"/>
      <c r="I460" s="3"/>
      <c r="J460" s="3"/>
      <c r="K460" s="3"/>
      <c r="L460" s="3"/>
      <c r="M460" s="3"/>
      <c r="N460" s="3"/>
    </row>
    <row r="461" spans="7:14" x14ac:dyDescent="0.25">
      <c r="G461" s="3"/>
      <c r="H461" s="3"/>
      <c r="I461" s="3"/>
      <c r="J461" s="3"/>
      <c r="K461" s="3"/>
      <c r="L461" s="3"/>
      <c r="M461" s="3"/>
      <c r="N461" s="3"/>
    </row>
    <row r="462" spans="7:14" x14ac:dyDescent="0.25">
      <c r="G462" s="3"/>
      <c r="H462" s="3"/>
      <c r="I462" s="3"/>
      <c r="J462" s="3"/>
      <c r="K462" s="3"/>
      <c r="L462" s="3"/>
      <c r="M462" s="3"/>
      <c r="N462" s="3"/>
    </row>
    <row r="463" spans="7:14" x14ac:dyDescent="0.25">
      <c r="G463" s="3"/>
      <c r="H463" s="3"/>
      <c r="I463" s="3"/>
      <c r="J463" s="3"/>
      <c r="K463" s="3"/>
      <c r="L463" s="3"/>
      <c r="M463" s="3"/>
      <c r="N463" s="3"/>
    </row>
    <row r="464" spans="7:14" x14ac:dyDescent="0.25">
      <c r="G464" s="3"/>
      <c r="H464" s="3"/>
      <c r="I464" s="3"/>
      <c r="J464" s="3"/>
      <c r="K464" s="3"/>
      <c r="L464" s="3"/>
      <c r="M464" s="3"/>
      <c r="N464" s="3"/>
    </row>
    <row r="465" spans="7:14" x14ac:dyDescent="0.25">
      <c r="G465" s="3"/>
      <c r="H465" s="3"/>
      <c r="I465" s="3"/>
      <c r="J465" s="3"/>
      <c r="K465" s="3"/>
      <c r="L465" s="3"/>
      <c r="M465" s="3"/>
      <c r="N465" s="3"/>
    </row>
    <row r="466" spans="7:14" x14ac:dyDescent="0.25">
      <c r="G466" s="3"/>
      <c r="H466" s="3"/>
      <c r="I466" s="3"/>
      <c r="J466" s="3"/>
      <c r="K466" s="3"/>
      <c r="L466" s="3"/>
      <c r="M466" s="3"/>
      <c r="N466" s="3"/>
    </row>
    <row r="467" spans="7:14" x14ac:dyDescent="0.25">
      <c r="G467" s="3"/>
      <c r="H467" s="3"/>
      <c r="I467" s="3"/>
      <c r="J467" s="3"/>
      <c r="K467" s="3"/>
      <c r="L467" s="3"/>
      <c r="M467" s="3"/>
      <c r="N467" s="3"/>
    </row>
    <row r="468" spans="7:14" x14ac:dyDescent="0.25">
      <c r="G468" s="3"/>
      <c r="H468" s="3"/>
      <c r="I468" s="3"/>
      <c r="J468" s="3"/>
      <c r="K468" s="3"/>
      <c r="L468" s="3"/>
      <c r="M468" s="3"/>
      <c r="N468" s="3"/>
    </row>
    <row r="469" spans="7:14" x14ac:dyDescent="0.25">
      <c r="G469" s="3"/>
      <c r="H469" s="3"/>
      <c r="I469" s="3"/>
      <c r="J469" s="3"/>
      <c r="K469" s="3"/>
      <c r="L469" s="3"/>
      <c r="M469" s="3"/>
      <c r="N469" s="3"/>
    </row>
    <row r="470" spans="7:14" x14ac:dyDescent="0.25">
      <c r="G470" s="3"/>
      <c r="H470" s="3"/>
      <c r="I470" s="3"/>
      <c r="J470" s="3"/>
      <c r="K470" s="3"/>
      <c r="L470" s="3"/>
      <c r="M470" s="3"/>
      <c r="N470" s="3"/>
    </row>
    <row r="471" spans="7:14" x14ac:dyDescent="0.25">
      <c r="G471" s="3"/>
      <c r="H471" s="3"/>
      <c r="I471" s="3"/>
      <c r="J471" s="3"/>
      <c r="K471" s="3"/>
      <c r="L471" s="3"/>
      <c r="M471" s="3"/>
      <c r="N471" s="3"/>
    </row>
    <row r="472" spans="7:14" x14ac:dyDescent="0.25">
      <c r="G472" s="3"/>
      <c r="H472" s="3"/>
      <c r="I472" s="3"/>
      <c r="J472" s="3"/>
      <c r="K472" s="3"/>
      <c r="L472" s="3"/>
      <c r="M472" s="3"/>
      <c r="N472" s="3"/>
    </row>
    <row r="473" spans="7:14" x14ac:dyDescent="0.25">
      <c r="G473" s="3"/>
      <c r="H473" s="3"/>
      <c r="I473" s="3"/>
      <c r="J473" s="3"/>
      <c r="K473" s="3"/>
      <c r="L473" s="3"/>
      <c r="M473" s="3"/>
      <c r="N473" s="3"/>
    </row>
    <row r="474" spans="7:14" x14ac:dyDescent="0.25">
      <c r="G474" s="3"/>
      <c r="H474" s="3"/>
      <c r="I474" s="3"/>
      <c r="J474" s="3"/>
      <c r="K474" s="3"/>
      <c r="L474" s="3"/>
      <c r="M474" s="3"/>
      <c r="N474" s="3"/>
    </row>
    <row r="475" spans="7:14" x14ac:dyDescent="0.25">
      <c r="G475" s="3"/>
      <c r="H475" s="3"/>
      <c r="I475" s="3"/>
      <c r="J475" s="3"/>
      <c r="K475" s="3"/>
      <c r="L475" s="3"/>
      <c r="M475" s="3"/>
      <c r="N475" s="3"/>
    </row>
    <row r="476" spans="7:14" x14ac:dyDescent="0.25">
      <c r="G476" s="3"/>
      <c r="H476" s="3"/>
      <c r="I476" s="3"/>
      <c r="J476" s="3"/>
      <c r="K476" s="3"/>
      <c r="L476" s="3"/>
      <c r="M476" s="3"/>
      <c r="N476" s="3"/>
    </row>
    <row r="477" spans="7:14" x14ac:dyDescent="0.25">
      <c r="G477" s="3"/>
      <c r="H477" s="3"/>
      <c r="I477" s="3"/>
      <c r="J477" s="3"/>
      <c r="K477" s="3"/>
      <c r="L477" s="3"/>
      <c r="M477" s="3"/>
      <c r="N477" s="3"/>
    </row>
    <row r="478" spans="7:14" x14ac:dyDescent="0.25">
      <c r="G478" s="3"/>
      <c r="H478" s="3"/>
      <c r="I478" s="3"/>
      <c r="J478" s="3"/>
      <c r="K478" s="3"/>
      <c r="L478" s="3"/>
      <c r="M478" s="3"/>
      <c r="N478" s="3"/>
    </row>
    <row r="479" spans="7:14" x14ac:dyDescent="0.25">
      <c r="G479" s="3"/>
      <c r="H479" s="3"/>
      <c r="I479" s="3"/>
      <c r="J479" s="3"/>
      <c r="K479" s="3"/>
      <c r="L479" s="3"/>
      <c r="M479" s="3"/>
      <c r="N479" s="3"/>
    </row>
    <row r="480" spans="7:14" x14ac:dyDescent="0.25">
      <c r="G480" s="3"/>
      <c r="H480" s="3"/>
      <c r="I480" s="3"/>
      <c r="J480" s="3"/>
      <c r="K480" s="3"/>
      <c r="L480" s="3"/>
      <c r="M480" s="3"/>
      <c r="N480" s="3"/>
    </row>
    <row r="481" spans="7:14" x14ac:dyDescent="0.25">
      <c r="G481" s="3"/>
      <c r="H481" s="3"/>
      <c r="I481" s="3"/>
      <c r="J481" s="3"/>
      <c r="K481" s="3"/>
      <c r="L481" s="3"/>
      <c r="M481" s="3"/>
      <c r="N481" s="3"/>
    </row>
    <row r="482" spans="7:14" x14ac:dyDescent="0.25">
      <c r="G482" s="3"/>
      <c r="H482" s="3"/>
      <c r="I482" s="3"/>
      <c r="J482" s="3"/>
      <c r="K482" s="3"/>
      <c r="L482" s="3"/>
      <c r="M482" s="3"/>
      <c r="N482" s="3"/>
    </row>
    <row r="483" spans="7:14" x14ac:dyDescent="0.25">
      <c r="G483" s="3"/>
      <c r="H483" s="3"/>
      <c r="I483" s="3"/>
      <c r="J483" s="3"/>
      <c r="K483" s="3"/>
      <c r="L483" s="3"/>
      <c r="M483" s="3"/>
      <c r="N483" s="3"/>
    </row>
    <row r="484" spans="7:14" x14ac:dyDescent="0.25">
      <c r="G484" s="3"/>
      <c r="H484" s="3"/>
      <c r="I484" s="3"/>
      <c r="J484" s="3"/>
      <c r="K484" s="3"/>
      <c r="L484" s="3"/>
      <c r="M484" s="3"/>
      <c r="N484" s="3"/>
    </row>
    <row r="485" spans="7:14" x14ac:dyDescent="0.25">
      <c r="G485" s="3"/>
      <c r="H485" s="3"/>
      <c r="I485" s="3"/>
      <c r="J485" s="3"/>
      <c r="K485" s="3"/>
      <c r="L485" s="3"/>
      <c r="M485" s="3"/>
      <c r="N485" s="3"/>
    </row>
    <row r="486" spans="7:14" x14ac:dyDescent="0.25">
      <c r="G486" s="3"/>
      <c r="H486" s="3"/>
      <c r="I486" s="3"/>
      <c r="J486" s="3"/>
      <c r="K486" s="3"/>
      <c r="L486" s="3"/>
      <c r="M486" s="3"/>
      <c r="N486" s="3"/>
    </row>
    <row r="487" spans="7:14" x14ac:dyDescent="0.25">
      <c r="G487" s="3"/>
      <c r="H487" s="3"/>
      <c r="I487" s="3"/>
      <c r="J487" s="3"/>
      <c r="K487" s="3"/>
      <c r="L487" s="3"/>
      <c r="M487" s="3"/>
      <c r="N487" s="3"/>
    </row>
    <row r="488" spans="7:14" x14ac:dyDescent="0.25">
      <c r="G488" s="3"/>
      <c r="H488" s="3"/>
      <c r="I488" s="3"/>
      <c r="J488" s="3"/>
      <c r="K488" s="3"/>
      <c r="L488" s="3"/>
      <c r="M488" s="3"/>
      <c r="N488" s="3"/>
    </row>
    <row r="489" spans="7:14" x14ac:dyDescent="0.25">
      <c r="G489" s="3"/>
      <c r="H489" s="3"/>
      <c r="I489" s="3"/>
      <c r="J489" s="3"/>
      <c r="K489" s="3"/>
      <c r="L489" s="3"/>
      <c r="M489" s="3"/>
      <c r="N489" s="3"/>
    </row>
    <row r="490" spans="7:14" x14ac:dyDescent="0.25">
      <c r="G490" s="3"/>
      <c r="H490" s="3"/>
      <c r="I490" s="3"/>
      <c r="J490" s="3"/>
      <c r="K490" s="3"/>
      <c r="L490" s="3"/>
      <c r="M490" s="3"/>
      <c r="N490" s="3"/>
    </row>
    <row r="491" spans="7:14" x14ac:dyDescent="0.25">
      <c r="G491" s="3"/>
      <c r="H491" s="3"/>
      <c r="I491" s="3"/>
      <c r="J491" s="3"/>
      <c r="K491" s="3"/>
      <c r="L491" s="3"/>
      <c r="M491" s="3"/>
      <c r="N491" s="3"/>
    </row>
    <row r="492" spans="7:14" x14ac:dyDescent="0.25">
      <c r="G492" s="3"/>
      <c r="H492" s="3"/>
      <c r="I492" s="3"/>
      <c r="J492" s="3"/>
      <c r="K492" s="3"/>
      <c r="L492" s="3"/>
      <c r="M492" s="3"/>
      <c r="N492" s="3"/>
    </row>
    <row r="493" spans="7:14" x14ac:dyDescent="0.25">
      <c r="G493" s="3"/>
      <c r="H493" s="3"/>
      <c r="I493" s="3"/>
      <c r="J493" s="3"/>
      <c r="K493" s="3"/>
      <c r="L493" s="3"/>
      <c r="M493" s="3"/>
      <c r="N493" s="3"/>
    </row>
    <row r="494" spans="7:14" x14ac:dyDescent="0.25">
      <c r="G494" s="3"/>
      <c r="H494" s="3"/>
      <c r="I494" s="3"/>
      <c r="J494" s="3"/>
      <c r="K494" s="3"/>
      <c r="L494" s="3"/>
      <c r="M494" s="3"/>
      <c r="N494" s="3"/>
    </row>
    <row r="495" spans="7:14" x14ac:dyDescent="0.25">
      <c r="G495" s="3"/>
      <c r="H495" s="3"/>
      <c r="I495" s="3"/>
      <c r="J495" s="3"/>
      <c r="K495" s="3"/>
      <c r="L495" s="3"/>
      <c r="M495" s="3"/>
      <c r="N495" s="3"/>
    </row>
    <row r="496" spans="7:14" x14ac:dyDescent="0.25">
      <c r="G496" s="3"/>
      <c r="H496" s="3"/>
      <c r="I496" s="3"/>
      <c r="J496" s="3"/>
      <c r="K496" s="3"/>
      <c r="L496" s="3"/>
      <c r="M496" s="3"/>
      <c r="N496" s="3"/>
    </row>
    <row r="497" spans="7:14" x14ac:dyDescent="0.25">
      <c r="G497" s="3"/>
      <c r="H497" s="3"/>
      <c r="I497" s="3"/>
      <c r="J497" s="3"/>
      <c r="K497" s="3"/>
      <c r="L497" s="3"/>
      <c r="M497" s="3"/>
      <c r="N497" s="3"/>
    </row>
    <row r="498" spans="7:14" x14ac:dyDescent="0.25">
      <c r="G498" s="3"/>
      <c r="H498" s="3"/>
      <c r="I498" s="3"/>
      <c r="J498" s="3"/>
      <c r="K498" s="3"/>
      <c r="L498" s="3"/>
      <c r="M498" s="3"/>
      <c r="N498" s="3"/>
    </row>
    <row r="499" spans="7:14" x14ac:dyDescent="0.25">
      <c r="G499" s="3"/>
      <c r="H499" s="3"/>
      <c r="I499" s="3"/>
      <c r="J499" s="3"/>
      <c r="K499" s="3"/>
      <c r="L499" s="3"/>
      <c r="M499" s="3"/>
      <c r="N499" s="3"/>
    </row>
    <row r="500" spans="7:14" x14ac:dyDescent="0.25">
      <c r="G500" s="3"/>
      <c r="H500" s="3"/>
      <c r="I500" s="3"/>
      <c r="J500" s="3"/>
      <c r="K500" s="3"/>
      <c r="L500" s="3"/>
      <c r="M500" s="3"/>
      <c r="N500" s="3"/>
    </row>
    <row r="501" spans="7:14" x14ac:dyDescent="0.25">
      <c r="G501" s="3"/>
      <c r="H501" s="3"/>
      <c r="I501" s="3"/>
      <c r="J501" s="3"/>
      <c r="K501" s="3"/>
      <c r="L501" s="3"/>
      <c r="M501" s="3"/>
      <c r="N501" s="3"/>
    </row>
    <row r="502" spans="7:14" x14ac:dyDescent="0.25">
      <c r="G502" s="3"/>
      <c r="H502" s="3"/>
      <c r="I502" s="3"/>
      <c r="J502" s="3"/>
      <c r="K502" s="3"/>
      <c r="L502" s="3"/>
      <c r="M502" s="3"/>
      <c r="N502" s="3"/>
    </row>
    <row r="503" spans="7:14" x14ac:dyDescent="0.25">
      <c r="G503" s="3"/>
      <c r="H503" s="3"/>
      <c r="I503" s="3"/>
      <c r="J503" s="3"/>
      <c r="K503" s="3"/>
      <c r="L503" s="3"/>
      <c r="M503" s="3"/>
      <c r="N503" s="3"/>
    </row>
    <row r="504" spans="7:14" x14ac:dyDescent="0.25">
      <c r="G504" s="3"/>
      <c r="H504" s="3"/>
      <c r="I504" s="3"/>
      <c r="J504" s="3"/>
      <c r="K504" s="3"/>
      <c r="L504" s="3"/>
      <c r="M504" s="3"/>
      <c r="N504" s="3"/>
    </row>
    <row r="505" spans="7:14" x14ac:dyDescent="0.25">
      <c r="G505" s="3"/>
      <c r="H505" s="3"/>
      <c r="I505" s="3"/>
      <c r="J505" s="3"/>
      <c r="K505" s="3"/>
      <c r="L505" s="3"/>
      <c r="M505" s="3"/>
      <c r="N505" s="3"/>
    </row>
    <row r="506" spans="7:14" x14ac:dyDescent="0.25">
      <c r="G506" s="3"/>
      <c r="H506" s="3"/>
      <c r="I506" s="3"/>
      <c r="J506" s="3"/>
      <c r="K506" s="3"/>
      <c r="L506" s="3"/>
      <c r="M506" s="3"/>
      <c r="N506" s="3"/>
    </row>
    <row r="507" spans="7:14" x14ac:dyDescent="0.25">
      <c r="G507" s="3"/>
      <c r="H507" s="3"/>
      <c r="I507" s="3"/>
      <c r="J507" s="3"/>
      <c r="K507" s="3"/>
      <c r="L507" s="3"/>
      <c r="M507" s="3"/>
      <c r="N507" s="3"/>
    </row>
    <row r="508" spans="7:14" x14ac:dyDescent="0.25">
      <c r="G508" s="3"/>
      <c r="H508" s="3"/>
      <c r="I508" s="3"/>
      <c r="J508" s="3"/>
      <c r="K508" s="3"/>
      <c r="L508" s="3"/>
      <c r="M508" s="3"/>
      <c r="N508" s="3"/>
    </row>
    <row r="509" spans="7:14" x14ac:dyDescent="0.25">
      <c r="G509" s="3"/>
      <c r="H509" s="3"/>
      <c r="I509" s="3"/>
      <c r="J509" s="3"/>
      <c r="K509" s="3"/>
      <c r="L509" s="3"/>
      <c r="M509" s="3"/>
      <c r="N509" s="3"/>
    </row>
    <row r="510" spans="7:14" x14ac:dyDescent="0.25">
      <c r="G510" s="3"/>
      <c r="H510" s="3"/>
      <c r="I510" s="3"/>
      <c r="J510" s="3"/>
      <c r="K510" s="3"/>
      <c r="L510" s="3"/>
      <c r="M510" s="3"/>
      <c r="N510" s="3"/>
    </row>
    <row r="511" spans="7:14" x14ac:dyDescent="0.25">
      <c r="G511" s="3"/>
      <c r="H511" s="3"/>
      <c r="I511" s="3"/>
      <c r="J511" s="3"/>
      <c r="K511" s="3"/>
      <c r="L511" s="3"/>
      <c r="M511" s="3"/>
      <c r="N511" s="3"/>
    </row>
    <row r="512" spans="7:14" x14ac:dyDescent="0.25">
      <c r="G512" s="3"/>
      <c r="H512" s="3"/>
      <c r="I512" s="3"/>
      <c r="J512" s="3"/>
      <c r="K512" s="3"/>
      <c r="L512" s="3"/>
      <c r="M512" s="3"/>
      <c r="N512" s="3"/>
    </row>
  </sheetData>
  <mergeCells count="18">
    <mergeCell ref="B105:E105"/>
    <mergeCell ref="B16:N16"/>
    <mergeCell ref="B17:B18"/>
    <mergeCell ref="C17:F17"/>
    <mergeCell ref="G17:J17"/>
    <mergeCell ref="K17:N17"/>
    <mergeCell ref="B32:N32"/>
    <mergeCell ref="B36:E36"/>
    <mergeCell ref="B48:E48"/>
    <mergeCell ref="B52:E52"/>
    <mergeCell ref="B87:E87"/>
    <mergeCell ref="B91:E91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77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3" width="17.140625" bestFit="1" customWidth="1"/>
    <col min="4" max="5" width="18.28515625" bestFit="1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75" customHeight="1" x14ac:dyDescent="0.25">
      <c r="B3" s="236" t="s">
        <v>156</v>
      </c>
      <c r="C3" s="236"/>
      <c r="D3" s="236"/>
      <c r="E3" s="236"/>
      <c r="F3" s="236"/>
      <c r="G3" s="236"/>
      <c r="H3" s="236"/>
      <c r="I3" s="236"/>
      <c r="J3" s="236"/>
      <c r="K3" s="236"/>
    </row>
    <row r="4" spans="2:11" ht="15.75" customHeight="1" x14ac:dyDescent="0.25">
      <c r="B4" s="243" t="s">
        <v>129</v>
      </c>
      <c r="C4" s="241">
        <v>45047</v>
      </c>
      <c r="D4" s="242"/>
      <c r="E4" s="242" t="s">
        <v>74</v>
      </c>
      <c r="F4" s="241">
        <v>45383</v>
      </c>
      <c r="G4" s="242"/>
      <c r="H4" s="242" t="s">
        <v>75</v>
      </c>
      <c r="I4" s="241">
        <v>45413</v>
      </c>
      <c r="J4" s="242"/>
      <c r="K4" s="242" t="s">
        <v>75</v>
      </c>
    </row>
    <row r="5" spans="2:11" ht="16.5" thickBot="1" x14ac:dyDescent="0.3">
      <c r="B5" s="243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2301</v>
      </c>
      <c r="D6" s="10">
        <v>2091</v>
      </c>
      <c r="E6" s="10">
        <v>210</v>
      </c>
      <c r="F6" s="10">
        <v>2928</v>
      </c>
      <c r="G6" s="10">
        <v>2619</v>
      </c>
      <c r="H6" s="10">
        <v>309</v>
      </c>
      <c r="I6" s="10">
        <v>3628</v>
      </c>
      <c r="J6" s="10">
        <v>3316</v>
      </c>
      <c r="K6" s="10">
        <v>312</v>
      </c>
    </row>
    <row r="7" spans="2:11" ht="15.75" x14ac:dyDescent="0.25">
      <c r="B7" s="15" t="s">
        <v>57</v>
      </c>
      <c r="C7" s="12">
        <v>648</v>
      </c>
      <c r="D7" s="12">
        <v>535</v>
      </c>
      <c r="E7" s="12">
        <v>113</v>
      </c>
      <c r="F7" s="12">
        <v>844</v>
      </c>
      <c r="G7" s="12">
        <v>719</v>
      </c>
      <c r="H7" s="12">
        <v>125</v>
      </c>
      <c r="I7" s="12">
        <v>966</v>
      </c>
      <c r="J7" s="12">
        <v>806</v>
      </c>
      <c r="K7" s="12">
        <v>160</v>
      </c>
    </row>
    <row r="8" spans="2:11" ht="15.75" x14ac:dyDescent="0.25">
      <c r="B8" s="16" t="s">
        <v>58</v>
      </c>
      <c r="C8" s="14">
        <v>1653</v>
      </c>
      <c r="D8" s="14">
        <v>1556</v>
      </c>
      <c r="E8" s="14">
        <v>97</v>
      </c>
      <c r="F8" s="14">
        <v>2084</v>
      </c>
      <c r="G8" s="14">
        <v>1900</v>
      </c>
      <c r="H8" s="14">
        <v>184</v>
      </c>
      <c r="I8" s="14">
        <v>2662</v>
      </c>
      <c r="J8" s="14">
        <v>2510</v>
      </c>
      <c r="K8" s="14">
        <v>152</v>
      </c>
    </row>
    <row r="9" spans="2:11" ht="15" customHeight="1" x14ac:dyDescent="0.25">
      <c r="B9" s="233" t="s">
        <v>157</v>
      </c>
      <c r="C9" s="233"/>
      <c r="D9" s="233"/>
      <c r="E9" s="233"/>
      <c r="F9" s="233"/>
      <c r="G9" s="233"/>
      <c r="H9" s="233"/>
      <c r="I9" s="233"/>
      <c r="J9" s="233"/>
      <c r="K9" s="233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236" t="s">
        <v>158</v>
      </c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11" s="3" customFormat="1" ht="15.75" customHeight="1" x14ac:dyDescent="0.25">
      <c r="B14" s="243" t="s">
        <v>111</v>
      </c>
      <c r="C14" s="241">
        <v>45047</v>
      </c>
      <c r="D14" s="242"/>
      <c r="E14" s="242" t="s">
        <v>74</v>
      </c>
      <c r="F14" s="241">
        <v>45383</v>
      </c>
      <c r="G14" s="242"/>
      <c r="H14" s="242" t="s">
        <v>75</v>
      </c>
      <c r="I14" s="241">
        <v>45413</v>
      </c>
      <c r="J14" s="242"/>
      <c r="K14" s="242" t="s">
        <v>75</v>
      </c>
    </row>
    <row r="15" spans="2:11" s="3" customFormat="1" ht="16.5" thickBot="1" x14ac:dyDescent="0.3">
      <c r="B15" s="243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1</v>
      </c>
      <c r="C16" s="10">
        <v>105</v>
      </c>
      <c r="D16" s="10">
        <v>72</v>
      </c>
      <c r="E16" s="10">
        <v>33</v>
      </c>
      <c r="F16" s="10">
        <v>128</v>
      </c>
      <c r="G16" s="10">
        <v>104</v>
      </c>
      <c r="H16" s="10">
        <v>24</v>
      </c>
      <c r="I16" s="10">
        <v>144</v>
      </c>
      <c r="J16" s="10">
        <v>97</v>
      </c>
      <c r="K16" s="10">
        <v>47</v>
      </c>
    </row>
    <row r="17" spans="2:11" s="3" customFormat="1" ht="15.75" x14ac:dyDescent="0.25">
      <c r="B17" s="11" t="s">
        <v>350</v>
      </c>
      <c r="C17" s="12">
        <v>90</v>
      </c>
      <c r="D17" s="12">
        <v>64</v>
      </c>
      <c r="E17" s="12">
        <v>26</v>
      </c>
      <c r="F17" s="12">
        <v>112</v>
      </c>
      <c r="G17" s="12">
        <v>91</v>
      </c>
      <c r="H17" s="12">
        <v>21</v>
      </c>
      <c r="I17" s="12">
        <v>120</v>
      </c>
      <c r="J17" s="12">
        <v>85</v>
      </c>
      <c r="K17" s="12">
        <v>35</v>
      </c>
    </row>
    <row r="18" spans="2:11" s="3" customFormat="1" ht="15.75" x14ac:dyDescent="0.25">
      <c r="B18" s="13" t="s">
        <v>351</v>
      </c>
      <c r="C18" s="14">
        <v>12</v>
      </c>
      <c r="D18" s="14">
        <v>6</v>
      </c>
      <c r="E18" s="14">
        <v>6</v>
      </c>
      <c r="F18" s="14">
        <v>10</v>
      </c>
      <c r="G18" s="14">
        <v>7</v>
      </c>
      <c r="H18" s="14">
        <v>3</v>
      </c>
      <c r="I18" s="14">
        <v>15</v>
      </c>
      <c r="J18" s="14">
        <v>6</v>
      </c>
      <c r="K18" s="14">
        <v>9</v>
      </c>
    </row>
    <row r="19" spans="2:11" s="3" customFormat="1" ht="15" customHeight="1" x14ac:dyDescent="0.25">
      <c r="B19" s="11" t="s">
        <v>352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4</v>
      </c>
      <c r="J19" s="12">
        <v>4</v>
      </c>
      <c r="K19" s="12">
        <v>0</v>
      </c>
    </row>
    <row r="20" spans="2:11" s="3" customFormat="1" ht="15.75" x14ac:dyDescent="0.25">
      <c r="B20" s="13" t="s">
        <v>353</v>
      </c>
      <c r="C20" s="14">
        <v>3</v>
      </c>
      <c r="D20" s="14">
        <v>2</v>
      </c>
      <c r="E20" s="14">
        <v>1</v>
      </c>
      <c r="F20" s="14">
        <v>6</v>
      </c>
      <c r="G20" s="14">
        <v>6</v>
      </c>
      <c r="H20" s="14">
        <v>0</v>
      </c>
      <c r="I20" s="14">
        <v>5</v>
      </c>
      <c r="J20" s="14">
        <v>2</v>
      </c>
      <c r="K20" s="14">
        <v>3</v>
      </c>
    </row>
    <row r="21" spans="2:11" s="3" customFormat="1" x14ac:dyDescent="0.25">
      <c r="B21" s="233" t="s">
        <v>157</v>
      </c>
      <c r="C21" s="233"/>
      <c r="D21" s="233"/>
      <c r="E21" s="233"/>
      <c r="F21" s="233"/>
      <c r="G21" s="233"/>
      <c r="H21" s="233"/>
      <c r="I21" s="233"/>
      <c r="J21" s="233"/>
      <c r="K21" s="233"/>
    </row>
    <row r="22" spans="2:11" s="3" customFormat="1" x14ac:dyDescent="0.25"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30.75" customHeight="1" x14ac:dyDescent="0.25">
      <c r="B25" s="236" t="s">
        <v>159</v>
      </c>
      <c r="C25" s="236"/>
      <c r="D25" s="236"/>
      <c r="E25" s="236"/>
      <c r="F25" s="236"/>
      <c r="G25" s="236"/>
      <c r="H25" s="236"/>
      <c r="I25" s="236"/>
      <c r="J25" s="236"/>
      <c r="K25" s="236"/>
    </row>
    <row r="26" spans="2:11" s="3" customFormat="1" ht="15.75" x14ac:dyDescent="0.25">
      <c r="B26" s="243" t="s">
        <v>111</v>
      </c>
      <c r="C26" s="241">
        <v>45047</v>
      </c>
      <c r="D26" s="242"/>
      <c r="E26" s="242" t="s">
        <v>74</v>
      </c>
      <c r="F26" s="241">
        <v>45383</v>
      </c>
      <c r="G26" s="242"/>
      <c r="H26" s="242" t="s">
        <v>75</v>
      </c>
      <c r="I26" s="241">
        <v>45413</v>
      </c>
      <c r="J26" s="242"/>
      <c r="K26" s="242" t="s">
        <v>75</v>
      </c>
    </row>
    <row r="27" spans="2:11" s="3" customFormat="1" ht="16.5" thickBot="1" x14ac:dyDescent="0.3">
      <c r="B27" s="243"/>
      <c r="C27" s="52" t="s">
        <v>1</v>
      </c>
      <c r="D27" s="53" t="s">
        <v>4</v>
      </c>
      <c r="E27" s="54" t="s">
        <v>5</v>
      </c>
      <c r="F27" s="52" t="s">
        <v>1</v>
      </c>
      <c r="G27" s="53" t="s">
        <v>4</v>
      </c>
      <c r="H27" s="54" t="s">
        <v>5</v>
      </c>
      <c r="I27" s="52" t="s">
        <v>1</v>
      </c>
      <c r="J27" s="8" t="s">
        <v>4</v>
      </c>
      <c r="K27" s="8" t="s">
        <v>5</v>
      </c>
    </row>
    <row r="28" spans="2:11" s="3" customFormat="1" ht="15.75" x14ac:dyDescent="0.25">
      <c r="B28" s="37" t="s">
        <v>1</v>
      </c>
      <c r="C28" s="10">
        <v>229</v>
      </c>
      <c r="D28" s="10">
        <v>216</v>
      </c>
      <c r="E28" s="10">
        <v>13</v>
      </c>
      <c r="F28" s="10">
        <v>298</v>
      </c>
      <c r="G28" s="10">
        <v>279</v>
      </c>
      <c r="H28" s="10">
        <v>19</v>
      </c>
      <c r="I28" s="10">
        <v>397</v>
      </c>
      <c r="J28" s="10">
        <v>368</v>
      </c>
      <c r="K28" s="10">
        <v>29</v>
      </c>
    </row>
    <row r="29" spans="2:11" s="3" customFormat="1" ht="15.75" x14ac:dyDescent="0.25">
      <c r="B29" s="11" t="s">
        <v>350</v>
      </c>
      <c r="C29" s="12">
        <v>18</v>
      </c>
      <c r="D29" s="12">
        <v>15</v>
      </c>
      <c r="E29" s="12">
        <v>3</v>
      </c>
      <c r="F29" s="12">
        <v>10</v>
      </c>
      <c r="G29" s="12">
        <v>7</v>
      </c>
      <c r="H29" s="12">
        <v>3</v>
      </c>
      <c r="I29" s="12">
        <v>29</v>
      </c>
      <c r="J29" s="12">
        <v>20</v>
      </c>
      <c r="K29" s="12">
        <v>9</v>
      </c>
    </row>
    <row r="30" spans="2:11" s="3" customFormat="1" ht="15.75" x14ac:dyDescent="0.25">
      <c r="B30" s="13" t="s">
        <v>354</v>
      </c>
      <c r="C30" s="14">
        <v>55</v>
      </c>
      <c r="D30" s="14">
        <v>52</v>
      </c>
      <c r="E30" s="14">
        <v>3</v>
      </c>
      <c r="F30" s="14">
        <v>107</v>
      </c>
      <c r="G30" s="14">
        <v>104</v>
      </c>
      <c r="H30" s="14">
        <v>3</v>
      </c>
      <c r="I30" s="14">
        <v>127</v>
      </c>
      <c r="J30" s="14">
        <v>123</v>
      </c>
      <c r="K30" s="14">
        <v>4</v>
      </c>
    </row>
    <row r="31" spans="2:11" s="3" customFormat="1" ht="15.75" x14ac:dyDescent="0.25">
      <c r="B31" s="11" t="s">
        <v>355</v>
      </c>
      <c r="C31" s="12">
        <v>11</v>
      </c>
      <c r="D31" s="12">
        <v>11</v>
      </c>
      <c r="E31" s="12">
        <v>0</v>
      </c>
      <c r="F31" s="12">
        <v>8</v>
      </c>
      <c r="G31" s="12">
        <v>7</v>
      </c>
      <c r="H31" s="12">
        <v>1</v>
      </c>
      <c r="I31" s="12">
        <v>5</v>
      </c>
      <c r="J31" s="12">
        <v>4</v>
      </c>
      <c r="K31" s="12">
        <v>1</v>
      </c>
    </row>
    <row r="32" spans="2:11" s="3" customFormat="1" ht="15.75" x14ac:dyDescent="0.25">
      <c r="B32" s="13" t="s">
        <v>356</v>
      </c>
      <c r="C32" s="14">
        <v>116</v>
      </c>
      <c r="D32" s="14">
        <v>116</v>
      </c>
      <c r="E32" s="14">
        <v>0</v>
      </c>
      <c r="F32" s="14">
        <v>150</v>
      </c>
      <c r="G32" s="14">
        <v>147</v>
      </c>
      <c r="H32" s="14">
        <v>3</v>
      </c>
      <c r="I32" s="14">
        <v>193</v>
      </c>
      <c r="J32" s="14">
        <v>193</v>
      </c>
      <c r="K32" s="14">
        <v>0</v>
      </c>
    </row>
    <row r="33" spans="2:11" s="3" customFormat="1" ht="15.75" x14ac:dyDescent="0.25">
      <c r="B33" s="11" t="s">
        <v>357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5</v>
      </c>
      <c r="K33" s="12">
        <v>0</v>
      </c>
    </row>
    <row r="34" spans="2:11" s="3" customFormat="1" ht="15.75" x14ac:dyDescent="0.25">
      <c r="B34" s="13" t="s">
        <v>358</v>
      </c>
      <c r="C34" s="14">
        <v>0</v>
      </c>
      <c r="D34" s="14">
        <v>0</v>
      </c>
      <c r="E34" s="14">
        <v>0</v>
      </c>
      <c r="F34" s="14">
        <v>2</v>
      </c>
      <c r="G34" s="14">
        <v>2</v>
      </c>
      <c r="H34" s="14">
        <v>0</v>
      </c>
      <c r="I34" s="14">
        <v>1</v>
      </c>
      <c r="J34" s="14">
        <v>1</v>
      </c>
      <c r="K34" s="14">
        <v>0</v>
      </c>
    </row>
    <row r="35" spans="2:11" s="3" customFormat="1" ht="15.75" x14ac:dyDescent="0.25">
      <c r="B35" s="11" t="s">
        <v>351</v>
      </c>
      <c r="C35" s="12">
        <v>6</v>
      </c>
      <c r="D35" s="12">
        <v>4</v>
      </c>
      <c r="E35" s="12">
        <v>2</v>
      </c>
      <c r="F35" s="12">
        <v>2</v>
      </c>
      <c r="G35" s="12">
        <v>1</v>
      </c>
      <c r="H35" s="12">
        <v>1</v>
      </c>
      <c r="I35" s="12">
        <v>10</v>
      </c>
      <c r="J35" s="12">
        <v>6</v>
      </c>
      <c r="K35" s="12">
        <v>4</v>
      </c>
    </row>
    <row r="36" spans="2:11" s="3" customFormat="1" ht="15.75" x14ac:dyDescent="0.25">
      <c r="B36" s="13" t="s">
        <v>359</v>
      </c>
      <c r="C36" s="14">
        <v>11</v>
      </c>
      <c r="D36" s="14">
        <v>7</v>
      </c>
      <c r="E36" s="14">
        <v>4</v>
      </c>
      <c r="F36" s="14">
        <v>6</v>
      </c>
      <c r="G36" s="14">
        <v>2</v>
      </c>
      <c r="H36" s="14">
        <v>4</v>
      </c>
      <c r="I36" s="14">
        <v>11</v>
      </c>
      <c r="J36" s="14">
        <v>5</v>
      </c>
      <c r="K36" s="14">
        <v>6</v>
      </c>
    </row>
    <row r="37" spans="2:11" s="3" customFormat="1" ht="15.75" x14ac:dyDescent="0.25">
      <c r="B37" s="11" t="s">
        <v>360</v>
      </c>
      <c r="C37" s="12">
        <v>0</v>
      </c>
      <c r="D37" s="12">
        <v>0</v>
      </c>
      <c r="E37" s="12">
        <v>0</v>
      </c>
      <c r="F37" s="12">
        <v>2</v>
      </c>
      <c r="G37" s="12">
        <v>2</v>
      </c>
      <c r="H37" s="12">
        <v>0</v>
      </c>
      <c r="I37" s="12">
        <v>1</v>
      </c>
      <c r="J37" s="12">
        <v>1</v>
      </c>
      <c r="K37" s="12">
        <v>0</v>
      </c>
    </row>
    <row r="38" spans="2:11" s="3" customFormat="1" ht="15.75" x14ac:dyDescent="0.25">
      <c r="B38" s="13" t="s">
        <v>361</v>
      </c>
      <c r="C38" s="14">
        <v>4</v>
      </c>
      <c r="D38" s="14">
        <v>4</v>
      </c>
      <c r="E38" s="14">
        <v>0</v>
      </c>
      <c r="F38" s="14">
        <v>3</v>
      </c>
      <c r="G38" s="14">
        <v>3</v>
      </c>
      <c r="H38" s="14">
        <v>0</v>
      </c>
      <c r="I38" s="14">
        <v>5</v>
      </c>
      <c r="J38" s="14">
        <v>3</v>
      </c>
      <c r="K38" s="14">
        <v>2</v>
      </c>
    </row>
    <row r="39" spans="2:11" s="3" customFormat="1" ht="15.75" x14ac:dyDescent="0.25">
      <c r="B39" s="11" t="s">
        <v>362</v>
      </c>
      <c r="C39" s="12">
        <v>3</v>
      </c>
      <c r="D39" s="12">
        <v>3</v>
      </c>
      <c r="E39" s="12">
        <v>0</v>
      </c>
      <c r="F39" s="12">
        <v>3</v>
      </c>
      <c r="G39" s="12">
        <v>3</v>
      </c>
      <c r="H39" s="12">
        <v>0</v>
      </c>
      <c r="I39" s="12">
        <v>5</v>
      </c>
      <c r="J39" s="12">
        <v>2</v>
      </c>
      <c r="K39" s="12">
        <v>3</v>
      </c>
    </row>
    <row r="40" spans="2:11" s="3" customFormat="1" ht="15.75" x14ac:dyDescent="0.25">
      <c r="B40" s="13" t="s">
        <v>352</v>
      </c>
      <c r="C40" s="14">
        <v>2</v>
      </c>
      <c r="D40" s="14">
        <v>2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1</v>
      </c>
      <c r="K40" s="14">
        <v>0</v>
      </c>
    </row>
    <row r="41" spans="2:11" s="3" customFormat="1" ht="15.75" x14ac:dyDescent="0.25">
      <c r="B41" s="11" t="s">
        <v>353</v>
      </c>
      <c r="C41" s="12">
        <v>3</v>
      </c>
      <c r="D41" s="12">
        <v>2</v>
      </c>
      <c r="E41" s="12">
        <v>1</v>
      </c>
      <c r="F41" s="12">
        <v>5</v>
      </c>
      <c r="G41" s="12">
        <v>1</v>
      </c>
      <c r="H41" s="12">
        <v>4</v>
      </c>
      <c r="I41" s="12">
        <v>4</v>
      </c>
      <c r="J41" s="12">
        <v>4</v>
      </c>
      <c r="K41" s="12">
        <v>0</v>
      </c>
    </row>
    <row r="42" spans="2:11" ht="15.75" customHeight="1" x14ac:dyDescent="0.25">
      <c r="B42" s="233" t="s">
        <v>157</v>
      </c>
      <c r="C42" s="233"/>
      <c r="D42" s="233"/>
      <c r="E42" s="233"/>
      <c r="F42" s="233"/>
      <c r="G42" s="233"/>
      <c r="H42" s="233"/>
      <c r="I42" s="233"/>
      <c r="J42" s="233"/>
      <c r="K42" s="233"/>
    </row>
    <row r="43" spans="2:11" s="3" customFormat="1" ht="15.75" customHeight="1" x14ac:dyDescent="0.25">
      <c r="B43" s="113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s="3" customFormat="1" ht="15.75" customHeight="1" x14ac:dyDescent="0.25">
      <c r="B44" s="113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s="3" customFormat="1" ht="15.75" customHeight="1" x14ac:dyDescent="0.25">
      <c r="B45" s="113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s="3" customFormat="1" ht="18" customHeight="1" x14ac:dyDescent="0.25">
      <c r="B46" s="236" t="s">
        <v>160</v>
      </c>
      <c r="C46" s="236"/>
      <c r="D46" s="236"/>
      <c r="E46" s="236"/>
      <c r="F46" s="236"/>
      <c r="G46" s="236"/>
      <c r="H46" s="236"/>
      <c r="I46" s="236"/>
      <c r="J46" s="236"/>
      <c r="K46" s="236"/>
    </row>
    <row r="47" spans="2:11" ht="15.75" customHeight="1" x14ac:dyDescent="0.25">
      <c r="B47" s="239" t="s">
        <v>55</v>
      </c>
      <c r="C47" s="241">
        <v>45047</v>
      </c>
      <c r="D47" s="242"/>
      <c r="E47" s="242" t="s">
        <v>74</v>
      </c>
      <c r="F47" s="241">
        <v>45383</v>
      </c>
      <c r="G47" s="242"/>
      <c r="H47" s="242" t="s">
        <v>75</v>
      </c>
      <c r="I47" s="241">
        <v>45413</v>
      </c>
      <c r="J47" s="242"/>
      <c r="K47" s="242" t="s">
        <v>75</v>
      </c>
    </row>
    <row r="48" spans="2:11" ht="16.5" thickBot="1" x14ac:dyDescent="0.3">
      <c r="B48" s="240"/>
      <c r="C48" s="52" t="s">
        <v>1</v>
      </c>
      <c r="D48" s="53" t="s">
        <v>4</v>
      </c>
      <c r="E48" s="54" t="s">
        <v>5</v>
      </c>
      <c r="F48" s="52" t="s">
        <v>1</v>
      </c>
      <c r="G48" s="53" t="s">
        <v>4</v>
      </c>
      <c r="H48" s="54" t="s">
        <v>5</v>
      </c>
      <c r="I48" s="52" t="s">
        <v>1</v>
      </c>
      <c r="J48" s="8" t="s">
        <v>4</v>
      </c>
      <c r="K48" s="8" t="s">
        <v>5</v>
      </c>
    </row>
    <row r="49" spans="2:11" s="3" customFormat="1" ht="15.75" x14ac:dyDescent="0.25">
      <c r="B49" s="9" t="s">
        <v>1</v>
      </c>
      <c r="C49" s="175">
        <v>2301</v>
      </c>
      <c r="D49" s="175">
        <v>2091</v>
      </c>
      <c r="E49" s="175">
        <v>210</v>
      </c>
      <c r="F49" s="175">
        <v>2928</v>
      </c>
      <c r="G49" s="175">
        <v>2619</v>
      </c>
      <c r="H49" s="175">
        <v>309</v>
      </c>
      <c r="I49" s="175">
        <v>3628</v>
      </c>
      <c r="J49" s="176">
        <v>3316</v>
      </c>
      <c r="K49" s="176">
        <v>312</v>
      </c>
    </row>
    <row r="50" spans="2:11" ht="15.75" x14ac:dyDescent="0.25">
      <c r="B50" s="11" t="s">
        <v>303</v>
      </c>
      <c r="C50" s="12">
        <v>283</v>
      </c>
      <c r="D50" s="12">
        <v>240</v>
      </c>
      <c r="E50" s="12">
        <v>43</v>
      </c>
      <c r="F50" s="12">
        <v>461</v>
      </c>
      <c r="G50" s="12">
        <v>378</v>
      </c>
      <c r="H50" s="12">
        <v>83</v>
      </c>
      <c r="I50" s="12">
        <v>577</v>
      </c>
      <c r="J50" s="12">
        <v>509</v>
      </c>
      <c r="K50" s="12">
        <v>68</v>
      </c>
    </row>
    <row r="51" spans="2:11" ht="15.75" x14ac:dyDescent="0.25">
      <c r="B51" s="13" t="s">
        <v>306</v>
      </c>
      <c r="C51" s="14">
        <v>223</v>
      </c>
      <c r="D51" s="14">
        <v>219</v>
      </c>
      <c r="E51" s="14">
        <v>4</v>
      </c>
      <c r="F51" s="14">
        <v>303</v>
      </c>
      <c r="G51" s="14">
        <v>300</v>
      </c>
      <c r="H51" s="14">
        <v>3</v>
      </c>
      <c r="I51" s="14">
        <v>432</v>
      </c>
      <c r="J51" s="14">
        <v>421</v>
      </c>
      <c r="K51" s="14">
        <v>11</v>
      </c>
    </row>
    <row r="52" spans="2:11" ht="15.75" x14ac:dyDescent="0.25">
      <c r="B52" s="11" t="s">
        <v>312</v>
      </c>
      <c r="C52" s="12">
        <v>146</v>
      </c>
      <c r="D52" s="12">
        <v>137</v>
      </c>
      <c r="E52" s="12">
        <v>9</v>
      </c>
      <c r="F52" s="12">
        <v>123</v>
      </c>
      <c r="G52" s="12">
        <v>116</v>
      </c>
      <c r="H52" s="12">
        <v>7</v>
      </c>
      <c r="I52" s="12">
        <v>288</v>
      </c>
      <c r="J52" s="12">
        <v>276</v>
      </c>
      <c r="K52" s="12">
        <v>12</v>
      </c>
    </row>
    <row r="53" spans="2:11" ht="15.75" x14ac:dyDescent="0.25">
      <c r="B53" s="13" t="s">
        <v>305</v>
      </c>
      <c r="C53" s="14">
        <v>133</v>
      </c>
      <c r="D53" s="14">
        <v>99</v>
      </c>
      <c r="E53" s="14">
        <v>34</v>
      </c>
      <c r="F53" s="14">
        <v>204</v>
      </c>
      <c r="G53" s="14">
        <v>173</v>
      </c>
      <c r="H53" s="14">
        <v>31</v>
      </c>
      <c r="I53" s="14">
        <v>253</v>
      </c>
      <c r="J53" s="14">
        <v>211</v>
      </c>
      <c r="K53" s="14">
        <v>42</v>
      </c>
    </row>
    <row r="54" spans="2:11" ht="15.75" x14ac:dyDescent="0.25">
      <c r="B54" s="11" t="s">
        <v>206</v>
      </c>
      <c r="C54" s="12">
        <v>108</v>
      </c>
      <c r="D54" s="12">
        <v>102</v>
      </c>
      <c r="E54" s="12">
        <v>6</v>
      </c>
      <c r="F54" s="12">
        <v>134</v>
      </c>
      <c r="G54" s="12">
        <v>123</v>
      </c>
      <c r="H54" s="12">
        <v>11</v>
      </c>
      <c r="I54" s="12">
        <v>163</v>
      </c>
      <c r="J54" s="12">
        <v>161</v>
      </c>
      <c r="K54" s="12">
        <v>2</v>
      </c>
    </row>
    <row r="55" spans="2:11" ht="15.75" x14ac:dyDescent="0.25">
      <c r="B55" s="13" t="s">
        <v>363</v>
      </c>
      <c r="C55" s="14">
        <v>92</v>
      </c>
      <c r="D55" s="14">
        <v>89</v>
      </c>
      <c r="E55" s="14">
        <v>3</v>
      </c>
      <c r="F55" s="14">
        <v>167</v>
      </c>
      <c r="G55" s="14">
        <v>162</v>
      </c>
      <c r="H55" s="14">
        <v>5</v>
      </c>
      <c r="I55" s="14">
        <v>129</v>
      </c>
      <c r="J55" s="14">
        <v>124</v>
      </c>
      <c r="K55" s="14">
        <v>5</v>
      </c>
    </row>
    <row r="56" spans="2:11" ht="15.75" x14ac:dyDescent="0.25">
      <c r="B56" s="11" t="s">
        <v>299</v>
      </c>
      <c r="C56" s="12">
        <v>78</v>
      </c>
      <c r="D56" s="12">
        <v>67</v>
      </c>
      <c r="E56" s="12">
        <v>11</v>
      </c>
      <c r="F56" s="12">
        <v>90</v>
      </c>
      <c r="G56" s="12">
        <v>83</v>
      </c>
      <c r="H56" s="12">
        <v>7</v>
      </c>
      <c r="I56" s="12">
        <v>116</v>
      </c>
      <c r="J56" s="12">
        <v>107</v>
      </c>
      <c r="K56" s="12">
        <v>9</v>
      </c>
    </row>
    <row r="57" spans="2:11" ht="15.75" x14ac:dyDescent="0.25">
      <c r="B57" s="13" t="s">
        <v>309</v>
      </c>
      <c r="C57" s="14">
        <v>104</v>
      </c>
      <c r="D57" s="14">
        <v>90</v>
      </c>
      <c r="E57" s="14">
        <v>14</v>
      </c>
      <c r="F57" s="14">
        <v>128</v>
      </c>
      <c r="G57" s="14">
        <v>121</v>
      </c>
      <c r="H57" s="14">
        <v>7</v>
      </c>
      <c r="I57" s="14">
        <v>105</v>
      </c>
      <c r="J57" s="14">
        <v>93</v>
      </c>
      <c r="K57" s="14">
        <v>12</v>
      </c>
    </row>
    <row r="58" spans="2:11" ht="15.75" x14ac:dyDescent="0.25">
      <c r="B58" s="11" t="s">
        <v>308</v>
      </c>
      <c r="C58" s="12">
        <v>91</v>
      </c>
      <c r="D58" s="12">
        <v>83</v>
      </c>
      <c r="E58" s="12">
        <v>8</v>
      </c>
      <c r="F58" s="12">
        <v>89</v>
      </c>
      <c r="G58" s="12">
        <v>76</v>
      </c>
      <c r="H58" s="12">
        <v>13</v>
      </c>
      <c r="I58" s="12">
        <v>105</v>
      </c>
      <c r="J58" s="12">
        <v>95</v>
      </c>
      <c r="K58" s="12">
        <v>10</v>
      </c>
    </row>
    <row r="59" spans="2:11" ht="15.75" x14ac:dyDescent="0.25">
      <c r="B59" s="13" t="s">
        <v>307</v>
      </c>
      <c r="C59" s="14">
        <v>65</v>
      </c>
      <c r="D59" s="14">
        <v>58</v>
      </c>
      <c r="E59" s="14">
        <v>7</v>
      </c>
      <c r="F59" s="14">
        <v>79</v>
      </c>
      <c r="G59" s="14">
        <v>71</v>
      </c>
      <c r="H59" s="14">
        <v>8</v>
      </c>
      <c r="I59" s="14">
        <v>100</v>
      </c>
      <c r="J59" s="14">
        <v>87</v>
      </c>
      <c r="K59" s="14">
        <v>13</v>
      </c>
    </row>
    <row r="60" spans="2:11" ht="15.75" x14ac:dyDescent="0.25">
      <c r="B60" s="11" t="s">
        <v>46</v>
      </c>
      <c r="C60" s="12">
        <v>978</v>
      </c>
      <c r="D60" s="12">
        <v>907</v>
      </c>
      <c r="E60" s="12">
        <v>71</v>
      </c>
      <c r="F60" s="12">
        <v>1150</v>
      </c>
      <c r="G60" s="12">
        <v>1016</v>
      </c>
      <c r="H60" s="12">
        <v>134</v>
      </c>
      <c r="I60" s="12">
        <v>1360</v>
      </c>
      <c r="J60" s="12">
        <v>1232</v>
      </c>
      <c r="K60" s="12">
        <v>128</v>
      </c>
    </row>
    <row r="61" spans="2:11" ht="22.5" customHeight="1" x14ac:dyDescent="0.25">
      <c r="B61" s="244" t="s">
        <v>157</v>
      </c>
      <c r="C61" s="245"/>
      <c r="D61" s="245"/>
      <c r="E61" s="245"/>
      <c r="F61" s="245"/>
      <c r="G61" s="245"/>
      <c r="H61" s="245"/>
      <c r="I61" s="245"/>
      <c r="J61" s="245"/>
      <c r="K61" s="245"/>
    </row>
    <row r="62" spans="2:11" s="3" customFormat="1" x14ac:dyDescent="0.25">
      <c r="B62" s="111"/>
      <c r="C62" s="111"/>
      <c r="D62" s="111"/>
      <c r="E62" s="111"/>
    </row>
    <row r="63" spans="2:11" s="3" customFormat="1" x14ac:dyDescent="0.25"/>
    <row r="64" spans="2:11" s="3" customFormat="1" x14ac:dyDescent="0.25"/>
    <row r="65" spans="2:11" s="3" customFormat="1" ht="35.25" customHeight="1" x14ac:dyDescent="0.25">
      <c r="B65" s="236" t="s">
        <v>161</v>
      </c>
      <c r="C65" s="236"/>
      <c r="D65" s="236"/>
      <c r="E65" s="236"/>
    </row>
    <row r="66" spans="2:11" s="3" customFormat="1" ht="15.75" x14ac:dyDescent="0.25">
      <c r="B66" s="99" t="s">
        <v>126</v>
      </c>
      <c r="C66" s="121">
        <v>45047</v>
      </c>
      <c r="D66" s="121">
        <v>45383</v>
      </c>
      <c r="E66" s="121">
        <v>45413</v>
      </c>
    </row>
    <row r="67" spans="2:11" s="3" customFormat="1" ht="15.75" x14ac:dyDescent="0.25">
      <c r="B67" s="9" t="s">
        <v>1</v>
      </c>
      <c r="C67" s="10">
        <v>20</v>
      </c>
      <c r="D67" s="10">
        <v>78</v>
      </c>
      <c r="E67" s="10">
        <v>118</v>
      </c>
    </row>
    <row r="68" spans="2:11" s="3" customFormat="1" ht="15.75" x14ac:dyDescent="0.25">
      <c r="B68" s="15" t="s">
        <v>128</v>
      </c>
      <c r="C68" s="12">
        <v>20</v>
      </c>
      <c r="D68" s="12">
        <v>20</v>
      </c>
      <c r="E68" s="12">
        <v>28</v>
      </c>
    </row>
    <row r="69" spans="2:11" s="3" customFormat="1" ht="15.75" x14ac:dyDescent="0.25">
      <c r="B69" s="16" t="s">
        <v>127</v>
      </c>
      <c r="C69" s="14">
        <v>0</v>
      </c>
      <c r="D69" s="14">
        <v>58</v>
      </c>
      <c r="E69" s="14">
        <v>90</v>
      </c>
    </row>
    <row r="70" spans="2:11" s="3" customFormat="1" ht="23.25" customHeight="1" x14ac:dyDescent="0.25">
      <c r="B70" s="233" t="s">
        <v>157</v>
      </c>
      <c r="C70" s="233"/>
      <c r="D70" s="233"/>
      <c r="E70" s="233"/>
    </row>
    <row r="71" spans="2:11" s="3" customFormat="1" x14ac:dyDescent="0.25"/>
    <row r="72" spans="2:11" s="3" customFormat="1" x14ac:dyDescent="0.25"/>
    <row r="73" spans="2:11" s="3" customFormat="1" x14ac:dyDescent="0.25"/>
    <row r="74" spans="2:11" ht="47.25" customHeight="1" x14ac:dyDescent="0.25">
      <c r="B74" s="236" t="s">
        <v>162</v>
      </c>
      <c r="C74" s="236"/>
      <c r="D74" s="236"/>
      <c r="E74" s="236"/>
      <c r="F74" s="3"/>
      <c r="G74" s="3"/>
      <c r="H74" s="3"/>
      <c r="I74" s="3"/>
      <c r="J74" s="3"/>
      <c r="K74" s="3"/>
    </row>
    <row r="75" spans="2:11" ht="15.75" customHeight="1" x14ac:dyDescent="0.25">
      <c r="B75" s="99" t="s">
        <v>77</v>
      </c>
      <c r="C75" s="121">
        <v>45047</v>
      </c>
      <c r="D75" s="121">
        <v>45383</v>
      </c>
      <c r="E75" s="121">
        <v>45413</v>
      </c>
      <c r="F75" s="3"/>
      <c r="G75" s="3"/>
      <c r="H75" s="3"/>
      <c r="I75" s="3"/>
      <c r="J75" s="3"/>
      <c r="K75" s="3"/>
    </row>
    <row r="76" spans="2:11" ht="15.75" x14ac:dyDescent="0.25">
      <c r="B76" s="9" t="s">
        <v>1</v>
      </c>
      <c r="C76" s="10">
        <v>2301</v>
      </c>
      <c r="D76" s="10">
        <v>2928</v>
      </c>
      <c r="E76" s="10">
        <v>3628</v>
      </c>
      <c r="F76" s="3"/>
      <c r="G76" s="3"/>
      <c r="H76" s="3"/>
      <c r="I76" s="3"/>
      <c r="J76" s="3"/>
      <c r="K76" s="3"/>
    </row>
    <row r="77" spans="2:11" ht="15.75" x14ac:dyDescent="0.25">
      <c r="B77" s="15" t="s">
        <v>50</v>
      </c>
      <c r="C77" s="12">
        <v>23</v>
      </c>
      <c r="D77" s="12">
        <v>13</v>
      </c>
      <c r="E77" s="12">
        <v>10</v>
      </c>
      <c r="F77" s="3"/>
      <c r="G77" s="3"/>
      <c r="H77" s="3"/>
      <c r="I77" s="3"/>
      <c r="J77" s="3"/>
      <c r="K77" s="3"/>
    </row>
    <row r="78" spans="2:11" ht="15.75" x14ac:dyDescent="0.25">
      <c r="B78" s="16" t="s">
        <v>51</v>
      </c>
      <c r="C78" s="14">
        <v>792</v>
      </c>
      <c r="D78" s="14">
        <v>947</v>
      </c>
      <c r="E78" s="14">
        <v>1062</v>
      </c>
      <c r="F78" s="3"/>
      <c r="G78" s="3"/>
      <c r="H78" s="3"/>
      <c r="I78" s="3"/>
      <c r="J78" s="3"/>
      <c r="K78" s="3"/>
    </row>
    <row r="79" spans="2:11" ht="15.75" x14ac:dyDescent="0.25">
      <c r="B79" s="15" t="s">
        <v>52</v>
      </c>
      <c r="C79" s="12">
        <v>996</v>
      </c>
      <c r="D79" s="12">
        <v>1316</v>
      </c>
      <c r="E79" s="12">
        <v>1688</v>
      </c>
      <c r="F79" s="3"/>
      <c r="G79" s="3"/>
      <c r="H79" s="3"/>
      <c r="I79" s="3"/>
      <c r="J79" s="3"/>
      <c r="K79" s="3"/>
    </row>
    <row r="80" spans="2:11" ht="15.75" x14ac:dyDescent="0.25">
      <c r="B80" s="16" t="s">
        <v>53</v>
      </c>
      <c r="C80" s="14">
        <v>448</v>
      </c>
      <c r="D80" s="14">
        <v>590</v>
      </c>
      <c r="E80" s="14">
        <v>808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54</v>
      </c>
      <c r="C81" s="12">
        <v>41</v>
      </c>
      <c r="D81" s="12">
        <v>62</v>
      </c>
      <c r="E81" s="12">
        <v>59</v>
      </c>
      <c r="F81" s="3"/>
      <c r="G81" s="3"/>
      <c r="H81" s="3"/>
      <c r="I81" s="3"/>
      <c r="J81" s="3"/>
      <c r="K81" s="3"/>
    </row>
    <row r="82" spans="2:11" ht="15.75" x14ac:dyDescent="0.25">
      <c r="B82" s="16" t="s">
        <v>7</v>
      </c>
      <c r="C82" s="14">
        <v>1</v>
      </c>
      <c r="D82" s="14">
        <v>0</v>
      </c>
      <c r="E82" s="14">
        <v>1</v>
      </c>
      <c r="F82" s="3"/>
      <c r="G82" s="3"/>
      <c r="H82" s="3"/>
      <c r="I82" s="3"/>
      <c r="J82" s="3"/>
      <c r="K82" s="3"/>
    </row>
    <row r="83" spans="2:11" ht="26.1" customHeight="1" x14ac:dyDescent="0.25">
      <c r="B83" s="233" t="s">
        <v>157</v>
      </c>
      <c r="C83" s="233"/>
      <c r="D83" s="233"/>
      <c r="E83" s="233"/>
      <c r="F83" s="3"/>
      <c r="G83" s="3"/>
      <c r="H83" s="3"/>
      <c r="I83" s="3"/>
      <c r="J83" s="3"/>
      <c r="K83" s="3"/>
    </row>
    <row r="84" spans="2:11" s="3" customFormat="1" x14ac:dyDescent="0.25"/>
    <row r="85" spans="2:11" s="3" customFormat="1" x14ac:dyDescent="0.25"/>
    <row r="86" spans="2:11" s="3" customFormat="1" x14ac:dyDescent="0.25"/>
    <row r="87" spans="2:11" ht="45" customHeight="1" x14ac:dyDescent="0.25">
      <c r="B87" s="236" t="s">
        <v>163</v>
      </c>
      <c r="C87" s="236"/>
      <c r="D87" s="236"/>
      <c r="E87" s="236"/>
      <c r="F87" s="3"/>
      <c r="G87" s="3"/>
      <c r="H87" s="3"/>
      <c r="I87" s="3"/>
      <c r="J87" s="3"/>
      <c r="K87" s="3"/>
    </row>
    <row r="88" spans="2:11" ht="15.75" customHeight="1" x14ac:dyDescent="0.25">
      <c r="B88" s="99" t="s">
        <v>48</v>
      </c>
      <c r="C88" s="121">
        <v>45047</v>
      </c>
      <c r="D88" s="121">
        <v>45383</v>
      </c>
      <c r="E88" s="121">
        <v>45413</v>
      </c>
      <c r="F88" s="3"/>
      <c r="G88" s="3"/>
      <c r="H88" s="3"/>
      <c r="I88" s="3"/>
      <c r="J88" s="3"/>
      <c r="K88" s="3"/>
    </row>
    <row r="89" spans="2:11" ht="15.75" x14ac:dyDescent="0.25">
      <c r="B89" s="9" t="s">
        <v>1</v>
      </c>
      <c r="C89" s="10">
        <v>2301</v>
      </c>
      <c r="D89" s="10">
        <v>2928</v>
      </c>
      <c r="E89" s="10">
        <v>3628</v>
      </c>
      <c r="F89" s="3"/>
      <c r="G89" s="3"/>
      <c r="H89" s="3"/>
      <c r="I89" s="3"/>
      <c r="J89" s="3"/>
      <c r="K89" s="3"/>
    </row>
    <row r="90" spans="2:11" ht="15.75" x14ac:dyDescent="0.25">
      <c r="B90" s="15" t="s">
        <v>62</v>
      </c>
      <c r="C90" s="12">
        <v>1</v>
      </c>
      <c r="D90" s="12">
        <v>0</v>
      </c>
      <c r="E90" s="12">
        <v>1</v>
      </c>
      <c r="F90" s="3"/>
      <c r="G90" s="3"/>
      <c r="H90" s="3"/>
      <c r="I90" s="3"/>
      <c r="J90" s="3"/>
      <c r="K90" s="3"/>
    </row>
    <row r="91" spans="2:11" ht="15.75" x14ac:dyDescent="0.25">
      <c r="B91" s="16" t="s">
        <v>106</v>
      </c>
      <c r="C91" s="14">
        <v>27</v>
      </c>
      <c r="D91" s="14">
        <v>19</v>
      </c>
      <c r="E91" s="14">
        <v>34</v>
      </c>
      <c r="F91" s="3"/>
      <c r="G91" s="3"/>
      <c r="H91" s="3"/>
      <c r="I91" s="3"/>
      <c r="J91" s="3"/>
      <c r="K91" s="3"/>
    </row>
    <row r="92" spans="2:11" ht="15.75" x14ac:dyDescent="0.25">
      <c r="B92" s="15" t="s">
        <v>107</v>
      </c>
      <c r="C92" s="12">
        <v>790</v>
      </c>
      <c r="D92" s="12">
        <v>1097</v>
      </c>
      <c r="E92" s="12">
        <v>1137</v>
      </c>
      <c r="F92" s="3"/>
      <c r="G92" s="3"/>
      <c r="H92" s="3"/>
      <c r="I92" s="3"/>
      <c r="J92" s="3"/>
      <c r="K92" s="3"/>
    </row>
    <row r="93" spans="2:11" ht="15.75" x14ac:dyDescent="0.25">
      <c r="B93" s="16" t="s">
        <v>81</v>
      </c>
      <c r="C93" s="14">
        <v>1229</v>
      </c>
      <c r="D93" s="14">
        <v>1526</v>
      </c>
      <c r="E93" s="14">
        <v>2098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82</v>
      </c>
      <c r="C94" s="12">
        <v>45</v>
      </c>
      <c r="D94" s="12">
        <v>60</v>
      </c>
      <c r="E94" s="12">
        <v>77</v>
      </c>
      <c r="F94" s="3"/>
      <c r="G94" s="3"/>
      <c r="H94" s="3"/>
      <c r="I94" s="3"/>
      <c r="J94" s="3"/>
      <c r="K94" s="3"/>
    </row>
    <row r="95" spans="2:11" ht="15.75" x14ac:dyDescent="0.25">
      <c r="B95" s="16" t="s">
        <v>63</v>
      </c>
      <c r="C95" s="14">
        <v>183</v>
      </c>
      <c r="D95" s="14">
        <v>198</v>
      </c>
      <c r="E95" s="14">
        <v>249</v>
      </c>
      <c r="F95" s="3"/>
      <c r="G95" s="3"/>
      <c r="H95" s="3"/>
      <c r="I95" s="3"/>
      <c r="J95" s="3"/>
      <c r="K95" s="3"/>
    </row>
    <row r="96" spans="2:11" ht="15.75" x14ac:dyDescent="0.25">
      <c r="B96" s="15" t="s">
        <v>64</v>
      </c>
      <c r="C96" s="12">
        <v>26</v>
      </c>
      <c r="D96" s="12">
        <v>28</v>
      </c>
      <c r="E96" s="12">
        <v>32</v>
      </c>
      <c r="F96" s="3"/>
      <c r="G96" s="3"/>
      <c r="H96" s="3"/>
      <c r="I96" s="3"/>
      <c r="J96" s="3"/>
      <c r="K96" s="3"/>
    </row>
    <row r="97" spans="2:11" ht="26.1" customHeight="1" x14ac:dyDescent="0.25">
      <c r="B97" s="233" t="s">
        <v>157</v>
      </c>
      <c r="C97" s="233"/>
      <c r="D97" s="233"/>
      <c r="E97" s="233"/>
      <c r="F97" s="3"/>
      <c r="G97" s="3"/>
      <c r="H97" s="3"/>
      <c r="I97" s="3"/>
      <c r="J97" s="3"/>
      <c r="K97" s="3"/>
    </row>
    <row r="98" spans="2:11" s="3" customFormat="1" x14ac:dyDescent="0.25"/>
    <row r="99" spans="2:11" s="3" customFormat="1" x14ac:dyDescent="0.25"/>
    <row r="100" spans="2:11" s="3" customFormat="1" x14ac:dyDescent="0.25"/>
    <row r="101" spans="2:11" ht="47.25" customHeight="1" x14ac:dyDescent="0.25">
      <c r="B101" s="236" t="s">
        <v>164</v>
      </c>
      <c r="C101" s="236"/>
      <c r="D101" s="236"/>
      <c r="E101" s="236"/>
      <c r="F101" s="3"/>
      <c r="G101" s="3"/>
      <c r="H101" s="3"/>
      <c r="I101" s="3"/>
      <c r="J101" s="3"/>
      <c r="K101" s="3"/>
    </row>
    <row r="102" spans="2:11" ht="15.75" customHeight="1" x14ac:dyDescent="0.25">
      <c r="B102" s="99" t="s">
        <v>78</v>
      </c>
      <c r="C102" s="121">
        <v>45047</v>
      </c>
      <c r="D102" s="121">
        <v>45383</v>
      </c>
      <c r="E102" s="121">
        <v>45413</v>
      </c>
      <c r="F102" s="3"/>
      <c r="G102" s="3"/>
      <c r="H102" s="3"/>
      <c r="I102" s="3"/>
      <c r="J102" s="3"/>
      <c r="K102" s="3"/>
    </row>
    <row r="103" spans="2:11" ht="15.75" x14ac:dyDescent="0.25">
      <c r="B103" s="9" t="s">
        <v>1</v>
      </c>
      <c r="C103" s="10">
        <v>2301</v>
      </c>
      <c r="D103" s="10">
        <v>2928</v>
      </c>
      <c r="E103" s="10">
        <v>3628</v>
      </c>
      <c r="F103" s="3"/>
      <c r="G103" s="3"/>
      <c r="H103" s="3"/>
      <c r="I103" s="3"/>
      <c r="J103" s="3"/>
      <c r="K103" s="3"/>
    </row>
    <row r="104" spans="2:11" ht="15.75" x14ac:dyDescent="0.25">
      <c r="B104" s="15" t="s">
        <v>364</v>
      </c>
      <c r="C104" s="12">
        <v>846</v>
      </c>
      <c r="D104" s="12">
        <v>1144</v>
      </c>
      <c r="E104" s="12">
        <v>1460</v>
      </c>
      <c r="F104" s="3"/>
      <c r="G104" s="3"/>
      <c r="H104" s="3"/>
      <c r="I104" s="3"/>
      <c r="J104" s="3"/>
      <c r="K104" s="3"/>
    </row>
    <row r="105" spans="2:11" ht="15.75" x14ac:dyDescent="0.25">
      <c r="B105" s="16" t="s">
        <v>365</v>
      </c>
      <c r="C105" s="14">
        <v>687</v>
      </c>
      <c r="D105" s="14">
        <v>844</v>
      </c>
      <c r="E105" s="14">
        <v>1137</v>
      </c>
      <c r="F105" s="3"/>
      <c r="G105" s="3"/>
      <c r="H105" s="3"/>
      <c r="I105" s="3"/>
      <c r="J105" s="3"/>
      <c r="K105" s="3"/>
    </row>
    <row r="106" spans="2:11" ht="31.5" x14ac:dyDescent="0.25">
      <c r="B106" s="39" t="s">
        <v>366</v>
      </c>
      <c r="C106" s="12">
        <v>267</v>
      </c>
      <c r="D106" s="12">
        <v>346</v>
      </c>
      <c r="E106" s="12">
        <v>425</v>
      </c>
      <c r="F106" s="3"/>
      <c r="G106" s="3"/>
      <c r="H106" s="3"/>
      <c r="I106" s="3"/>
      <c r="J106" s="3"/>
      <c r="K106" s="3"/>
    </row>
    <row r="107" spans="2:11" ht="47.25" x14ac:dyDescent="0.25">
      <c r="B107" s="40" t="s">
        <v>367</v>
      </c>
      <c r="C107" s="14">
        <v>282</v>
      </c>
      <c r="D107" s="14">
        <v>334</v>
      </c>
      <c r="E107" s="14">
        <v>346</v>
      </c>
      <c r="F107" s="3"/>
      <c r="G107" s="3"/>
      <c r="H107" s="3"/>
      <c r="I107" s="3"/>
      <c r="J107" s="3"/>
      <c r="K107" s="3"/>
    </row>
    <row r="108" spans="2:11" ht="31.5" x14ac:dyDescent="0.25">
      <c r="B108" s="39" t="s">
        <v>368</v>
      </c>
      <c r="C108" s="12">
        <v>105</v>
      </c>
      <c r="D108" s="12">
        <v>157</v>
      </c>
      <c r="E108" s="12">
        <v>136</v>
      </c>
      <c r="F108" s="3"/>
      <c r="G108" s="3"/>
      <c r="H108" s="3"/>
      <c r="I108" s="3"/>
      <c r="J108" s="3"/>
      <c r="K108" s="3"/>
    </row>
    <row r="109" spans="2:11" ht="31.5" x14ac:dyDescent="0.25">
      <c r="B109" s="40" t="s">
        <v>369</v>
      </c>
      <c r="C109" s="14">
        <v>77</v>
      </c>
      <c r="D109" s="14">
        <v>64</v>
      </c>
      <c r="E109" s="14">
        <v>84</v>
      </c>
      <c r="F109" s="3"/>
      <c r="G109" s="3"/>
      <c r="H109" s="3"/>
      <c r="I109" s="3"/>
      <c r="J109" s="3"/>
      <c r="K109" s="3"/>
    </row>
    <row r="110" spans="2:11" ht="15.75" x14ac:dyDescent="0.25">
      <c r="B110" s="15" t="s">
        <v>370</v>
      </c>
      <c r="C110" s="12">
        <v>32</v>
      </c>
      <c r="D110" s="12">
        <v>34</v>
      </c>
      <c r="E110" s="12">
        <v>36</v>
      </c>
      <c r="F110" s="3"/>
      <c r="G110" s="3"/>
      <c r="H110" s="3"/>
      <c r="I110" s="3"/>
      <c r="J110" s="3"/>
      <c r="K110" s="3"/>
    </row>
    <row r="111" spans="2:11" ht="31.5" x14ac:dyDescent="0.25">
      <c r="B111" s="40" t="s">
        <v>371</v>
      </c>
      <c r="C111" s="14">
        <v>5</v>
      </c>
      <c r="D111" s="14">
        <v>2</v>
      </c>
      <c r="E111" s="14">
        <v>2</v>
      </c>
      <c r="F111" s="3"/>
      <c r="G111" s="3"/>
      <c r="H111" s="3"/>
      <c r="I111" s="3"/>
      <c r="J111" s="3"/>
      <c r="K111" s="3"/>
    </row>
    <row r="112" spans="2:11" ht="15.75" x14ac:dyDescent="0.25">
      <c r="B112" s="15" t="s">
        <v>372</v>
      </c>
      <c r="C112" s="12">
        <v>0</v>
      </c>
      <c r="D112" s="12">
        <v>3</v>
      </c>
      <c r="E112" s="12">
        <v>2</v>
      </c>
      <c r="F112" s="3"/>
      <c r="G112" s="3"/>
      <c r="H112" s="3"/>
      <c r="I112" s="3"/>
      <c r="J112" s="3"/>
      <c r="K112" s="3"/>
    </row>
    <row r="113" spans="2:11" ht="24.6" customHeight="1" x14ac:dyDescent="0.25">
      <c r="B113" s="233" t="s">
        <v>157</v>
      </c>
      <c r="C113" s="233"/>
      <c r="D113" s="233"/>
      <c r="E113" s="233"/>
      <c r="F113" s="3"/>
      <c r="G113" s="3"/>
      <c r="H113" s="3"/>
      <c r="I113" s="3"/>
      <c r="J113" s="3"/>
      <c r="K113" s="3"/>
    </row>
    <row r="114" spans="2:11" s="3" customFormat="1" x14ac:dyDescent="0.25">
      <c r="B114" s="102"/>
      <c r="C114" s="102"/>
      <c r="D114" s="102"/>
      <c r="E114" s="102"/>
    </row>
    <row r="115" spans="2:11" s="3" customFormat="1" x14ac:dyDescent="0.25">
      <c r="B115" s="102"/>
      <c r="C115" s="102"/>
      <c r="D115" s="102"/>
      <c r="E115" s="102"/>
    </row>
    <row r="116" spans="2:11" s="3" customFormat="1" x14ac:dyDescent="0.25"/>
    <row r="117" spans="2:11" ht="51" customHeight="1" x14ac:dyDescent="0.25">
      <c r="B117" s="236" t="s">
        <v>165</v>
      </c>
      <c r="C117" s="236"/>
      <c r="D117" s="236"/>
      <c r="E117" s="236"/>
      <c r="F117" s="3"/>
      <c r="G117" s="3"/>
      <c r="H117" s="3"/>
      <c r="I117" s="3"/>
      <c r="J117" s="3"/>
      <c r="K117" s="3"/>
    </row>
    <row r="118" spans="2:11" ht="15.75" customHeight="1" x14ac:dyDescent="0.25">
      <c r="B118" s="59" t="s">
        <v>71</v>
      </c>
      <c r="C118" s="121">
        <v>45047</v>
      </c>
      <c r="D118" s="121">
        <v>45383</v>
      </c>
      <c r="E118" s="121">
        <v>45413</v>
      </c>
      <c r="F118" s="3"/>
      <c r="G118" s="3"/>
      <c r="H118" s="3"/>
      <c r="I118" s="3"/>
      <c r="J118" s="3"/>
      <c r="K118" s="3"/>
    </row>
    <row r="119" spans="2:11" ht="15.75" x14ac:dyDescent="0.25">
      <c r="B119" s="9" t="s">
        <v>47</v>
      </c>
      <c r="C119" s="10">
        <v>2301</v>
      </c>
      <c r="D119" s="10">
        <v>2928</v>
      </c>
      <c r="E119" s="10">
        <v>3628</v>
      </c>
      <c r="F119" s="3"/>
      <c r="G119" s="3"/>
      <c r="H119" s="3"/>
      <c r="I119" s="3"/>
      <c r="J119" s="3"/>
      <c r="K119" s="3"/>
    </row>
    <row r="120" spans="2:11" ht="15.75" x14ac:dyDescent="0.25">
      <c r="B120" s="17" t="s">
        <v>9</v>
      </c>
      <c r="C120" s="18">
        <v>55</v>
      </c>
      <c r="D120" s="18">
        <v>61</v>
      </c>
      <c r="E120" s="18">
        <v>80</v>
      </c>
      <c r="F120" s="3"/>
      <c r="G120" s="3"/>
      <c r="H120" s="3"/>
      <c r="I120" s="3"/>
      <c r="J120" s="3"/>
      <c r="K120" s="3"/>
    </row>
    <row r="121" spans="2:11" ht="15.75" x14ac:dyDescent="0.25">
      <c r="B121" s="16" t="s">
        <v>10</v>
      </c>
      <c r="C121" s="14">
        <v>4</v>
      </c>
      <c r="D121" s="14">
        <v>2</v>
      </c>
      <c r="E121" s="14">
        <v>1</v>
      </c>
      <c r="F121" s="3"/>
      <c r="G121" s="3"/>
      <c r="H121" s="3"/>
      <c r="I121" s="3"/>
      <c r="J121" s="3"/>
      <c r="K121" s="3"/>
    </row>
    <row r="122" spans="2:11" ht="15.75" x14ac:dyDescent="0.25">
      <c r="B122" s="15" t="s">
        <v>11</v>
      </c>
      <c r="C122" s="12">
        <v>1</v>
      </c>
      <c r="D122" s="12">
        <v>0</v>
      </c>
      <c r="E122" s="12">
        <v>1</v>
      </c>
      <c r="F122" s="3"/>
      <c r="G122" s="3"/>
      <c r="H122" s="3"/>
      <c r="I122" s="3"/>
      <c r="J122" s="3"/>
      <c r="K122" s="3"/>
    </row>
    <row r="123" spans="2:11" ht="15.75" x14ac:dyDescent="0.25">
      <c r="B123" s="16" t="s">
        <v>12</v>
      </c>
      <c r="C123" s="14">
        <v>34</v>
      </c>
      <c r="D123" s="14">
        <v>39</v>
      </c>
      <c r="E123" s="14">
        <v>62</v>
      </c>
      <c r="F123" s="3"/>
      <c r="G123" s="3"/>
      <c r="H123" s="3"/>
      <c r="I123" s="3"/>
      <c r="J123" s="3"/>
      <c r="K123" s="3"/>
    </row>
    <row r="124" spans="2:11" ht="15.75" x14ac:dyDescent="0.25">
      <c r="B124" s="15" t="s">
        <v>13</v>
      </c>
      <c r="C124" s="12">
        <v>3</v>
      </c>
      <c r="D124" s="12">
        <v>0</v>
      </c>
      <c r="E124" s="12">
        <v>0</v>
      </c>
      <c r="F124" s="3"/>
      <c r="G124" s="3"/>
      <c r="H124" s="3"/>
      <c r="I124" s="3"/>
      <c r="J124" s="3"/>
      <c r="K124" s="3"/>
    </row>
    <row r="125" spans="2:11" ht="15.75" x14ac:dyDescent="0.25">
      <c r="B125" s="16" t="s">
        <v>14</v>
      </c>
      <c r="C125" s="14">
        <v>12</v>
      </c>
      <c r="D125" s="14">
        <v>18</v>
      </c>
      <c r="E125" s="14">
        <v>14</v>
      </c>
      <c r="F125" s="3"/>
      <c r="G125" s="3"/>
      <c r="H125" s="3"/>
      <c r="I125" s="3"/>
      <c r="J125" s="3"/>
      <c r="K125" s="3"/>
    </row>
    <row r="126" spans="2:11" ht="15.75" x14ac:dyDescent="0.25">
      <c r="B126" s="15" t="s">
        <v>15</v>
      </c>
      <c r="C126" s="12">
        <v>1</v>
      </c>
      <c r="D126" s="12">
        <v>2</v>
      </c>
      <c r="E126" s="12">
        <v>1</v>
      </c>
      <c r="F126" s="3"/>
      <c r="G126" s="3"/>
      <c r="H126" s="3"/>
      <c r="I126" s="3"/>
      <c r="J126" s="3"/>
      <c r="K126" s="3"/>
    </row>
    <row r="127" spans="2:11" ht="15.75" x14ac:dyDescent="0.25">
      <c r="B127" s="16" t="s">
        <v>16</v>
      </c>
      <c r="C127" s="14">
        <v>0</v>
      </c>
      <c r="D127" s="14">
        <v>0</v>
      </c>
      <c r="E127" s="14">
        <v>1</v>
      </c>
      <c r="F127" s="3"/>
      <c r="G127" s="3"/>
      <c r="H127" s="3"/>
      <c r="I127" s="3"/>
      <c r="J127" s="3"/>
      <c r="K127" s="3"/>
    </row>
    <row r="128" spans="2:11" ht="15.75" x14ac:dyDescent="0.25">
      <c r="B128" s="17" t="s">
        <v>17</v>
      </c>
      <c r="C128" s="18">
        <v>162</v>
      </c>
      <c r="D128" s="18">
        <v>264</v>
      </c>
      <c r="E128" s="18">
        <v>372</v>
      </c>
      <c r="F128" s="3"/>
      <c r="G128" s="3"/>
      <c r="H128" s="3"/>
      <c r="I128" s="3"/>
      <c r="J128" s="3"/>
      <c r="K128" s="3"/>
    </row>
    <row r="129" spans="2:11" ht="15.75" x14ac:dyDescent="0.25">
      <c r="B129" s="16" t="s">
        <v>18</v>
      </c>
      <c r="C129" s="14">
        <v>1</v>
      </c>
      <c r="D129" s="14">
        <v>10</v>
      </c>
      <c r="E129" s="14">
        <v>11</v>
      </c>
      <c r="F129" s="3"/>
      <c r="G129" s="3"/>
      <c r="H129" s="3"/>
      <c r="I129" s="3"/>
      <c r="J129" s="3"/>
      <c r="K129" s="3"/>
    </row>
    <row r="130" spans="2:11" ht="15.75" x14ac:dyDescent="0.25">
      <c r="B130" s="15" t="s">
        <v>19</v>
      </c>
      <c r="C130" s="12">
        <v>0</v>
      </c>
      <c r="D130" s="12">
        <v>19</v>
      </c>
      <c r="E130" s="12">
        <v>0</v>
      </c>
      <c r="F130" s="3"/>
      <c r="G130" s="3"/>
      <c r="H130" s="3"/>
      <c r="I130" s="3"/>
      <c r="J130" s="3"/>
      <c r="K130" s="3"/>
    </row>
    <row r="131" spans="2:11" ht="15.75" x14ac:dyDescent="0.25">
      <c r="B131" s="16" t="s">
        <v>20</v>
      </c>
      <c r="C131" s="14">
        <v>37</v>
      </c>
      <c r="D131" s="14">
        <v>39</v>
      </c>
      <c r="E131" s="14">
        <v>38</v>
      </c>
      <c r="F131" s="3"/>
      <c r="G131" s="3"/>
      <c r="H131" s="3"/>
      <c r="I131" s="3"/>
      <c r="J131" s="3"/>
      <c r="K131" s="3"/>
    </row>
    <row r="132" spans="2:11" ht="15.75" x14ac:dyDescent="0.25">
      <c r="B132" s="15" t="s">
        <v>21</v>
      </c>
      <c r="C132" s="12">
        <v>9</v>
      </c>
      <c r="D132" s="12">
        <v>9</v>
      </c>
      <c r="E132" s="12">
        <v>9</v>
      </c>
      <c r="F132" s="3"/>
      <c r="G132" s="3"/>
      <c r="H132" s="3"/>
      <c r="I132" s="3"/>
      <c r="J132" s="3"/>
      <c r="K132" s="3"/>
    </row>
    <row r="133" spans="2:11" ht="15.75" x14ac:dyDescent="0.25">
      <c r="B133" s="16" t="s">
        <v>22</v>
      </c>
      <c r="C133" s="14">
        <v>2</v>
      </c>
      <c r="D133" s="14">
        <v>2</v>
      </c>
      <c r="E133" s="14">
        <v>3</v>
      </c>
      <c r="F133" s="3"/>
      <c r="G133" s="3"/>
      <c r="H133" s="3"/>
      <c r="I133" s="3"/>
      <c r="J133" s="3"/>
      <c r="K133" s="3"/>
    </row>
    <row r="134" spans="2:11" ht="15.75" x14ac:dyDescent="0.25">
      <c r="B134" s="15" t="s">
        <v>23</v>
      </c>
      <c r="C134" s="12">
        <v>14</v>
      </c>
      <c r="D134" s="12">
        <v>10</v>
      </c>
      <c r="E134" s="12">
        <v>30</v>
      </c>
      <c r="F134" s="3"/>
      <c r="G134" s="3"/>
      <c r="H134" s="3"/>
      <c r="I134" s="3"/>
      <c r="J134" s="3"/>
      <c r="K134" s="3"/>
    </row>
    <row r="135" spans="2:11" ht="15.75" x14ac:dyDescent="0.25">
      <c r="B135" s="16" t="s">
        <v>24</v>
      </c>
      <c r="C135" s="14">
        <v>3</v>
      </c>
      <c r="D135" s="14">
        <v>2</v>
      </c>
      <c r="E135" s="14">
        <v>2</v>
      </c>
      <c r="F135" s="3"/>
      <c r="G135" s="3"/>
      <c r="H135" s="3"/>
      <c r="I135" s="3"/>
      <c r="J135" s="3"/>
      <c r="K135" s="3"/>
    </row>
    <row r="136" spans="2:11" ht="15.75" x14ac:dyDescent="0.25">
      <c r="B136" s="15" t="s">
        <v>25</v>
      </c>
      <c r="C136" s="12">
        <v>5</v>
      </c>
      <c r="D136" s="12">
        <v>14</v>
      </c>
      <c r="E136" s="12">
        <v>5</v>
      </c>
      <c r="F136" s="3"/>
      <c r="G136" s="3"/>
      <c r="H136" s="3"/>
      <c r="I136" s="3"/>
      <c r="J136" s="3"/>
      <c r="K136" s="3"/>
    </row>
    <row r="137" spans="2:11" ht="15.75" x14ac:dyDescent="0.25">
      <c r="B137" s="16" t="s">
        <v>26</v>
      </c>
      <c r="C137" s="14">
        <v>91</v>
      </c>
      <c r="D137" s="14">
        <v>159</v>
      </c>
      <c r="E137" s="14">
        <v>274</v>
      </c>
      <c r="F137" s="3"/>
      <c r="G137" s="3"/>
      <c r="H137" s="3"/>
      <c r="I137" s="3"/>
      <c r="J137" s="3"/>
      <c r="K137" s="3"/>
    </row>
    <row r="138" spans="2:11" ht="15.75" x14ac:dyDescent="0.25">
      <c r="B138" s="17" t="s">
        <v>27</v>
      </c>
      <c r="C138" s="18">
        <v>1855</v>
      </c>
      <c r="D138" s="18">
        <v>2314</v>
      </c>
      <c r="E138" s="18">
        <v>2934</v>
      </c>
      <c r="F138" s="3"/>
      <c r="G138" s="3"/>
      <c r="H138" s="3"/>
      <c r="I138" s="3"/>
      <c r="J138" s="3"/>
      <c r="K138" s="3"/>
    </row>
    <row r="139" spans="2:11" ht="15.75" x14ac:dyDescent="0.25">
      <c r="B139" s="16" t="s">
        <v>28</v>
      </c>
      <c r="C139" s="14">
        <v>98</v>
      </c>
      <c r="D139" s="14">
        <v>94</v>
      </c>
      <c r="E139" s="14">
        <v>106</v>
      </c>
      <c r="F139" s="3"/>
      <c r="G139" s="3"/>
      <c r="H139" s="3"/>
      <c r="I139" s="3"/>
      <c r="J139" s="3"/>
      <c r="K139" s="3"/>
    </row>
    <row r="140" spans="2:11" ht="15.75" x14ac:dyDescent="0.25">
      <c r="B140" s="15" t="s">
        <v>29</v>
      </c>
      <c r="C140" s="12">
        <v>18</v>
      </c>
      <c r="D140" s="12">
        <v>17</v>
      </c>
      <c r="E140" s="12">
        <v>16</v>
      </c>
      <c r="F140" s="3"/>
      <c r="G140" s="3"/>
      <c r="H140" s="3"/>
      <c r="I140" s="3"/>
      <c r="J140" s="3"/>
      <c r="K140" s="3"/>
    </row>
    <row r="141" spans="2:11" ht="15.75" x14ac:dyDescent="0.25">
      <c r="B141" s="16" t="s">
        <v>30</v>
      </c>
      <c r="C141" s="14">
        <v>1066</v>
      </c>
      <c r="D141" s="14">
        <v>1381</v>
      </c>
      <c r="E141" s="14">
        <v>1966</v>
      </c>
      <c r="F141" s="3"/>
      <c r="G141" s="3"/>
      <c r="H141" s="3"/>
      <c r="I141" s="3"/>
      <c r="J141" s="3"/>
      <c r="K141" s="3"/>
    </row>
    <row r="142" spans="2:11" ht="15.75" x14ac:dyDescent="0.25">
      <c r="B142" s="15" t="s">
        <v>31</v>
      </c>
      <c r="C142" s="12">
        <v>673</v>
      </c>
      <c r="D142" s="12">
        <v>822</v>
      </c>
      <c r="E142" s="12">
        <v>846</v>
      </c>
      <c r="F142" s="3"/>
      <c r="G142" s="3"/>
      <c r="H142" s="3"/>
      <c r="I142" s="3"/>
      <c r="J142" s="3"/>
      <c r="K142" s="3"/>
    </row>
    <row r="143" spans="2:11" ht="15.75" x14ac:dyDescent="0.25">
      <c r="B143" s="19" t="s">
        <v>32</v>
      </c>
      <c r="C143" s="20">
        <v>179</v>
      </c>
      <c r="D143" s="20">
        <v>197</v>
      </c>
      <c r="E143" s="20">
        <v>173</v>
      </c>
      <c r="F143" s="3"/>
      <c r="G143" s="3"/>
      <c r="H143" s="3"/>
      <c r="I143" s="3"/>
      <c r="J143" s="3"/>
      <c r="K143" s="3"/>
    </row>
    <row r="144" spans="2:11" ht="15.75" x14ac:dyDescent="0.25">
      <c r="B144" s="15" t="s">
        <v>33</v>
      </c>
      <c r="C144" s="12">
        <v>111</v>
      </c>
      <c r="D144" s="12">
        <v>101</v>
      </c>
      <c r="E144" s="12">
        <v>90</v>
      </c>
      <c r="F144" s="3"/>
      <c r="G144" s="3"/>
      <c r="H144" s="3"/>
      <c r="I144" s="3"/>
      <c r="J144" s="3"/>
      <c r="K144" s="3"/>
    </row>
    <row r="145" spans="2:11" ht="15.75" x14ac:dyDescent="0.25">
      <c r="B145" s="16" t="s">
        <v>34</v>
      </c>
      <c r="C145" s="14">
        <v>50</v>
      </c>
      <c r="D145" s="14">
        <v>72</v>
      </c>
      <c r="E145" s="14">
        <v>52</v>
      </c>
      <c r="F145" s="3"/>
      <c r="G145" s="3"/>
      <c r="H145" s="3"/>
      <c r="I145" s="3"/>
      <c r="J145" s="3"/>
      <c r="K145" s="3"/>
    </row>
    <row r="146" spans="2:11" ht="15.75" x14ac:dyDescent="0.25">
      <c r="B146" s="15" t="s">
        <v>35</v>
      </c>
      <c r="C146" s="12">
        <v>18</v>
      </c>
      <c r="D146" s="12">
        <v>24</v>
      </c>
      <c r="E146" s="12">
        <v>31</v>
      </c>
      <c r="F146" s="3"/>
      <c r="G146" s="3"/>
      <c r="H146" s="3"/>
      <c r="I146" s="3"/>
      <c r="J146" s="3"/>
      <c r="K146" s="3"/>
    </row>
    <row r="147" spans="2:11" ht="15.75" x14ac:dyDescent="0.25">
      <c r="B147" s="19" t="s">
        <v>36</v>
      </c>
      <c r="C147" s="20">
        <v>50</v>
      </c>
      <c r="D147" s="20">
        <v>92</v>
      </c>
      <c r="E147" s="20">
        <v>69</v>
      </c>
      <c r="F147" s="3"/>
      <c r="G147" s="3"/>
      <c r="H147" s="3"/>
      <c r="I147" s="3"/>
      <c r="J147" s="3"/>
      <c r="K147" s="3"/>
    </row>
    <row r="148" spans="2:11" ht="15.75" x14ac:dyDescent="0.25">
      <c r="B148" s="15" t="s">
        <v>37</v>
      </c>
      <c r="C148" s="12">
        <v>8</v>
      </c>
      <c r="D148" s="12">
        <v>4</v>
      </c>
      <c r="E148" s="12">
        <v>3</v>
      </c>
      <c r="F148" s="3"/>
      <c r="G148" s="3"/>
      <c r="H148" s="3"/>
      <c r="I148" s="3"/>
      <c r="J148" s="3"/>
      <c r="K148" s="3"/>
    </row>
    <row r="149" spans="2:11" ht="15.75" x14ac:dyDescent="0.25">
      <c r="B149" s="16" t="s">
        <v>56</v>
      </c>
      <c r="C149" s="14">
        <v>3</v>
      </c>
      <c r="D149" s="14">
        <v>2</v>
      </c>
      <c r="E149" s="14">
        <v>4</v>
      </c>
      <c r="F149" s="3"/>
      <c r="G149" s="3"/>
      <c r="H149" s="3"/>
      <c r="I149" s="3"/>
      <c r="J149" s="3"/>
      <c r="K149" s="3"/>
    </row>
    <row r="150" spans="2:11" ht="15.75" x14ac:dyDescent="0.25">
      <c r="B150" s="15" t="s">
        <v>39</v>
      </c>
      <c r="C150" s="12">
        <v>14</v>
      </c>
      <c r="D150" s="12">
        <v>26</v>
      </c>
      <c r="E150" s="12">
        <v>28</v>
      </c>
      <c r="F150" s="3"/>
      <c r="G150" s="3"/>
      <c r="H150" s="3"/>
      <c r="I150" s="3"/>
      <c r="J150" s="3"/>
      <c r="K150" s="3"/>
    </row>
    <row r="151" spans="2:11" ht="15.75" x14ac:dyDescent="0.25">
      <c r="B151" s="16" t="s">
        <v>40</v>
      </c>
      <c r="C151" s="14">
        <v>25</v>
      </c>
      <c r="D151" s="14">
        <v>60</v>
      </c>
      <c r="E151" s="14">
        <v>34</v>
      </c>
      <c r="F151" s="3"/>
      <c r="G151" s="3"/>
      <c r="H151" s="3"/>
      <c r="I151" s="3"/>
      <c r="J151" s="3"/>
      <c r="K151" s="3"/>
    </row>
    <row r="152" spans="2:11" ht="26.45" customHeight="1" x14ac:dyDescent="0.25">
      <c r="B152" s="233" t="s">
        <v>157</v>
      </c>
      <c r="C152" s="233"/>
      <c r="D152" s="233"/>
      <c r="E152" s="233"/>
      <c r="F152" s="3"/>
      <c r="G152" s="3"/>
      <c r="H152" s="3"/>
      <c r="I152" s="3"/>
      <c r="J152" s="3"/>
      <c r="K152" s="3"/>
    </row>
    <row r="153" spans="2:11" s="3" customFormat="1" x14ac:dyDescent="0.25">
      <c r="B153" s="102"/>
      <c r="C153" s="102"/>
      <c r="D153" s="102"/>
      <c r="E153" s="102"/>
    </row>
    <row r="154" spans="2:11" s="3" customFormat="1" x14ac:dyDescent="0.25">
      <c r="B154" s="102"/>
      <c r="C154" s="102"/>
      <c r="D154" s="102"/>
      <c r="E154" s="102"/>
    </row>
    <row r="155" spans="2:11" s="3" customFormat="1" x14ac:dyDescent="0.25">
      <c r="B155" s="102"/>
      <c r="C155" s="102"/>
      <c r="D155" s="102"/>
      <c r="E155" s="102"/>
    </row>
    <row r="156" spans="2:11" s="3" customFormat="1" ht="43.5" customHeight="1" x14ac:dyDescent="0.25">
      <c r="B156" s="236" t="s">
        <v>166</v>
      </c>
      <c r="C156" s="236"/>
      <c r="D156" s="236"/>
      <c r="E156" s="236"/>
    </row>
    <row r="157" spans="2:11" s="3" customFormat="1" ht="15.75" x14ac:dyDescent="0.25">
      <c r="B157" s="59" t="s">
        <v>6</v>
      </c>
      <c r="C157" s="121">
        <v>45047</v>
      </c>
      <c r="D157" s="121">
        <v>45383</v>
      </c>
      <c r="E157" s="121">
        <v>45413</v>
      </c>
    </row>
    <row r="158" spans="2:11" s="3" customFormat="1" ht="15.75" x14ac:dyDescent="0.25">
      <c r="B158" s="177" t="s">
        <v>373</v>
      </c>
      <c r="C158" s="178">
        <v>5879653.6899999995</v>
      </c>
      <c r="D158" s="178">
        <v>17870972.489999998</v>
      </c>
      <c r="E158" s="178">
        <v>23694301.66</v>
      </c>
    </row>
    <row r="159" spans="2:11" s="3" customFormat="1" ht="15.75" x14ac:dyDescent="0.25">
      <c r="B159" s="179" t="s">
        <v>374</v>
      </c>
      <c r="C159" s="180">
        <v>0</v>
      </c>
      <c r="D159" s="180">
        <v>0</v>
      </c>
      <c r="E159" s="180">
        <v>6857022</v>
      </c>
    </row>
    <row r="160" spans="2:11" s="3" customFormat="1" ht="15.75" x14ac:dyDescent="0.25">
      <c r="B160" s="181" t="s">
        <v>307</v>
      </c>
      <c r="C160" s="182">
        <v>3835917.69</v>
      </c>
      <c r="D160" s="182">
        <v>2174502</v>
      </c>
      <c r="E160" s="182">
        <v>5255612.4000000004</v>
      </c>
    </row>
    <row r="161" spans="2:5" s="3" customFormat="1" ht="15.75" x14ac:dyDescent="0.25">
      <c r="B161" s="179" t="s">
        <v>303</v>
      </c>
      <c r="C161" s="180">
        <v>0</v>
      </c>
      <c r="D161" s="180">
        <v>1561163.4500000002</v>
      </c>
      <c r="E161" s="180">
        <v>3141520.08</v>
      </c>
    </row>
    <row r="162" spans="2:5" s="3" customFormat="1" ht="15.75" x14ac:dyDescent="0.25">
      <c r="B162" s="181" t="s">
        <v>308</v>
      </c>
      <c r="C162" s="182">
        <v>1038736</v>
      </c>
      <c r="D162" s="182">
        <v>4287075.04</v>
      </c>
      <c r="E162" s="182">
        <v>2947355.18</v>
      </c>
    </row>
    <row r="163" spans="2:5" s="3" customFormat="1" ht="15.75" x14ac:dyDescent="0.25">
      <c r="B163" s="179" t="s">
        <v>375</v>
      </c>
      <c r="C163" s="180">
        <v>0</v>
      </c>
      <c r="D163" s="180">
        <v>0</v>
      </c>
      <c r="E163" s="180">
        <v>2200000</v>
      </c>
    </row>
    <row r="164" spans="2:5" s="3" customFormat="1" ht="15.75" x14ac:dyDescent="0.25">
      <c r="B164" s="181" t="s">
        <v>299</v>
      </c>
      <c r="C164" s="182">
        <v>0</v>
      </c>
      <c r="D164" s="182">
        <v>6323918</v>
      </c>
      <c r="E164" s="182">
        <v>541200</v>
      </c>
    </row>
    <row r="165" spans="2:5" s="3" customFormat="1" ht="15.75" x14ac:dyDescent="0.25">
      <c r="B165" s="179" t="s">
        <v>376</v>
      </c>
      <c r="C165" s="180">
        <v>0</v>
      </c>
      <c r="D165" s="180">
        <v>826500</v>
      </c>
      <c r="E165" s="180">
        <v>155000</v>
      </c>
    </row>
    <row r="166" spans="2:5" s="3" customFormat="1" ht="15.75" x14ac:dyDescent="0.25">
      <c r="B166" s="181" t="s">
        <v>304</v>
      </c>
      <c r="C166" s="182">
        <v>500000</v>
      </c>
      <c r="D166" s="182">
        <v>1503860</v>
      </c>
      <c r="E166" s="182">
        <v>0</v>
      </c>
    </row>
    <row r="167" spans="2:5" s="3" customFormat="1" ht="15.75" x14ac:dyDescent="0.25">
      <c r="B167" s="179" t="s">
        <v>377</v>
      </c>
      <c r="C167" s="180">
        <v>0</v>
      </c>
      <c r="D167" s="180">
        <v>609829</v>
      </c>
      <c r="E167" s="180">
        <v>0</v>
      </c>
    </row>
    <row r="168" spans="2:5" s="3" customFormat="1" ht="15.75" x14ac:dyDescent="0.25">
      <c r="B168" s="181" t="s">
        <v>378</v>
      </c>
      <c r="C168" s="182">
        <v>0</v>
      </c>
      <c r="D168" s="182">
        <v>584125</v>
      </c>
      <c r="E168" s="182">
        <v>0</v>
      </c>
    </row>
    <row r="169" spans="2:5" s="3" customFormat="1" ht="15.75" x14ac:dyDescent="0.25">
      <c r="B169" s="179" t="s">
        <v>46</v>
      </c>
      <c r="C169" s="180">
        <v>505000</v>
      </c>
      <c r="D169" s="180">
        <v>0</v>
      </c>
      <c r="E169" s="180">
        <v>2596592</v>
      </c>
    </row>
    <row r="170" spans="2:5" s="3" customFormat="1" ht="30.75" customHeight="1" x14ac:dyDescent="0.25">
      <c r="B170" s="233" t="s">
        <v>157</v>
      </c>
      <c r="C170" s="233"/>
      <c r="D170" s="233"/>
      <c r="E170" s="233"/>
    </row>
    <row r="171" spans="2:5" s="3" customFormat="1" x14ac:dyDescent="0.25">
      <c r="B171" s="6" t="s">
        <v>383</v>
      </c>
    </row>
    <row r="172" spans="2:5" s="3" customFormat="1" x14ac:dyDescent="0.25"/>
    <row r="173" spans="2:5" s="3" customFormat="1" x14ac:dyDescent="0.25"/>
    <row r="174" spans="2:5" s="3" customFormat="1" ht="54.75" customHeight="1" x14ac:dyDescent="0.25">
      <c r="B174" s="236" t="s">
        <v>167</v>
      </c>
      <c r="C174" s="236"/>
      <c r="D174" s="236"/>
      <c r="E174" s="236"/>
    </row>
    <row r="175" spans="2:5" s="3" customFormat="1" ht="15.75" x14ac:dyDescent="0.25">
      <c r="B175" s="59" t="s">
        <v>139</v>
      </c>
      <c r="C175" s="121">
        <v>45047</v>
      </c>
      <c r="D175" s="121">
        <v>45383</v>
      </c>
      <c r="E175" s="121">
        <v>45413</v>
      </c>
    </row>
    <row r="176" spans="2:5" s="3" customFormat="1" ht="15.75" x14ac:dyDescent="0.25">
      <c r="B176" s="177" t="s">
        <v>1</v>
      </c>
      <c r="C176" s="178">
        <v>5879653.6899999995</v>
      </c>
      <c r="D176" s="178">
        <v>17870972.489999998</v>
      </c>
      <c r="E176" s="178">
        <v>23694301.659999996</v>
      </c>
    </row>
    <row r="177" spans="2:5" s="3" customFormat="1" ht="15.75" x14ac:dyDescent="0.25">
      <c r="B177" s="179" t="s">
        <v>30</v>
      </c>
      <c r="C177" s="180">
        <v>0</v>
      </c>
      <c r="D177" s="180">
        <v>5106760</v>
      </c>
      <c r="E177" s="180">
        <v>8318522</v>
      </c>
    </row>
    <row r="178" spans="2:5" s="3" customFormat="1" ht="15.75" x14ac:dyDescent="0.25">
      <c r="B178" s="181" t="s">
        <v>20</v>
      </c>
      <c r="C178" s="182">
        <v>3835917.69</v>
      </c>
      <c r="D178" s="182">
        <v>4079616.25</v>
      </c>
      <c r="E178" s="182">
        <v>4346003.92</v>
      </c>
    </row>
    <row r="179" spans="2:5" s="3" customFormat="1" ht="15.75" x14ac:dyDescent="0.25">
      <c r="B179" s="179" t="s">
        <v>26</v>
      </c>
      <c r="C179" s="180">
        <v>1018486</v>
      </c>
      <c r="D179" s="180">
        <v>1959124.79</v>
      </c>
      <c r="E179" s="180">
        <v>4096792.04</v>
      </c>
    </row>
    <row r="180" spans="2:5" s="3" customFormat="1" ht="15.75" x14ac:dyDescent="0.25">
      <c r="B180" s="181" t="s">
        <v>31</v>
      </c>
      <c r="C180" s="182">
        <v>0</v>
      </c>
      <c r="D180" s="182">
        <v>2646163.4500000002</v>
      </c>
      <c r="E180" s="182">
        <v>3507945</v>
      </c>
    </row>
    <row r="181" spans="2:5" s="3" customFormat="1" ht="15.75" x14ac:dyDescent="0.25">
      <c r="B181" s="179" t="s">
        <v>28</v>
      </c>
      <c r="C181" s="180">
        <v>0</v>
      </c>
      <c r="D181" s="180">
        <v>0</v>
      </c>
      <c r="E181" s="180">
        <v>1299600</v>
      </c>
    </row>
    <row r="182" spans="2:5" s="3" customFormat="1" ht="15.75" x14ac:dyDescent="0.25">
      <c r="B182" s="181" t="s">
        <v>21</v>
      </c>
      <c r="C182" s="182">
        <v>1025250</v>
      </c>
      <c r="D182" s="182">
        <v>3469479</v>
      </c>
      <c r="E182" s="182">
        <v>541200</v>
      </c>
    </row>
    <row r="183" spans="2:5" s="3" customFormat="1" ht="15.75" x14ac:dyDescent="0.25">
      <c r="B183" s="179" t="s">
        <v>24</v>
      </c>
      <c r="C183" s="180">
        <v>0</v>
      </c>
      <c r="D183" s="180">
        <v>0</v>
      </c>
      <c r="E183" s="180">
        <v>540069.62</v>
      </c>
    </row>
    <row r="184" spans="2:5" s="3" customFormat="1" ht="15.75" x14ac:dyDescent="0.25">
      <c r="B184" s="181" t="s">
        <v>34</v>
      </c>
      <c r="C184" s="182">
        <v>0</v>
      </c>
      <c r="D184" s="182">
        <v>609829</v>
      </c>
      <c r="E184" s="182">
        <v>534415.07999999996</v>
      </c>
    </row>
    <row r="185" spans="2:5" s="3" customFormat="1" ht="15.75" x14ac:dyDescent="0.25">
      <c r="B185" s="179" t="s">
        <v>14</v>
      </c>
      <c r="C185" s="180">
        <v>0</v>
      </c>
      <c r="D185" s="180">
        <v>0</v>
      </c>
      <c r="E185" s="180">
        <v>509754</v>
      </c>
    </row>
    <row r="186" spans="2:5" s="3" customFormat="1" ht="28.5" customHeight="1" x14ac:dyDescent="0.25">
      <c r="B186" s="233" t="s">
        <v>157</v>
      </c>
      <c r="C186" s="233"/>
      <c r="D186" s="233"/>
      <c r="E186" s="233"/>
    </row>
    <row r="187" spans="2:5" s="3" customFormat="1" x14ac:dyDescent="0.25">
      <c r="B187" s="6" t="s">
        <v>383</v>
      </c>
      <c r="C187" s="102"/>
      <c r="D187" s="102"/>
      <c r="E187" s="102"/>
    </row>
    <row r="188" spans="2:5" s="3" customFormat="1" ht="31.5" customHeight="1" x14ac:dyDescent="0.25">
      <c r="B188" s="102"/>
      <c r="C188" s="102"/>
      <c r="D188" s="102"/>
      <c r="E188" s="102"/>
    </row>
    <row r="189" spans="2:5" s="3" customFormat="1" x14ac:dyDescent="0.25">
      <c r="B189" s="102"/>
      <c r="C189" s="102"/>
      <c r="D189" s="102"/>
      <c r="E189" s="102"/>
    </row>
    <row r="190" spans="2:5" s="3" customFormat="1" ht="30" customHeight="1" x14ac:dyDescent="0.25">
      <c r="B190" s="236" t="s">
        <v>168</v>
      </c>
      <c r="C190" s="236"/>
      <c r="D190" s="236"/>
      <c r="E190" s="236"/>
    </row>
    <row r="191" spans="2:5" s="3" customFormat="1" ht="15.75" x14ac:dyDescent="0.25">
      <c r="B191" s="59" t="s">
        <v>6</v>
      </c>
      <c r="C191" s="121">
        <v>45047</v>
      </c>
      <c r="D191" s="121">
        <v>45383</v>
      </c>
      <c r="E191" s="121">
        <v>45413</v>
      </c>
    </row>
    <row r="192" spans="2:5" s="3" customFormat="1" x14ac:dyDescent="0.25">
      <c r="B192" s="183" t="s">
        <v>1</v>
      </c>
      <c r="C192" s="184">
        <v>25513924.93</v>
      </c>
      <c r="D192" s="184">
        <v>24266956.5</v>
      </c>
      <c r="E192" s="184">
        <v>40180114.480000004</v>
      </c>
    </row>
    <row r="193" spans="2:5" s="3" customFormat="1" ht="15.75" x14ac:dyDescent="0.25">
      <c r="B193" s="15" t="s">
        <v>305</v>
      </c>
      <c r="C193" s="180">
        <v>2264199.35</v>
      </c>
      <c r="D193" s="180">
        <v>3451000</v>
      </c>
      <c r="E193" s="180">
        <v>11740000</v>
      </c>
    </row>
    <row r="194" spans="2:5" s="3" customFormat="1" ht="15.75" x14ac:dyDescent="0.25">
      <c r="B194" s="16" t="s">
        <v>307</v>
      </c>
      <c r="C194" s="182">
        <v>2392477.37</v>
      </c>
      <c r="D194" s="182">
        <v>5765000</v>
      </c>
      <c r="E194" s="182">
        <v>9190880</v>
      </c>
    </row>
    <row r="195" spans="2:5" s="3" customFormat="1" ht="15.75" x14ac:dyDescent="0.25">
      <c r="B195" s="15" t="s">
        <v>379</v>
      </c>
      <c r="C195" s="180">
        <v>0</v>
      </c>
      <c r="D195" s="180">
        <v>1444490</v>
      </c>
      <c r="E195" s="180">
        <v>3390799.2800000003</v>
      </c>
    </row>
    <row r="196" spans="2:5" s="3" customFormat="1" ht="15.75" x14ac:dyDescent="0.25">
      <c r="B196" s="16" t="s">
        <v>308</v>
      </c>
      <c r="C196" s="182">
        <v>1547851.78</v>
      </c>
      <c r="D196" s="182">
        <v>2617851.7800000003</v>
      </c>
      <c r="E196" s="182">
        <v>2960000</v>
      </c>
    </row>
    <row r="197" spans="2:5" s="3" customFormat="1" ht="15.75" x14ac:dyDescent="0.25">
      <c r="B197" s="15" t="s">
        <v>376</v>
      </c>
      <c r="C197" s="180">
        <v>1866757.32</v>
      </c>
      <c r="D197" s="180">
        <v>730000</v>
      </c>
      <c r="E197" s="180">
        <v>2010000</v>
      </c>
    </row>
    <row r="198" spans="2:5" s="3" customFormat="1" ht="15.75" x14ac:dyDescent="0.25">
      <c r="B198" s="16" t="s">
        <v>304</v>
      </c>
      <c r="C198" s="182">
        <v>1100000</v>
      </c>
      <c r="D198" s="182">
        <v>700000</v>
      </c>
      <c r="E198" s="182">
        <v>1760000</v>
      </c>
    </row>
    <row r="199" spans="2:5" s="3" customFormat="1" ht="15.75" x14ac:dyDescent="0.25">
      <c r="B199" s="15" t="s">
        <v>299</v>
      </c>
      <c r="C199" s="180">
        <v>3420000</v>
      </c>
      <c r="D199" s="180">
        <v>2720000</v>
      </c>
      <c r="E199" s="180">
        <v>1525000</v>
      </c>
    </row>
    <row r="200" spans="2:5" s="3" customFormat="1" ht="15.75" x14ac:dyDescent="0.25">
      <c r="B200" s="16" t="s">
        <v>374</v>
      </c>
      <c r="C200" s="182">
        <v>4250000</v>
      </c>
      <c r="D200" s="182">
        <v>1150000</v>
      </c>
      <c r="E200" s="182">
        <v>0</v>
      </c>
    </row>
    <row r="201" spans="2:5" s="3" customFormat="1" ht="15.75" x14ac:dyDescent="0.25">
      <c r="B201" s="15" t="s">
        <v>311</v>
      </c>
      <c r="C201" s="180">
        <v>3902639.1100000003</v>
      </c>
      <c r="D201" s="180">
        <v>0</v>
      </c>
      <c r="E201" s="180">
        <v>0</v>
      </c>
    </row>
    <row r="202" spans="2:5" s="3" customFormat="1" ht="15.75" x14ac:dyDescent="0.25">
      <c r="B202" s="16" t="s">
        <v>312</v>
      </c>
      <c r="C202" s="182">
        <v>2005000</v>
      </c>
      <c r="D202" s="182">
        <v>1150000</v>
      </c>
      <c r="E202" s="182">
        <v>0</v>
      </c>
    </row>
    <row r="203" spans="2:5" s="3" customFormat="1" ht="15.75" x14ac:dyDescent="0.25">
      <c r="B203" s="15" t="s">
        <v>46</v>
      </c>
      <c r="C203" s="180">
        <v>2765000</v>
      </c>
      <c r="D203" s="180">
        <v>4538614.7199999988</v>
      </c>
      <c r="E203" s="180">
        <v>7603435.200000003</v>
      </c>
    </row>
    <row r="204" spans="2:5" s="3" customFormat="1" ht="30" customHeight="1" x14ac:dyDescent="0.25">
      <c r="B204" s="233" t="s">
        <v>157</v>
      </c>
      <c r="C204" s="233"/>
      <c r="D204" s="233"/>
      <c r="E204" s="233"/>
    </row>
    <row r="205" spans="2:5" s="3" customFormat="1" x14ac:dyDescent="0.25">
      <c r="B205" s="6" t="s">
        <v>383</v>
      </c>
    </row>
    <row r="206" spans="2:5" s="3" customFormat="1" ht="26.25" customHeight="1" x14ac:dyDescent="0.25"/>
    <row r="207" spans="2:5" s="3" customFormat="1" x14ac:dyDescent="0.25"/>
    <row r="208" spans="2:5" s="3" customFormat="1" ht="28.5" customHeight="1" x14ac:dyDescent="0.25">
      <c r="B208" s="236" t="s">
        <v>169</v>
      </c>
      <c r="C208" s="236"/>
      <c r="D208" s="236"/>
      <c r="E208" s="236"/>
    </row>
    <row r="209" spans="2:5" s="3" customFormat="1" ht="15.75" x14ac:dyDescent="0.25">
      <c r="B209" s="59" t="s">
        <v>139</v>
      </c>
      <c r="C209" s="121">
        <v>45047</v>
      </c>
      <c r="D209" s="121">
        <v>45383</v>
      </c>
      <c r="E209" s="121">
        <v>45413</v>
      </c>
    </row>
    <row r="210" spans="2:5" s="3" customFormat="1" x14ac:dyDescent="0.25">
      <c r="B210" s="185" t="s">
        <v>373</v>
      </c>
      <c r="C210" s="185">
        <v>25513924.93</v>
      </c>
      <c r="D210" s="185">
        <v>24266956.5</v>
      </c>
      <c r="E210" s="185">
        <v>40180114.480000004</v>
      </c>
    </row>
    <row r="211" spans="2:5" s="3" customFormat="1" ht="15.75" x14ac:dyDescent="0.25">
      <c r="B211" s="15" t="s">
        <v>30</v>
      </c>
      <c r="C211" s="180">
        <v>3579191.27</v>
      </c>
      <c r="D211" s="180">
        <v>5466000</v>
      </c>
      <c r="E211" s="180">
        <v>18357549.280000001</v>
      </c>
    </row>
    <row r="212" spans="2:5" s="3" customFormat="1" ht="15.75" x14ac:dyDescent="0.25">
      <c r="B212" s="16" t="s">
        <v>31</v>
      </c>
      <c r="C212" s="182">
        <v>6860000</v>
      </c>
      <c r="D212" s="182">
        <v>5224791.09</v>
      </c>
      <c r="E212" s="182">
        <v>13372685.199999999</v>
      </c>
    </row>
    <row r="213" spans="2:5" s="3" customFormat="1" ht="15.75" x14ac:dyDescent="0.25">
      <c r="B213" s="15" t="s">
        <v>26</v>
      </c>
      <c r="C213" s="180">
        <v>0</v>
      </c>
      <c r="D213" s="180">
        <v>1520000</v>
      </c>
      <c r="E213" s="180">
        <v>2450000</v>
      </c>
    </row>
    <row r="214" spans="2:5" s="3" customFormat="1" ht="15.75" x14ac:dyDescent="0.25">
      <c r="B214" s="16" t="s">
        <v>20</v>
      </c>
      <c r="C214" s="182">
        <v>7737390.9300000006</v>
      </c>
      <c r="D214" s="182">
        <v>2277851.7800000003</v>
      </c>
      <c r="E214" s="182">
        <v>2297000</v>
      </c>
    </row>
    <row r="215" spans="2:5" s="3" customFormat="1" ht="15.75" x14ac:dyDescent="0.25">
      <c r="B215" s="15" t="s">
        <v>34</v>
      </c>
      <c r="C215" s="180">
        <v>4424695.54</v>
      </c>
      <c r="D215" s="180">
        <v>5093313.63</v>
      </c>
      <c r="E215" s="180">
        <v>1812880</v>
      </c>
    </row>
    <row r="216" spans="2:5" s="3" customFormat="1" ht="15.75" x14ac:dyDescent="0.25">
      <c r="B216" s="16" t="s">
        <v>21</v>
      </c>
      <c r="C216" s="182">
        <v>780000</v>
      </c>
      <c r="D216" s="182">
        <v>700000</v>
      </c>
      <c r="E216" s="182">
        <v>1060000</v>
      </c>
    </row>
    <row r="217" spans="2:5" s="3" customFormat="1" ht="15.75" x14ac:dyDescent="0.25">
      <c r="B217" s="15" t="s">
        <v>22</v>
      </c>
      <c r="C217" s="180">
        <v>0</v>
      </c>
      <c r="D217" s="180">
        <v>100000</v>
      </c>
      <c r="E217" s="180">
        <v>830000</v>
      </c>
    </row>
    <row r="218" spans="2:5" s="3" customFormat="1" ht="15.75" x14ac:dyDescent="0.25">
      <c r="B218" s="16" t="s">
        <v>12</v>
      </c>
      <c r="C218" s="182">
        <v>1004199.35</v>
      </c>
      <c r="D218" s="182">
        <v>0</v>
      </c>
      <c r="E218" s="182">
        <v>0</v>
      </c>
    </row>
    <row r="219" spans="2:5" s="3" customFormat="1" ht="15.75" x14ac:dyDescent="0.25">
      <c r="B219" s="15" t="s">
        <v>29</v>
      </c>
      <c r="C219" s="180">
        <v>1128447.8400000001</v>
      </c>
      <c r="D219" s="180">
        <v>0</v>
      </c>
      <c r="E219" s="180">
        <v>0</v>
      </c>
    </row>
    <row r="220" spans="2:5" s="3" customFormat="1" ht="15.75" x14ac:dyDescent="0.25">
      <c r="B220" s="16" t="s">
        <v>28</v>
      </c>
      <c r="C220" s="182">
        <v>0</v>
      </c>
      <c r="D220" s="182">
        <v>2185000</v>
      </c>
      <c r="E220" s="182">
        <v>0</v>
      </c>
    </row>
    <row r="221" spans="2:5" s="3" customFormat="1" ht="15.75" x14ac:dyDescent="0.25">
      <c r="B221" s="15" t="s">
        <v>140</v>
      </c>
      <c r="C221" s="180">
        <v>0</v>
      </c>
      <c r="D221" s="180">
        <v>1700000</v>
      </c>
      <c r="E221" s="180">
        <v>0</v>
      </c>
    </row>
    <row r="222" spans="2:5" s="3" customFormat="1" ht="25.5" customHeight="1" x14ac:dyDescent="0.25">
      <c r="B222" s="233" t="s">
        <v>157</v>
      </c>
      <c r="C222" s="233"/>
      <c r="D222" s="233"/>
      <c r="E222" s="233"/>
    </row>
    <row r="223" spans="2:5" s="3" customFormat="1" x14ac:dyDescent="0.25">
      <c r="B223" s="6" t="s">
        <v>383</v>
      </c>
      <c r="C223" s="102"/>
      <c r="D223" s="102"/>
      <c r="E223" s="102"/>
    </row>
    <row r="224" spans="2:5" s="3" customFormat="1" ht="25.5" customHeight="1" x14ac:dyDescent="0.25">
      <c r="B224" s="102"/>
      <c r="C224" s="102"/>
      <c r="D224" s="102"/>
      <c r="E224" s="102"/>
    </row>
    <row r="225" spans="2:11" s="3" customFormat="1" x14ac:dyDescent="0.25">
      <c r="B225" s="102"/>
      <c r="C225" s="102"/>
      <c r="D225" s="102"/>
      <c r="E225" s="102"/>
    </row>
    <row r="226" spans="2:11" s="3" customFormat="1" ht="15.75" x14ac:dyDescent="0.25">
      <c r="B226" s="236" t="s">
        <v>170</v>
      </c>
      <c r="C226" s="236"/>
      <c r="D226" s="236"/>
      <c r="E226" s="236"/>
      <c r="F226" s="236"/>
      <c r="G226" s="236"/>
      <c r="H226" s="236"/>
      <c r="I226" s="236"/>
      <c r="J226" s="236"/>
      <c r="K226" s="236"/>
    </row>
    <row r="227" spans="2:11" s="3" customFormat="1" ht="15.75" x14ac:dyDescent="0.25">
      <c r="B227" s="246" t="s">
        <v>79</v>
      </c>
      <c r="C227" s="241">
        <v>45047</v>
      </c>
      <c r="D227" s="242"/>
      <c r="E227" s="242" t="s">
        <v>74</v>
      </c>
      <c r="F227" s="241">
        <v>45383</v>
      </c>
      <c r="G227" s="242"/>
      <c r="H227" s="242" t="s">
        <v>75</v>
      </c>
      <c r="I227" s="241">
        <v>45413</v>
      </c>
      <c r="J227" s="242"/>
      <c r="K227" s="242" t="s">
        <v>75</v>
      </c>
    </row>
    <row r="228" spans="2:11" s="3" customFormat="1" ht="29.45" customHeight="1" thickBot="1" x14ac:dyDescent="0.3">
      <c r="B228" s="247"/>
      <c r="C228" s="52" t="s">
        <v>1</v>
      </c>
      <c r="D228" s="53" t="s">
        <v>4</v>
      </c>
      <c r="E228" s="54" t="s">
        <v>5</v>
      </c>
      <c r="F228" s="52" t="s">
        <v>1</v>
      </c>
      <c r="G228" s="53" t="s">
        <v>4</v>
      </c>
      <c r="H228" s="54" t="s">
        <v>5</v>
      </c>
      <c r="I228" s="52" t="s">
        <v>1</v>
      </c>
      <c r="J228" s="8" t="s">
        <v>4</v>
      </c>
      <c r="K228" s="8" t="s">
        <v>5</v>
      </c>
    </row>
    <row r="229" spans="2:11" s="3" customFormat="1" ht="15.6" customHeight="1" thickBot="1" x14ac:dyDescent="0.3">
      <c r="B229" s="37" t="s">
        <v>1</v>
      </c>
      <c r="C229" s="38">
        <v>319</v>
      </c>
      <c r="D229" s="38">
        <v>241</v>
      </c>
      <c r="E229" s="38">
        <v>78</v>
      </c>
      <c r="F229" s="38">
        <v>381</v>
      </c>
      <c r="G229" s="38">
        <v>307</v>
      </c>
      <c r="H229" s="38">
        <v>74</v>
      </c>
      <c r="I229" s="38">
        <v>343</v>
      </c>
      <c r="J229" s="38">
        <v>255</v>
      </c>
      <c r="K229" s="38">
        <v>88</v>
      </c>
    </row>
    <row r="230" spans="2:11" s="3" customFormat="1" ht="15.6" customHeight="1" x14ac:dyDescent="0.25">
      <c r="B230" s="15" t="s">
        <v>350</v>
      </c>
      <c r="C230" s="12">
        <v>181</v>
      </c>
      <c r="D230" s="12">
        <v>131</v>
      </c>
      <c r="E230" s="12">
        <v>50</v>
      </c>
      <c r="F230" s="12">
        <v>186</v>
      </c>
      <c r="G230" s="12">
        <v>143</v>
      </c>
      <c r="H230" s="12">
        <v>43</v>
      </c>
      <c r="I230" s="12">
        <v>183</v>
      </c>
      <c r="J230" s="12">
        <v>130</v>
      </c>
      <c r="K230" s="12">
        <v>53</v>
      </c>
    </row>
    <row r="231" spans="2:11" s="3" customFormat="1" ht="15.6" customHeight="1" x14ac:dyDescent="0.25">
      <c r="B231" s="16" t="s">
        <v>380</v>
      </c>
      <c r="C231" s="14">
        <v>51</v>
      </c>
      <c r="D231" s="14">
        <v>48</v>
      </c>
      <c r="E231" s="14">
        <v>3</v>
      </c>
      <c r="F231" s="14">
        <v>92</v>
      </c>
      <c r="G231" s="14">
        <v>81</v>
      </c>
      <c r="H231" s="14">
        <v>11</v>
      </c>
      <c r="I231" s="14">
        <v>48</v>
      </c>
      <c r="J231" s="14">
        <v>45</v>
      </c>
      <c r="K231" s="14">
        <v>3</v>
      </c>
    </row>
    <row r="232" spans="2:11" s="3" customFormat="1" ht="15.6" customHeight="1" x14ac:dyDescent="0.25">
      <c r="B232" s="15" t="s">
        <v>352</v>
      </c>
      <c r="C232" s="12">
        <v>6</v>
      </c>
      <c r="D232" s="12">
        <v>6</v>
      </c>
      <c r="E232" s="12">
        <v>0</v>
      </c>
      <c r="F232" s="12">
        <v>7</v>
      </c>
      <c r="G232" s="12">
        <v>6</v>
      </c>
      <c r="H232" s="12">
        <v>1</v>
      </c>
      <c r="I232" s="12">
        <v>6</v>
      </c>
      <c r="J232" s="12">
        <v>4</v>
      </c>
      <c r="K232" s="12">
        <v>2</v>
      </c>
    </row>
    <row r="233" spans="2:11" s="3" customFormat="1" ht="15.6" customHeight="1" x14ac:dyDescent="0.25">
      <c r="B233" s="16" t="s">
        <v>381</v>
      </c>
      <c r="C233" s="14">
        <v>81</v>
      </c>
      <c r="D233" s="14">
        <v>56</v>
      </c>
      <c r="E233" s="14">
        <v>25</v>
      </c>
      <c r="F233" s="14">
        <v>96</v>
      </c>
      <c r="G233" s="14">
        <v>77</v>
      </c>
      <c r="H233" s="14">
        <v>19</v>
      </c>
      <c r="I233" s="14">
        <v>106</v>
      </c>
      <c r="J233" s="14">
        <v>76</v>
      </c>
      <c r="K233" s="14">
        <v>30</v>
      </c>
    </row>
    <row r="234" spans="2:11" s="3" customFormat="1" ht="15.6" customHeight="1" x14ac:dyDescent="0.25">
      <c r="B234" s="233" t="s">
        <v>157</v>
      </c>
      <c r="C234" s="233"/>
      <c r="D234" s="233"/>
      <c r="E234" s="233"/>
      <c r="F234" s="233"/>
      <c r="G234" s="233"/>
      <c r="H234" s="233"/>
      <c r="I234" s="233"/>
      <c r="J234" s="233"/>
      <c r="K234" s="233"/>
    </row>
    <row r="235" spans="2:11" s="3" customFormat="1" ht="15.6" customHeight="1" x14ac:dyDescent="0.25">
      <c r="B235" s="102"/>
      <c r="C235" s="102"/>
      <c r="D235" s="102"/>
      <c r="E235" s="102"/>
    </row>
    <row r="236" spans="2:11" s="3" customFormat="1" ht="15.6" customHeight="1" x14ac:dyDescent="0.25">
      <c r="B236" s="102"/>
      <c r="C236" s="102"/>
      <c r="D236" s="102"/>
      <c r="E236" s="102"/>
    </row>
    <row r="237" spans="2:11" s="3" customFormat="1" ht="15.6" customHeight="1" x14ac:dyDescent="0.25"/>
    <row r="238" spans="2:11" s="3" customFormat="1" ht="15.6" customHeight="1" x14ac:dyDescent="0.25">
      <c r="B238" s="237" t="s">
        <v>171</v>
      </c>
      <c r="C238" s="238"/>
      <c r="D238" s="238"/>
      <c r="E238" s="238"/>
      <c r="F238" s="238"/>
      <c r="G238" s="238"/>
      <c r="H238" s="238"/>
      <c r="I238" s="238"/>
      <c r="J238" s="238"/>
      <c r="K238" s="238"/>
    </row>
    <row r="239" spans="2:11" s="3" customFormat="1" ht="15.6" customHeight="1" x14ac:dyDescent="0.25">
      <c r="B239" s="239" t="s">
        <v>55</v>
      </c>
      <c r="C239" s="241">
        <v>45047</v>
      </c>
      <c r="D239" s="242"/>
      <c r="E239" s="242" t="s">
        <v>74</v>
      </c>
      <c r="F239" s="241">
        <v>45383</v>
      </c>
      <c r="G239" s="242"/>
      <c r="H239" s="242" t="s">
        <v>75</v>
      </c>
      <c r="I239" s="241">
        <v>45413</v>
      </c>
      <c r="J239" s="242"/>
      <c r="K239" s="242" t="s">
        <v>75</v>
      </c>
    </row>
    <row r="240" spans="2:11" ht="32.450000000000003" customHeight="1" thickBot="1" x14ac:dyDescent="0.3">
      <c r="B240" s="240"/>
      <c r="C240" s="52" t="s">
        <v>1</v>
      </c>
      <c r="D240" s="53" t="s">
        <v>4</v>
      </c>
      <c r="E240" s="54" t="s">
        <v>5</v>
      </c>
      <c r="F240" s="52" t="s">
        <v>1</v>
      </c>
      <c r="G240" s="53" t="s">
        <v>4</v>
      </c>
      <c r="H240" s="54" t="s">
        <v>5</v>
      </c>
      <c r="I240" s="52" t="s">
        <v>1</v>
      </c>
      <c r="J240" s="8" t="s">
        <v>4</v>
      </c>
      <c r="K240" s="8" t="s">
        <v>5</v>
      </c>
    </row>
    <row r="241" spans="2:11" ht="15.75" customHeight="1" x14ac:dyDescent="0.25">
      <c r="B241" s="9" t="s">
        <v>1</v>
      </c>
      <c r="C241" s="10">
        <v>319</v>
      </c>
      <c r="D241" s="10">
        <v>241</v>
      </c>
      <c r="E241" s="10">
        <v>78</v>
      </c>
      <c r="F241" s="36">
        <v>381</v>
      </c>
      <c r="G241" s="36">
        <v>307</v>
      </c>
      <c r="H241" s="36">
        <v>74</v>
      </c>
      <c r="I241" s="36">
        <v>343</v>
      </c>
      <c r="J241" s="36">
        <v>255</v>
      </c>
      <c r="K241" s="36">
        <v>88</v>
      </c>
    </row>
    <row r="242" spans="2:11" ht="15.75" customHeight="1" x14ac:dyDescent="0.25">
      <c r="B242" s="15" t="s">
        <v>303</v>
      </c>
      <c r="C242" s="12">
        <v>90</v>
      </c>
      <c r="D242" s="12">
        <v>73</v>
      </c>
      <c r="E242" s="12">
        <v>17</v>
      </c>
      <c r="F242" s="12">
        <v>111</v>
      </c>
      <c r="G242" s="12">
        <v>88</v>
      </c>
      <c r="H242" s="12">
        <v>23</v>
      </c>
      <c r="I242" s="12">
        <v>97</v>
      </c>
      <c r="J242" s="12">
        <v>76</v>
      </c>
      <c r="K242" s="12">
        <v>21</v>
      </c>
    </row>
    <row r="243" spans="2:11" ht="15.75" x14ac:dyDescent="0.25">
      <c r="B243" s="16" t="s">
        <v>305</v>
      </c>
      <c r="C243" s="14">
        <v>23</v>
      </c>
      <c r="D243" s="14">
        <v>9</v>
      </c>
      <c r="E243" s="14">
        <v>14</v>
      </c>
      <c r="F243" s="14">
        <v>18</v>
      </c>
      <c r="G243" s="14">
        <v>7</v>
      </c>
      <c r="H243" s="14">
        <v>11</v>
      </c>
      <c r="I243" s="14">
        <v>36</v>
      </c>
      <c r="J243" s="14">
        <v>14</v>
      </c>
      <c r="K243" s="14">
        <v>22</v>
      </c>
    </row>
    <row r="244" spans="2:11" ht="15.75" x14ac:dyDescent="0.25">
      <c r="B244" s="15" t="s">
        <v>363</v>
      </c>
      <c r="C244" s="12">
        <v>34</v>
      </c>
      <c r="D244" s="12">
        <v>33</v>
      </c>
      <c r="E244" s="12">
        <v>1</v>
      </c>
      <c r="F244" s="12">
        <v>81</v>
      </c>
      <c r="G244" s="12">
        <v>80</v>
      </c>
      <c r="H244" s="12">
        <v>1</v>
      </c>
      <c r="I244" s="12">
        <v>31</v>
      </c>
      <c r="J244" s="12">
        <v>29</v>
      </c>
      <c r="K244" s="12">
        <v>2</v>
      </c>
    </row>
    <row r="245" spans="2:11" ht="15.75" x14ac:dyDescent="0.25">
      <c r="B245" s="16" t="s">
        <v>308</v>
      </c>
      <c r="C245" s="14">
        <v>17</v>
      </c>
      <c r="D245" s="14">
        <v>12</v>
      </c>
      <c r="E245" s="14">
        <v>5</v>
      </c>
      <c r="F245" s="14">
        <v>11</v>
      </c>
      <c r="G245" s="14">
        <v>10</v>
      </c>
      <c r="H245" s="14">
        <v>1</v>
      </c>
      <c r="I245" s="14">
        <v>18</v>
      </c>
      <c r="J245" s="14">
        <v>15</v>
      </c>
      <c r="K245" s="14">
        <v>3</v>
      </c>
    </row>
    <row r="246" spans="2:11" ht="15.75" x14ac:dyDescent="0.25">
      <c r="B246" s="15" t="s">
        <v>206</v>
      </c>
      <c r="C246" s="12">
        <v>9</v>
      </c>
      <c r="D246" s="12">
        <v>7</v>
      </c>
      <c r="E246" s="12">
        <v>2</v>
      </c>
      <c r="F246" s="12">
        <v>19</v>
      </c>
      <c r="G246" s="12">
        <v>17</v>
      </c>
      <c r="H246" s="12">
        <v>2</v>
      </c>
      <c r="I246" s="12">
        <v>15</v>
      </c>
      <c r="J246" s="12">
        <v>15</v>
      </c>
      <c r="K246" s="12">
        <v>0</v>
      </c>
    </row>
    <row r="247" spans="2:11" ht="15.75" x14ac:dyDescent="0.25">
      <c r="B247" s="16" t="s">
        <v>312</v>
      </c>
      <c r="C247" s="14">
        <v>15</v>
      </c>
      <c r="D247" s="14">
        <v>9</v>
      </c>
      <c r="E247" s="14">
        <v>6</v>
      </c>
      <c r="F247" s="14">
        <v>12</v>
      </c>
      <c r="G247" s="14">
        <v>6</v>
      </c>
      <c r="H247" s="14">
        <v>6</v>
      </c>
      <c r="I247" s="14">
        <v>15</v>
      </c>
      <c r="J247" s="14">
        <v>9</v>
      </c>
      <c r="K247" s="14">
        <v>6</v>
      </c>
    </row>
    <row r="248" spans="2:11" ht="15.75" x14ac:dyDescent="0.25">
      <c r="B248" s="15" t="s">
        <v>309</v>
      </c>
      <c r="C248" s="12">
        <v>16</v>
      </c>
      <c r="D248" s="12">
        <v>11</v>
      </c>
      <c r="E248" s="12">
        <v>5</v>
      </c>
      <c r="F248" s="12">
        <v>8</v>
      </c>
      <c r="G248" s="12">
        <v>7</v>
      </c>
      <c r="H248" s="12">
        <v>1</v>
      </c>
      <c r="I248" s="12">
        <v>15</v>
      </c>
      <c r="J248" s="12">
        <v>10</v>
      </c>
      <c r="K248" s="12">
        <v>5</v>
      </c>
    </row>
    <row r="249" spans="2:11" ht="15.75" x14ac:dyDescent="0.25">
      <c r="B249" s="16" t="s">
        <v>304</v>
      </c>
      <c r="C249" s="14">
        <v>17</v>
      </c>
      <c r="D249" s="14">
        <v>12</v>
      </c>
      <c r="E249" s="14">
        <v>5</v>
      </c>
      <c r="F249" s="14">
        <v>14</v>
      </c>
      <c r="G249" s="14">
        <v>11</v>
      </c>
      <c r="H249" s="14">
        <v>3</v>
      </c>
      <c r="I249" s="14">
        <v>14</v>
      </c>
      <c r="J249" s="14">
        <v>14</v>
      </c>
      <c r="K249" s="14">
        <v>0</v>
      </c>
    </row>
    <row r="250" spans="2:11" ht="15.75" x14ac:dyDescent="0.25">
      <c r="B250" s="15" t="s">
        <v>307</v>
      </c>
      <c r="C250" s="12">
        <v>11</v>
      </c>
      <c r="D250" s="12">
        <v>9</v>
      </c>
      <c r="E250" s="12">
        <v>2</v>
      </c>
      <c r="F250" s="12">
        <v>20</v>
      </c>
      <c r="G250" s="12">
        <v>15</v>
      </c>
      <c r="H250" s="12">
        <v>5</v>
      </c>
      <c r="I250" s="12">
        <v>12</v>
      </c>
      <c r="J250" s="12">
        <v>9</v>
      </c>
      <c r="K250" s="12">
        <v>3</v>
      </c>
    </row>
    <row r="251" spans="2:11" ht="15.75" x14ac:dyDescent="0.25">
      <c r="B251" s="16" t="s">
        <v>382</v>
      </c>
      <c r="C251" s="14">
        <v>9</v>
      </c>
      <c r="D251" s="14">
        <v>9</v>
      </c>
      <c r="E251" s="14">
        <v>0</v>
      </c>
      <c r="F251" s="14">
        <v>17</v>
      </c>
      <c r="G251" s="14">
        <v>14</v>
      </c>
      <c r="H251" s="14">
        <v>3</v>
      </c>
      <c r="I251" s="14">
        <v>8</v>
      </c>
      <c r="J251" s="14">
        <v>7</v>
      </c>
      <c r="K251" s="14">
        <v>1</v>
      </c>
    </row>
    <row r="252" spans="2:11" ht="15.75" x14ac:dyDescent="0.25">
      <c r="B252" s="15" t="s">
        <v>46</v>
      </c>
      <c r="C252" s="12">
        <v>78</v>
      </c>
      <c r="D252" s="12">
        <v>57</v>
      </c>
      <c r="E252" s="12">
        <v>21</v>
      </c>
      <c r="F252" s="12">
        <v>70</v>
      </c>
      <c r="G252" s="12">
        <v>52</v>
      </c>
      <c r="H252" s="12">
        <v>18</v>
      </c>
      <c r="I252" s="12">
        <v>82</v>
      </c>
      <c r="J252" s="12">
        <v>57</v>
      </c>
      <c r="K252" s="12">
        <v>25</v>
      </c>
    </row>
    <row r="253" spans="2:11" x14ac:dyDescent="0.25">
      <c r="B253" s="244" t="s">
        <v>157</v>
      </c>
      <c r="C253" s="245"/>
      <c r="D253" s="245"/>
      <c r="E253" s="245"/>
      <c r="F253" s="245"/>
      <c r="G253" s="245"/>
      <c r="H253" s="245"/>
      <c r="I253" s="245"/>
      <c r="J253" s="245"/>
      <c r="K253" s="245"/>
    </row>
    <row r="254" spans="2:11" x14ac:dyDescent="0.25">
      <c r="B254" s="102"/>
      <c r="C254" s="102"/>
      <c r="D254" s="102"/>
      <c r="E254" s="102"/>
      <c r="F254" s="3"/>
      <c r="G254" s="3"/>
      <c r="H254" s="3"/>
      <c r="I254" s="3"/>
      <c r="J254" s="3"/>
      <c r="K254" s="3"/>
    </row>
    <row r="255" spans="2:11" ht="31.5" customHeight="1" x14ac:dyDescent="0.25">
      <c r="B255" s="102"/>
      <c r="C255" s="102"/>
      <c r="D255" s="102"/>
      <c r="E255" s="102"/>
      <c r="F255" s="3"/>
      <c r="G255" s="3"/>
      <c r="H255" s="3"/>
      <c r="I255" s="3"/>
      <c r="J255" s="3"/>
      <c r="K255" s="3"/>
    </row>
    <row r="256" spans="2:11" s="3" customFormat="1" ht="15" customHeight="1" x14ac:dyDescent="0.25"/>
    <row r="257" spans="2:11" s="3" customFormat="1" ht="31.5" customHeight="1" x14ac:dyDescent="0.25">
      <c r="B257" s="236" t="s">
        <v>172</v>
      </c>
      <c r="C257" s="236"/>
      <c r="D257" s="236"/>
      <c r="E257" s="236"/>
    </row>
    <row r="258" spans="2:11" s="3" customFormat="1" ht="15.75" x14ac:dyDescent="0.25">
      <c r="B258" s="99" t="s">
        <v>80</v>
      </c>
      <c r="C258" s="121">
        <v>45047</v>
      </c>
      <c r="D258" s="121">
        <v>45383</v>
      </c>
      <c r="E258" s="121">
        <v>45413</v>
      </c>
    </row>
    <row r="259" spans="2:11" ht="15.75" x14ac:dyDescent="0.25">
      <c r="B259" s="9" t="s">
        <v>1</v>
      </c>
      <c r="C259" s="10">
        <v>319</v>
      </c>
      <c r="D259" s="10">
        <v>381</v>
      </c>
      <c r="E259" s="10">
        <v>343</v>
      </c>
      <c r="F259" s="3"/>
      <c r="G259" s="3"/>
      <c r="H259" s="3"/>
      <c r="I259" s="3"/>
      <c r="J259" s="3"/>
      <c r="K259" s="3"/>
    </row>
    <row r="260" spans="2:11" ht="15.75" customHeight="1" x14ac:dyDescent="0.25">
      <c r="B260" s="16" t="s">
        <v>51</v>
      </c>
      <c r="C260" s="14">
        <v>119</v>
      </c>
      <c r="D260" s="14">
        <v>116</v>
      </c>
      <c r="E260" s="14">
        <v>134</v>
      </c>
      <c r="F260" s="3"/>
      <c r="G260" s="3"/>
      <c r="H260" s="3"/>
      <c r="I260" s="3"/>
      <c r="J260" s="3"/>
      <c r="K260" s="3"/>
    </row>
    <row r="261" spans="2:11" ht="15.75" x14ac:dyDescent="0.25">
      <c r="B261" s="15" t="s">
        <v>52</v>
      </c>
      <c r="C261" s="12">
        <v>146</v>
      </c>
      <c r="D261" s="12">
        <v>200</v>
      </c>
      <c r="E261" s="12">
        <v>154</v>
      </c>
      <c r="F261" s="3"/>
      <c r="G261" s="3"/>
      <c r="H261" s="3"/>
      <c r="I261" s="3"/>
      <c r="J261" s="3"/>
      <c r="K261" s="3"/>
    </row>
    <row r="262" spans="2:11" ht="15.75" x14ac:dyDescent="0.25">
      <c r="B262" s="16" t="s">
        <v>53</v>
      </c>
      <c r="C262" s="14">
        <v>50</v>
      </c>
      <c r="D262" s="14">
        <v>61</v>
      </c>
      <c r="E262" s="14">
        <v>49</v>
      </c>
      <c r="F262" s="3"/>
      <c r="G262" s="3"/>
      <c r="H262" s="3"/>
      <c r="I262" s="3"/>
      <c r="J262" s="3"/>
      <c r="K262" s="3"/>
    </row>
    <row r="263" spans="2:11" ht="15.75" x14ac:dyDescent="0.25">
      <c r="B263" s="15" t="s">
        <v>54</v>
      </c>
      <c r="C263" s="12">
        <v>4</v>
      </c>
      <c r="D263" s="12">
        <v>4</v>
      </c>
      <c r="E263" s="12">
        <v>6</v>
      </c>
      <c r="F263" s="3"/>
      <c r="G263" s="3"/>
      <c r="H263" s="3"/>
      <c r="I263" s="3"/>
      <c r="J263" s="3"/>
      <c r="K263" s="3"/>
    </row>
    <row r="264" spans="2:11" ht="28.5" customHeight="1" x14ac:dyDescent="0.25">
      <c r="B264" s="233" t="s">
        <v>157</v>
      </c>
      <c r="C264" s="233"/>
      <c r="D264" s="233"/>
      <c r="E264" s="233"/>
      <c r="F264" s="3"/>
      <c r="G264" s="3"/>
      <c r="H264" s="3"/>
      <c r="I264" s="3"/>
      <c r="J264" s="3"/>
      <c r="K264" s="3"/>
    </row>
    <row r="265" spans="2:1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24.6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s="3" customFormat="1" x14ac:dyDescent="0.25"/>
    <row r="268" spans="2:11" s="3" customFormat="1" ht="32.25" customHeight="1" x14ac:dyDescent="0.25">
      <c r="B268" s="234" t="s">
        <v>173</v>
      </c>
      <c r="C268" s="235"/>
      <c r="D268" s="235"/>
      <c r="E268" s="235"/>
    </row>
    <row r="269" spans="2:11" s="3" customFormat="1" ht="15.75" x14ac:dyDescent="0.25">
      <c r="B269" s="59" t="s">
        <v>48</v>
      </c>
      <c r="C269" s="121">
        <v>45047</v>
      </c>
      <c r="D269" s="121">
        <v>45383</v>
      </c>
      <c r="E269" s="121">
        <v>45413</v>
      </c>
    </row>
    <row r="270" spans="2:11" ht="15.75" x14ac:dyDescent="0.25">
      <c r="B270" s="9" t="s">
        <v>1</v>
      </c>
      <c r="C270" s="10">
        <v>319</v>
      </c>
      <c r="D270" s="10">
        <v>381</v>
      </c>
      <c r="E270" s="10">
        <v>343</v>
      </c>
      <c r="F270" s="3"/>
      <c r="G270" s="3"/>
      <c r="H270" s="3"/>
      <c r="I270" s="3"/>
      <c r="J270" s="3"/>
      <c r="K270" s="3"/>
    </row>
    <row r="271" spans="2:11" ht="15.75" customHeight="1" x14ac:dyDescent="0.25">
      <c r="B271" s="15" t="s">
        <v>81</v>
      </c>
      <c r="C271" s="12">
        <v>207</v>
      </c>
      <c r="D271" s="12">
        <v>249</v>
      </c>
      <c r="E271" s="12">
        <v>202</v>
      </c>
      <c r="F271" s="3"/>
      <c r="G271" s="3"/>
      <c r="H271" s="3"/>
      <c r="I271" s="3"/>
      <c r="J271" s="3"/>
      <c r="K271" s="3"/>
    </row>
    <row r="272" spans="2:11" ht="15.75" x14ac:dyDescent="0.25">
      <c r="B272" s="16" t="s">
        <v>82</v>
      </c>
      <c r="C272" s="14">
        <v>11</v>
      </c>
      <c r="D272" s="14">
        <v>18</v>
      </c>
      <c r="E272" s="14">
        <v>17</v>
      </c>
      <c r="F272" s="3"/>
      <c r="G272" s="3"/>
      <c r="H272" s="3"/>
      <c r="I272" s="3"/>
      <c r="J272" s="3"/>
      <c r="K272" s="3"/>
    </row>
    <row r="273" spans="2:11" ht="15.75" x14ac:dyDescent="0.25">
      <c r="B273" s="15" t="s">
        <v>63</v>
      </c>
      <c r="C273" s="12">
        <v>89</v>
      </c>
      <c r="D273" s="12">
        <v>102</v>
      </c>
      <c r="E273" s="12">
        <v>109</v>
      </c>
      <c r="F273" s="3"/>
      <c r="G273" s="3"/>
      <c r="H273" s="3"/>
      <c r="I273" s="3"/>
      <c r="J273" s="3"/>
      <c r="K273" s="3"/>
    </row>
    <row r="274" spans="2:11" ht="15.75" x14ac:dyDescent="0.25">
      <c r="B274" s="16" t="s">
        <v>64</v>
      </c>
      <c r="C274" s="14">
        <v>12</v>
      </c>
      <c r="D274" s="14">
        <v>12</v>
      </c>
      <c r="E274" s="14">
        <v>15</v>
      </c>
      <c r="F274" s="3"/>
      <c r="G274" s="3"/>
      <c r="H274" s="3"/>
      <c r="I274" s="3"/>
      <c r="J274" s="3"/>
      <c r="K274" s="3"/>
    </row>
    <row r="275" spans="2:11" ht="27" customHeight="1" x14ac:dyDescent="0.25">
      <c r="B275" s="233" t="s">
        <v>157</v>
      </c>
      <c r="C275" s="233"/>
      <c r="D275" s="233"/>
      <c r="E275" s="233"/>
      <c r="F275" s="3"/>
      <c r="G275" s="3"/>
      <c r="H275" s="3"/>
      <c r="I275" s="3"/>
      <c r="J275" s="3"/>
      <c r="K275" s="3"/>
    </row>
    <row r="276" spans="2:1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30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s="3" customFormat="1" x14ac:dyDescent="0.25"/>
    <row r="279" spans="2:11" s="3" customFormat="1" ht="28.5" customHeight="1" x14ac:dyDescent="0.25">
      <c r="B279" s="234" t="s">
        <v>174</v>
      </c>
      <c r="C279" s="235"/>
      <c r="D279" s="235"/>
      <c r="E279" s="235"/>
    </row>
    <row r="280" spans="2:11" s="3" customFormat="1" ht="15.75" x14ac:dyDescent="0.25">
      <c r="B280" s="59" t="s">
        <v>78</v>
      </c>
      <c r="C280" s="121">
        <v>45047</v>
      </c>
      <c r="D280" s="121">
        <v>45383</v>
      </c>
      <c r="E280" s="121">
        <v>45413</v>
      </c>
    </row>
    <row r="281" spans="2:11" ht="15.75" x14ac:dyDescent="0.25">
      <c r="B281" s="9" t="s">
        <v>373</v>
      </c>
      <c r="C281" s="10">
        <v>319</v>
      </c>
      <c r="D281" s="10">
        <v>381</v>
      </c>
      <c r="E281" s="10">
        <v>343</v>
      </c>
      <c r="F281" s="3"/>
      <c r="G281" s="3"/>
      <c r="H281" s="3"/>
      <c r="I281" s="3"/>
      <c r="J281" s="3"/>
      <c r="K281" s="3"/>
    </row>
    <row r="282" spans="2:11" ht="15.75" customHeight="1" x14ac:dyDescent="0.25">
      <c r="B282" s="39" t="s">
        <v>367</v>
      </c>
      <c r="C282" s="12">
        <v>163</v>
      </c>
      <c r="D282" s="12">
        <v>212</v>
      </c>
      <c r="E282" s="12">
        <v>169</v>
      </c>
      <c r="F282" s="3"/>
      <c r="G282" s="3"/>
      <c r="H282" s="3"/>
      <c r="I282" s="3"/>
      <c r="J282" s="3"/>
      <c r="K282" s="3"/>
    </row>
    <row r="283" spans="2:11" ht="15.75" x14ac:dyDescent="0.25">
      <c r="B283" s="40" t="s">
        <v>365</v>
      </c>
      <c r="C283" s="14">
        <v>105</v>
      </c>
      <c r="D283" s="14">
        <v>122</v>
      </c>
      <c r="E283" s="14">
        <v>120</v>
      </c>
      <c r="F283" s="3"/>
      <c r="G283" s="3"/>
      <c r="H283" s="3"/>
      <c r="I283" s="3"/>
      <c r="J283" s="3"/>
      <c r="K283" s="3"/>
    </row>
    <row r="284" spans="2:11" ht="15.75" x14ac:dyDescent="0.25">
      <c r="B284" s="39" t="s">
        <v>364</v>
      </c>
      <c r="C284" s="12">
        <v>28</v>
      </c>
      <c r="D284" s="12">
        <v>20</v>
      </c>
      <c r="E284" s="12">
        <v>23</v>
      </c>
      <c r="F284" s="3"/>
      <c r="G284" s="3"/>
      <c r="H284" s="3"/>
      <c r="I284" s="3"/>
      <c r="J284" s="3"/>
      <c r="K284" s="3"/>
    </row>
    <row r="285" spans="2:11" ht="31.5" x14ac:dyDescent="0.25">
      <c r="B285" s="40" t="s">
        <v>368</v>
      </c>
      <c r="C285" s="14">
        <v>9</v>
      </c>
      <c r="D285" s="14">
        <v>4</v>
      </c>
      <c r="E285" s="14">
        <v>14</v>
      </c>
      <c r="F285" s="3"/>
      <c r="G285" s="3"/>
      <c r="H285" s="3"/>
      <c r="I285" s="3"/>
      <c r="J285" s="3"/>
      <c r="K285" s="3"/>
    </row>
    <row r="286" spans="2:11" ht="15.75" x14ac:dyDescent="0.25">
      <c r="B286" s="39" t="s">
        <v>370</v>
      </c>
      <c r="C286" s="12">
        <v>11</v>
      </c>
      <c r="D286" s="12">
        <v>15</v>
      </c>
      <c r="E286" s="12">
        <v>9</v>
      </c>
      <c r="F286" s="3"/>
      <c r="G286" s="3"/>
      <c r="H286" s="3"/>
      <c r="I286" s="3"/>
      <c r="J286" s="3"/>
      <c r="K286" s="3"/>
    </row>
    <row r="287" spans="2:11" ht="31.5" x14ac:dyDescent="0.25">
      <c r="B287" s="40" t="s">
        <v>366</v>
      </c>
      <c r="C287" s="14">
        <v>3</v>
      </c>
      <c r="D287" s="14">
        <v>5</v>
      </c>
      <c r="E287" s="14">
        <v>7</v>
      </c>
      <c r="F287" s="3"/>
      <c r="G287" s="3"/>
      <c r="H287" s="3"/>
      <c r="I287" s="3"/>
      <c r="J287" s="3"/>
      <c r="K287" s="3"/>
    </row>
    <row r="288" spans="2:11" ht="31.5" x14ac:dyDescent="0.25">
      <c r="B288" s="39" t="s">
        <v>369</v>
      </c>
      <c r="C288" s="12">
        <v>0</v>
      </c>
      <c r="D288" s="12">
        <v>2</v>
      </c>
      <c r="E288" s="12">
        <v>1</v>
      </c>
      <c r="F288" s="3"/>
      <c r="G288" s="3"/>
      <c r="H288" s="3"/>
      <c r="I288" s="3"/>
      <c r="J288" s="3"/>
      <c r="K288" s="3"/>
    </row>
    <row r="289" spans="2:11" ht="31.5" x14ac:dyDescent="0.25">
      <c r="B289" s="40" t="s">
        <v>372</v>
      </c>
      <c r="C289" s="14">
        <v>0</v>
      </c>
      <c r="D289" s="14">
        <v>1</v>
      </c>
      <c r="E289" s="14">
        <v>0</v>
      </c>
      <c r="F289" s="3"/>
      <c r="G289" s="3"/>
      <c r="H289" s="3"/>
      <c r="I289" s="3"/>
      <c r="J289" s="3"/>
      <c r="K289" s="3"/>
    </row>
    <row r="290" spans="2:11" ht="30" customHeight="1" x14ac:dyDescent="0.25">
      <c r="B290" s="233" t="s">
        <v>157</v>
      </c>
      <c r="C290" s="233"/>
      <c r="D290" s="233"/>
      <c r="E290" s="233"/>
      <c r="F290" s="3"/>
      <c r="G290" s="3"/>
      <c r="H290" s="3"/>
      <c r="I290" s="3"/>
      <c r="J290" s="3"/>
      <c r="K290" s="3"/>
    </row>
    <row r="291" spans="2:11" ht="24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s="3" customFormat="1" x14ac:dyDescent="0.25"/>
    <row r="293" spans="2:11" s="3" customFormat="1" x14ac:dyDescent="0.25"/>
    <row r="294" spans="2:11" s="3" customFormat="1" ht="29.25" customHeight="1" x14ac:dyDescent="0.25">
      <c r="B294" s="234" t="s">
        <v>175</v>
      </c>
      <c r="C294" s="235"/>
      <c r="D294" s="235"/>
      <c r="E294" s="235"/>
    </row>
    <row r="295" spans="2:11" ht="45.95" customHeight="1" x14ac:dyDescent="0.25">
      <c r="B295" s="98" t="s">
        <v>71</v>
      </c>
      <c r="C295" s="121">
        <v>45047</v>
      </c>
      <c r="D295" s="121">
        <v>45383</v>
      </c>
      <c r="E295" s="121">
        <v>45413</v>
      </c>
      <c r="F295" s="3"/>
      <c r="G295" s="3"/>
      <c r="H295" s="3"/>
      <c r="I295" s="3"/>
      <c r="J295" s="3"/>
      <c r="K295" s="3"/>
    </row>
    <row r="296" spans="2:11" ht="15.75" customHeight="1" x14ac:dyDescent="0.25">
      <c r="B296" s="9" t="s">
        <v>47</v>
      </c>
      <c r="C296" s="10">
        <v>319</v>
      </c>
      <c r="D296" s="10">
        <v>381</v>
      </c>
      <c r="E296" s="10">
        <v>343</v>
      </c>
      <c r="F296" s="3"/>
      <c r="G296" s="3"/>
      <c r="H296" s="3"/>
      <c r="I296" s="3"/>
      <c r="J296" s="3"/>
      <c r="K296" s="3"/>
    </row>
    <row r="297" spans="2:11" ht="15.75" x14ac:dyDescent="0.25">
      <c r="B297" s="17" t="s">
        <v>9</v>
      </c>
      <c r="C297" s="18">
        <v>12</v>
      </c>
      <c r="D297" s="18">
        <v>15</v>
      </c>
      <c r="E297" s="18">
        <v>10</v>
      </c>
      <c r="F297" s="3"/>
      <c r="G297" s="3"/>
      <c r="H297" s="3"/>
      <c r="I297" s="3"/>
      <c r="J297" s="3"/>
      <c r="K297" s="3"/>
    </row>
    <row r="298" spans="2:11" ht="15.75" x14ac:dyDescent="0.25">
      <c r="B298" s="16" t="s">
        <v>12</v>
      </c>
      <c r="C298" s="14">
        <v>9</v>
      </c>
      <c r="D298" s="14">
        <v>13</v>
      </c>
      <c r="E298" s="14">
        <v>10</v>
      </c>
      <c r="F298" s="3"/>
      <c r="G298" s="3"/>
      <c r="H298" s="3"/>
      <c r="I298" s="3"/>
      <c r="J298" s="3"/>
      <c r="K298" s="3"/>
    </row>
    <row r="299" spans="2:11" ht="15.75" x14ac:dyDescent="0.25">
      <c r="B299" s="15" t="s">
        <v>14</v>
      </c>
      <c r="C299" s="12">
        <v>3</v>
      </c>
      <c r="D299" s="12">
        <v>0</v>
      </c>
      <c r="E299" s="12">
        <v>0</v>
      </c>
      <c r="F299" s="3"/>
      <c r="G299" s="3"/>
      <c r="H299" s="3"/>
      <c r="I299" s="3"/>
      <c r="J299" s="3"/>
      <c r="K299" s="3"/>
    </row>
    <row r="300" spans="2:11" ht="15.75" x14ac:dyDescent="0.25">
      <c r="B300" s="16" t="s">
        <v>15</v>
      </c>
      <c r="C300" s="14">
        <v>0</v>
      </c>
      <c r="D300" s="14">
        <v>2</v>
      </c>
      <c r="E300" s="14">
        <v>0</v>
      </c>
      <c r="F300" s="3"/>
      <c r="G300" s="3"/>
      <c r="H300" s="3"/>
      <c r="I300" s="3"/>
      <c r="J300" s="3"/>
      <c r="K300" s="3"/>
    </row>
    <row r="301" spans="2:11" ht="15.75" x14ac:dyDescent="0.25">
      <c r="B301" s="17" t="s">
        <v>17</v>
      </c>
      <c r="C301" s="103">
        <v>15</v>
      </c>
      <c r="D301" s="103">
        <v>28</v>
      </c>
      <c r="E301" s="103">
        <v>31</v>
      </c>
      <c r="F301" s="3"/>
      <c r="G301" s="3"/>
      <c r="H301" s="3"/>
      <c r="I301" s="3"/>
      <c r="J301" s="3"/>
      <c r="K301" s="3"/>
    </row>
    <row r="302" spans="2:11" ht="15.75" x14ac:dyDescent="0.25">
      <c r="B302" s="16" t="s">
        <v>18</v>
      </c>
      <c r="C302" s="14">
        <v>1</v>
      </c>
      <c r="D302" s="14">
        <v>1</v>
      </c>
      <c r="E302" s="14">
        <v>1</v>
      </c>
      <c r="F302" s="3"/>
      <c r="G302" s="3"/>
      <c r="H302" s="3"/>
      <c r="I302" s="3"/>
      <c r="J302" s="3"/>
      <c r="K302" s="3"/>
    </row>
    <row r="303" spans="2:11" ht="15.75" x14ac:dyDescent="0.25">
      <c r="B303" s="15" t="s">
        <v>19</v>
      </c>
      <c r="C303" s="12">
        <v>0</v>
      </c>
      <c r="D303" s="12">
        <v>1</v>
      </c>
      <c r="E303" s="12">
        <v>0</v>
      </c>
      <c r="F303" s="3"/>
      <c r="G303" s="3"/>
      <c r="H303" s="3"/>
      <c r="I303" s="3"/>
      <c r="J303" s="3"/>
      <c r="K303" s="3"/>
    </row>
    <row r="304" spans="2:11" ht="15.75" x14ac:dyDescent="0.25">
      <c r="B304" s="16" t="s">
        <v>20</v>
      </c>
      <c r="C304" s="14">
        <v>1</v>
      </c>
      <c r="D304" s="14">
        <v>5</v>
      </c>
      <c r="E304" s="14">
        <v>9</v>
      </c>
      <c r="F304" s="3"/>
      <c r="G304" s="3"/>
      <c r="H304" s="3"/>
      <c r="I304" s="3"/>
      <c r="J304" s="3"/>
      <c r="K304" s="3"/>
    </row>
    <row r="305" spans="2:11" ht="15.75" x14ac:dyDescent="0.25">
      <c r="B305" s="15" t="s">
        <v>21</v>
      </c>
      <c r="C305" s="12">
        <v>2</v>
      </c>
      <c r="D305" s="12">
        <v>1</v>
      </c>
      <c r="E305" s="12">
        <v>1</v>
      </c>
      <c r="F305" s="3"/>
      <c r="G305" s="3"/>
      <c r="H305" s="3"/>
      <c r="I305" s="3"/>
      <c r="J305" s="3"/>
      <c r="K305" s="3"/>
    </row>
    <row r="306" spans="2:11" ht="15.75" x14ac:dyDescent="0.25">
      <c r="B306" s="16" t="s">
        <v>22</v>
      </c>
      <c r="C306" s="14">
        <v>0</v>
      </c>
      <c r="D306" s="14">
        <v>0</v>
      </c>
      <c r="E306" s="14">
        <v>1</v>
      </c>
      <c r="F306" s="3"/>
      <c r="G306" s="3"/>
      <c r="H306" s="3"/>
      <c r="I306" s="3"/>
      <c r="J306" s="3"/>
      <c r="K306" s="3"/>
    </row>
    <row r="307" spans="2:11" ht="15.75" x14ac:dyDescent="0.25">
      <c r="B307" s="15" t="s">
        <v>23</v>
      </c>
      <c r="C307" s="12">
        <v>0</v>
      </c>
      <c r="D307" s="12">
        <v>3</v>
      </c>
      <c r="E307" s="12">
        <v>6</v>
      </c>
      <c r="F307" s="3"/>
      <c r="G307" s="3"/>
      <c r="H307" s="3"/>
      <c r="I307" s="3"/>
      <c r="J307" s="3"/>
      <c r="K307" s="3"/>
    </row>
    <row r="308" spans="2:11" ht="15.75" x14ac:dyDescent="0.25">
      <c r="B308" s="16" t="s">
        <v>24</v>
      </c>
      <c r="C308" s="14">
        <v>3</v>
      </c>
      <c r="D308" s="14">
        <v>1</v>
      </c>
      <c r="E308" s="14">
        <v>1</v>
      </c>
      <c r="F308" s="3"/>
      <c r="G308" s="3"/>
      <c r="H308" s="3"/>
      <c r="I308" s="3"/>
      <c r="J308" s="3"/>
      <c r="K308" s="3"/>
    </row>
    <row r="309" spans="2:11" ht="15.75" x14ac:dyDescent="0.25">
      <c r="B309" s="186" t="s">
        <v>25</v>
      </c>
      <c r="C309" s="11">
        <v>2</v>
      </c>
      <c r="D309" s="11">
        <v>0</v>
      </c>
      <c r="E309" s="11">
        <v>1</v>
      </c>
      <c r="F309" s="3"/>
      <c r="G309" s="3"/>
      <c r="H309" s="3"/>
      <c r="I309" s="3"/>
      <c r="J309" s="3"/>
      <c r="K309" s="3"/>
    </row>
    <row r="310" spans="2:11" ht="15.75" x14ac:dyDescent="0.25">
      <c r="B310" s="187" t="s">
        <v>26</v>
      </c>
      <c r="C310" s="13">
        <v>6</v>
      </c>
      <c r="D310" s="13">
        <v>16</v>
      </c>
      <c r="E310" s="13">
        <v>11</v>
      </c>
      <c r="F310" s="3"/>
      <c r="G310" s="3"/>
      <c r="H310" s="3"/>
      <c r="I310" s="3"/>
      <c r="J310" s="3"/>
      <c r="K310" s="3"/>
    </row>
    <row r="311" spans="2:11" ht="15.75" x14ac:dyDescent="0.25">
      <c r="B311" s="17" t="s">
        <v>27</v>
      </c>
      <c r="C311" s="103">
        <v>253</v>
      </c>
      <c r="D311" s="103">
        <v>293</v>
      </c>
      <c r="E311" s="103">
        <v>265</v>
      </c>
      <c r="F311" s="3"/>
      <c r="G311" s="3"/>
      <c r="H311" s="3"/>
      <c r="I311" s="3"/>
      <c r="J311" s="3"/>
      <c r="K311" s="3"/>
    </row>
    <row r="312" spans="2:11" ht="15.75" x14ac:dyDescent="0.25">
      <c r="B312" s="187" t="s">
        <v>28</v>
      </c>
      <c r="C312" s="13">
        <v>23</v>
      </c>
      <c r="D312" s="13">
        <v>15</v>
      </c>
      <c r="E312" s="13">
        <v>18</v>
      </c>
      <c r="F312" s="3"/>
      <c r="G312" s="3"/>
      <c r="H312" s="3"/>
      <c r="I312" s="3"/>
      <c r="J312" s="3"/>
      <c r="K312" s="3"/>
    </row>
    <row r="313" spans="2:11" ht="15.75" x14ac:dyDescent="0.25">
      <c r="B313" s="186" t="s">
        <v>29</v>
      </c>
      <c r="C313" s="11">
        <v>8</v>
      </c>
      <c r="D313" s="11">
        <v>0</v>
      </c>
      <c r="E313" s="11">
        <v>1</v>
      </c>
      <c r="F313" s="3"/>
      <c r="G313" s="3"/>
      <c r="H313" s="3"/>
      <c r="I313" s="3"/>
      <c r="J313" s="3"/>
      <c r="K313" s="3"/>
    </row>
    <row r="314" spans="2:11" ht="15.75" x14ac:dyDescent="0.25">
      <c r="B314" s="187" t="s">
        <v>30</v>
      </c>
      <c r="C314" s="13">
        <v>48</v>
      </c>
      <c r="D314" s="13">
        <v>55</v>
      </c>
      <c r="E314" s="13">
        <v>41</v>
      </c>
      <c r="F314" s="3"/>
      <c r="G314" s="3"/>
      <c r="H314" s="3"/>
      <c r="I314" s="3"/>
      <c r="J314" s="3"/>
      <c r="K314" s="3"/>
    </row>
    <row r="315" spans="2:11" ht="15.75" x14ac:dyDescent="0.25">
      <c r="B315" s="186" t="s">
        <v>31</v>
      </c>
      <c r="C315" s="11">
        <v>174</v>
      </c>
      <c r="D315" s="11">
        <v>223</v>
      </c>
      <c r="E315" s="11">
        <v>205</v>
      </c>
      <c r="F315" s="3"/>
      <c r="G315" s="3"/>
      <c r="H315" s="3"/>
      <c r="I315" s="3"/>
      <c r="J315" s="3"/>
      <c r="K315" s="3"/>
    </row>
    <row r="316" spans="2:11" ht="15.75" x14ac:dyDescent="0.25">
      <c r="B316" s="19" t="s">
        <v>32</v>
      </c>
      <c r="C316" s="104">
        <v>22</v>
      </c>
      <c r="D316" s="104">
        <v>39</v>
      </c>
      <c r="E316" s="104">
        <v>26</v>
      </c>
      <c r="F316" s="3"/>
      <c r="G316" s="3"/>
      <c r="H316" s="3"/>
      <c r="I316" s="3"/>
      <c r="J316" s="3"/>
      <c r="K316" s="3"/>
    </row>
    <row r="317" spans="2:11" ht="15.75" x14ac:dyDescent="0.25">
      <c r="B317" s="186" t="s">
        <v>33</v>
      </c>
      <c r="C317" s="11">
        <v>10</v>
      </c>
      <c r="D317" s="11">
        <v>29</v>
      </c>
      <c r="E317" s="11">
        <v>10</v>
      </c>
      <c r="F317" s="3"/>
      <c r="G317" s="3"/>
      <c r="H317" s="3"/>
      <c r="I317" s="3"/>
      <c r="J317" s="3"/>
      <c r="K317" s="3"/>
    </row>
    <row r="318" spans="2:11" ht="15.75" x14ac:dyDescent="0.25">
      <c r="B318" s="187" t="s">
        <v>34</v>
      </c>
      <c r="C318" s="13">
        <v>9</v>
      </c>
      <c r="D318" s="13">
        <v>7</v>
      </c>
      <c r="E318" s="13">
        <v>9</v>
      </c>
      <c r="F318" s="3"/>
      <c r="G318" s="3"/>
      <c r="H318" s="3"/>
      <c r="I318" s="3"/>
      <c r="J318" s="3"/>
      <c r="K318" s="3"/>
    </row>
    <row r="319" spans="2:11" ht="15.75" x14ac:dyDescent="0.25">
      <c r="B319" s="186" t="s">
        <v>35</v>
      </c>
      <c r="C319" s="11">
        <v>3</v>
      </c>
      <c r="D319" s="11">
        <v>3</v>
      </c>
      <c r="E319" s="11">
        <v>7</v>
      </c>
      <c r="F319" s="3"/>
      <c r="G319" s="3"/>
      <c r="H319" s="3"/>
      <c r="I319" s="3"/>
      <c r="J319" s="3"/>
      <c r="K319" s="3"/>
    </row>
    <row r="320" spans="2:11" ht="15.75" x14ac:dyDescent="0.25">
      <c r="B320" s="19" t="s">
        <v>36</v>
      </c>
      <c r="C320" s="104">
        <v>17</v>
      </c>
      <c r="D320" s="104">
        <v>6</v>
      </c>
      <c r="E320" s="104">
        <v>11</v>
      </c>
      <c r="F320" s="3"/>
      <c r="G320" s="3"/>
      <c r="H320" s="3"/>
      <c r="I320" s="3"/>
      <c r="J320" s="3"/>
      <c r="K320" s="3"/>
    </row>
    <row r="321" spans="2:11" ht="15.75" x14ac:dyDescent="0.25">
      <c r="B321" s="186" t="s">
        <v>37</v>
      </c>
      <c r="C321" s="11">
        <v>1</v>
      </c>
      <c r="D321" s="11">
        <v>0</v>
      </c>
      <c r="E321" s="11">
        <v>1</v>
      </c>
      <c r="F321" s="3"/>
      <c r="G321" s="3"/>
      <c r="H321" s="3"/>
      <c r="I321" s="3"/>
      <c r="J321" s="3"/>
      <c r="K321" s="3"/>
    </row>
    <row r="322" spans="2:11" ht="15.75" x14ac:dyDescent="0.25">
      <c r="B322" s="187" t="s">
        <v>56</v>
      </c>
      <c r="C322" s="13">
        <v>1</v>
      </c>
      <c r="D322" s="13">
        <v>0</v>
      </c>
      <c r="E322" s="13">
        <v>0</v>
      </c>
      <c r="F322" s="3"/>
      <c r="G322" s="3"/>
      <c r="H322" s="3"/>
      <c r="I322" s="3"/>
      <c r="J322" s="3"/>
      <c r="K322" s="3"/>
    </row>
    <row r="323" spans="2:11" ht="15.75" x14ac:dyDescent="0.25">
      <c r="B323" s="186" t="s">
        <v>39</v>
      </c>
      <c r="C323" s="11">
        <v>4</v>
      </c>
      <c r="D323" s="11">
        <v>2</v>
      </c>
      <c r="E323" s="11">
        <v>1</v>
      </c>
      <c r="F323" s="3"/>
      <c r="G323" s="3"/>
      <c r="H323" s="3"/>
      <c r="I323" s="3"/>
      <c r="J323" s="3"/>
      <c r="K323" s="3"/>
    </row>
    <row r="324" spans="2:11" ht="24.6" customHeight="1" x14ac:dyDescent="0.25">
      <c r="B324" s="187" t="s">
        <v>40</v>
      </c>
      <c r="C324" s="13">
        <v>11</v>
      </c>
      <c r="D324" s="13">
        <v>4</v>
      </c>
      <c r="E324" s="13">
        <v>9</v>
      </c>
      <c r="F324" s="3"/>
      <c r="G324" s="3"/>
      <c r="H324" s="3"/>
      <c r="I324" s="3"/>
      <c r="J324" s="3"/>
      <c r="K324" s="3"/>
    </row>
    <row r="325" spans="2:11" s="3" customFormat="1" ht="31.5" customHeight="1" x14ac:dyDescent="0.25">
      <c r="B325" s="233" t="s">
        <v>157</v>
      </c>
      <c r="C325" s="233"/>
      <c r="D325" s="233"/>
      <c r="E325" s="233"/>
    </row>
    <row r="326" spans="2:11" s="3" customFormat="1" x14ac:dyDescent="0.25"/>
    <row r="327" spans="2:11" s="3" customFormat="1" x14ac:dyDescent="0.25"/>
    <row r="328" spans="2:11" s="3" customFormat="1" x14ac:dyDescent="0.25"/>
    <row r="329" spans="2:11" s="3" customFormat="1" x14ac:dyDescent="0.25"/>
    <row r="330" spans="2:11" s="3" customFormat="1" x14ac:dyDescent="0.25"/>
    <row r="331" spans="2:11" s="3" customFormat="1" x14ac:dyDescent="0.25"/>
    <row r="332" spans="2:11" s="3" customFormat="1" x14ac:dyDescent="0.25"/>
    <row r="333" spans="2:11" s="3" customFormat="1" x14ac:dyDescent="0.25"/>
    <row r="334" spans="2:11" s="3" customFormat="1" x14ac:dyDescent="0.25"/>
    <row r="335" spans="2:11" s="3" customFormat="1" x14ac:dyDescent="0.25"/>
    <row r="336" spans="2:11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pans="2:11" s="3" customFormat="1" x14ac:dyDescent="0.25"/>
    <row r="674" spans="2:11" s="3" customFormat="1" x14ac:dyDescent="0.25"/>
    <row r="675" spans="2:11" s="3" customFormat="1" x14ac:dyDescent="0.25"/>
    <row r="676" spans="2:11" s="3" customFormat="1" x14ac:dyDescent="0.25"/>
    <row r="677" spans="2:1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</row>
  </sheetData>
  <mergeCells count="62">
    <mergeCell ref="B222:E222"/>
    <mergeCell ref="B226:K226"/>
    <mergeCell ref="B227:B228"/>
    <mergeCell ref="C227:E227"/>
    <mergeCell ref="F227:H227"/>
    <mergeCell ref="I227:K227"/>
    <mergeCell ref="B253:K253"/>
    <mergeCell ref="B65:E65"/>
    <mergeCell ref="B70:E70"/>
    <mergeCell ref="B152:E152"/>
    <mergeCell ref="B83:E83"/>
    <mergeCell ref="B97:E97"/>
    <mergeCell ref="B101:E101"/>
    <mergeCell ref="B74:E74"/>
    <mergeCell ref="B87:E87"/>
    <mergeCell ref="B113:E113"/>
    <mergeCell ref="B117:E117"/>
    <mergeCell ref="B190:E190"/>
    <mergeCell ref="B204:E204"/>
    <mergeCell ref="B208:E208"/>
    <mergeCell ref="B156:E156"/>
    <mergeCell ref="B170:E170"/>
    <mergeCell ref="B9:K9"/>
    <mergeCell ref="B3:K3"/>
    <mergeCell ref="C4:E4"/>
    <mergeCell ref="F4:H4"/>
    <mergeCell ref="I4:K4"/>
    <mergeCell ref="B4:B5"/>
    <mergeCell ref="B21:K21"/>
    <mergeCell ref="B25:K25"/>
    <mergeCell ref="B13:K13"/>
    <mergeCell ref="B14:B15"/>
    <mergeCell ref="C14:E14"/>
    <mergeCell ref="F14:H14"/>
    <mergeCell ref="I14:K14"/>
    <mergeCell ref="B26:B27"/>
    <mergeCell ref="C26:E26"/>
    <mergeCell ref="F26:H26"/>
    <mergeCell ref="I26:K26"/>
    <mergeCell ref="B186:E186"/>
    <mergeCell ref="B42:K42"/>
    <mergeCell ref="B47:B48"/>
    <mergeCell ref="B61:K61"/>
    <mergeCell ref="F47:H47"/>
    <mergeCell ref="I47:K47"/>
    <mergeCell ref="C47:E47"/>
    <mergeCell ref="B46:K46"/>
    <mergeCell ref="B174:E174"/>
    <mergeCell ref="B234:K234"/>
    <mergeCell ref="B238:K238"/>
    <mergeCell ref="B239:B240"/>
    <mergeCell ref="C239:E239"/>
    <mergeCell ref="F239:H239"/>
    <mergeCell ref="I239:K239"/>
    <mergeCell ref="B290:E290"/>
    <mergeCell ref="B294:E294"/>
    <mergeCell ref="B325:E325"/>
    <mergeCell ref="B257:E257"/>
    <mergeCell ref="B264:E264"/>
    <mergeCell ref="B268:E268"/>
    <mergeCell ref="B275:E275"/>
    <mergeCell ref="B279:E27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topLeftCell="B1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48" t="s">
        <v>176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3:21" ht="20.100000000000001" customHeight="1" x14ac:dyDescent="0.25">
      <c r="C4" s="249" t="s">
        <v>6</v>
      </c>
      <c r="D4" s="252">
        <v>45017</v>
      </c>
      <c r="E4" s="253"/>
      <c r="F4" s="253"/>
      <c r="G4" s="253"/>
      <c r="H4" s="253"/>
      <c r="I4" s="254"/>
      <c r="J4" s="255">
        <v>45352</v>
      </c>
      <c r="K4" s="255"/>
      <c r="L4" s="255"/>
      <c r="M4" s="255"/>
      <c r="N4" s="255"/>
      <c r="O4" s="255"/>
      <c r="P4" s="255">
        <v>45383</v>
      </c>
      <c r="Q4" s="255"/>
      <c r="R4" s="255"/>
      <c r="S4" s="255"/>
      <c r="T4" s="255"/>
      <c r="U4" s="255"/>
    </row>
    <row r="5" spans="3:21" ht="15" customHeight="1" x14ac:dyDescent="0.25">
      <c r="C5" s="250"/>
      <c r="D5" s="256" t="s">
        <v>85</v>
      </c>
      <c r="E5" s="256"/>
      <c r="F5" s="256" t="s">
        <v>86</v>
      </c>
      <c r="G5" s="256"/>
      <c r="H5" s="256" t="s">
        <v>59</v>
      </c>
      <c r="I5" s="256"/>
      <c r="J5" s="256" t="s">
        <v>85</v>
      </c>
      <c r="K5" s="256"/>
      <c r="L5" s="256" t="s">
        <v>86</v>
      </c>
      <c r="M5" s="256"/>
      <c r="N5" s="256" t="s">
        <v>59</v>
      </c>
      <c r="O5" s="256"/>
      <c r="P5" s="256" t="s">
        <v>85</v>
      </c>
      <c r="Q5" s="256"/>
      <c r="R5" s="256" t="s">
        <v>86</v>
      </c>
      <c r="S5" s="256"/>
      <c r="T5" s="256" t="s">
        <v>59</v>
      </c>
      <c r="U5" s="256"/>
    </row>
    <row r="6" spans="3:21" ht="15.75" x14ac:dyDescent="0.25">
      <c r="C6" s="251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11405</v>
      </c>
      <c r="E7" s="66">
        <v>6182</v>
      </c>
      <c r="F7" s="66">
        <v>8804</v>
      </c>
      <c r="G7" s="66">
        <v>4383</v>
      </c>
      <c r="H7" s="66">
        <v>2601</v>
      </c>
      <c r="I7" s="66">
        <v>1799</v>
      </c>
      <c r="J7" s="66">
        <v>15511</v>
      </c>
      <c r="K7" s="66">
        <v>9304</v>
      </c>
      <c r="L7" s="66">
        <v>13236</v>
      </c>
      <c r="M7" s="66">
        <v>6735</v>
      </c>
      <c r="N7" s="66">
        <v>2275</v>
      </c>
      <c r="O7" s="66">
        <v>2569</v>
      </c>
      <c r="P7" s="66">
        <v>16387</v>
      </c>
      <c r="Q7" s="66">
        <v>9620</v>
      </c>
      <c r="R7" s="66">
        <v>12334</v>
      </c>
      <c r="S7" s="66">
        <v>6672</v>
      </c>
      <c r="T7" s="66">
        <v>4053</v>
      </c>
      <c r="U7" s="66">
        <v>2948</v>
      </c>
    </row>
    <row r="8" spans="3:21" ht="15.75" x14ac:dyDescent="0.25">
      <c r="C8" s="67" t="s">
        <v>239</v>
      </c>
      <c r="D8" s="68">
        <v>6514</v>
      </c>
      <c r="E8" s="68">
        <v>3518</v>
      </c>
      <c r="F8" s="68">
        <v>4171</v>
      </c>
      <c r="G8" s="68">
        <v>2331</v>
      </c>
      <c r="H8" s="68">
        <v>2343</v>
      </c>
      <c r="I8" s="68">
        <v>1187</v>
      </c>
      <c r="J8" s="68">
        <v>9178</v>
      </c>
      <c r="K8" s="68">
        <v>5651</v>
      </c>
      <c r="L8" s="68">
        <v>6456</v>
      </c>
      <c r="M8" s="68">
        <v>3905</v>
      </c>
      <c r="N8" s="68">
        <v>2722</v>
      </c>
      <c r="O8" s="68">
        <v>1746</v>
      </c>
      <c r="P8" s="68">
        <v>9563</v>
      </c>
      <c r="Q8" s="68">
        <v>6040</v>
      </c>
      <c r="R8" s="68">
        <v>6544</v>
      </c>
      <c r="S8" s="68">
        <v>3995</v>
      </c>
      <c r="T8" s="68">
        <v>3019</v>
      </c>
      <c r="U8" s="68">
        <v>2045</v>
      </c>
    </row>
    <row r="9" spans="3:21" ht="15.75" x14ac:dyDescent="0.25">
      <c r="C9" s="69" t="s">
        <v>240</v>
      </c>
      <c r="D9" s="70">
        <v>1391</v>
      </c>
      <c r="E9" s="70">
        <v>679</v>
      </c>
      <c r="F9" s="70">
        <v>1633</v>
      </c>
      <c r="G9" s="70">
        <v>663</v>
      </c>
      <c r="H9" s="70">
        <v>-242</v>
      </c>
      <c r="I9" s="70">
        <v>16</v>
      </c>
      <c r="J9" s="70">
        <v>1300</v>
      </c>
      <c r="K9" s="70">
        <v>706</v>
      </c>
      <c r="L9" s="70">
        <v>1488</v>
      </c>
      <c r="M9" s="70">
        <v>644</v>
      </c>
      <c r="N9" s="70">
        <v>-188</v>
      </c>
      <c r="O9" s="70">
        <v>62</v>
      </c>
      <c r="P9" s="70">
        <v>1299</v>
      </c>
      <c r="Q9" s="70">
        <v>654</v>
      </c>
      <c r="R9" s="70">
        <v>1326</v>
      </c>
      <c r="S9" s="70">
        <v>601</v>
      </c>
      <c r="T9" s="70">
        <v>-27</v>
      </c>
      <c r="U9" s="70">
        <v>53</v>
      </c>
    </row>
    <row r="10" spans="3:21" ht="15.75" x14ac:dyDescent="0.25">
      <c r="C10" s="67" t="s">
        <v>241</v>
      </c>
      <c r="D10" s="68">
        <v>459</v>
      </c>
      <c r="E10" s="68">
        <v>257</v>
      </c>
      <c r="F10" s="68">
        <v>475</v>
      </c>
      <c r="G10" s="68">
        <v>224</v>
      </c>
      <c r="H10" s="68">
        <v>-16</v>
      </c>
      <c r="I10" s="68">
        <v>33</v>
      </c>
      <c r="J10" s="68">
        <v>888</v>
      </c>
      <c r="K10" s="68">
        <v>411</v>
      </c>
      <c r="L10" s="68">
        <v>1790</v>
      </c>
      <c r="M10" s="68">
        <v>386</v>
      </c>
      <c r="N10" s="68">
        <v>-902</v>
      </c>
      <c r="O10" s="68">
        <v>25</v>
      </c>
      <c r="P10" s="68">
        <v>1160</v>
      </c>
      <c r="Q10" s="68">
        <v>489</v>
      </c>
      <c r="R10" s="68">
        <v>1015</v>
      </c>
      <c r="S10" s="68">
        <v>331</v>
      </c>
      <c r="T10" s="68">
        <v>145</v>
      </c>
      <c r="U10" s="68">
        <v>158</v>
      </c>
    </row>
    <row r="11" spans="3:21" ht="15.75" x14ac:dyDescent="0.25">
      <c r="C11" s="69" t="s">
        <v>242</v>
      </c>
      <c r="D11" s="70">
        <v>494</v>
      </c>
      <c r="E11" s="70">
        <v>328</v>
      </c>
      <c r="F11" s="70">
        <v>467</v>
      </c>
      <c r="G11" s="70">
        <v>225</v>
      </c>
      <c r="H11" s="70">
        <v>27</v>
      </c>
      <c r="I11" s="70">
        <v>103</v>
      </c>
      <c r="J11" s="70">
        <v>839</v>
      </c>
      <c r="K11" s="70">
        <v>409</v>
      </c>
      <c r="L11" s="70">
        <v>754</v>
      </c>
      <c r="M11" s="70">
        <v>296</v>
      </c>
      <c r="N11" s="70">
        <v>85</v>
      </c>
      <c r="O11" s="70">
        <v>113</v>
      </c>
      <c r="P11" s="70">
        <v>857</v>
      </c>
      <c r="Q11" s="70">
        <v>419</v>
      </c>
      <c r="R11" s="70">
        <v>810</v>
      </c>
      <c r="S11" s="70">
        <v>291</v>
      </c>
      <c r="T11" s="70">
        <v>47</v>
      </c>
      <c r="U11" s="70">
        <v>128</v>
      </c>
    </row>
    <row r="12" spans="3:21" ht="15.75" x14ac:dyDescent="0.25">
      <c r="C12" s="67" t="s">
        <v>190</v>
      </c>
      <c r="D12" s="68">
        <v>459</v>
      </c>
      <c r="E12" s="68">
        <v>269</v>
      </c>
      <c r="F12" s="68">
        <v>199</v>
      </c>
      <c r="G12" s="68">
        <v>128</v>
      </c>
      <c r="H12" s="68">
        <v>260</v>
      </c>
      <c r="I12" s="68">
        <v>141</v>
      </c>
      <c r="J12" s="68">
        <v>697</v>
      </c>
      <c r="K12" s="68">
        <v>502</v>
      </c>
      <c r="L12" s="68">
        <v>511</v>
      </c>
      <c r="M12" s="68">
        <v>353</v>
      </c>
      <c r="N12" s="68">
        <v>186</v>
      </c>
      <c r="O12" s="68">
        <v>149</v>
      </c>
      <c r="P12" s="68">
        <v>773</v>
      </c>
      <c r="Q12" s="68">
        <v>556</v>
      </c>
      <c r="R12" s="68">
        <v>470</v>
      </c>
      <c r="S12" s="68">
        <v>378</v>
      </c>
      <c r="T12" s="68">
        <v>303</v>
      </c>
      <c r="U12" s="68">
        <v>178</v>
      </c>
    </row>
    <row r="13" spans="3:21" ht="15.75" x14ac:dyDescent="0.25">
      <c r="C13" s="69" t="s">
        <v>187</v>
      </c>
      <c r="D13" s="70">
        <v>229</v>
      </c>
      <c r="E13" s="70">
        <v>98</v>
      </c>
      <c r="F13" s="70">
        <v>146</v>
      </c>
      <c r="G13" s="70">
        <v>59</v>
      </c>
      <c r="H13" s="70">
        <v>83</v>
      </c>
      <c r="I13" s="70">
        <v>39</v>
      </c>
      <c r="J13" s="70">
        <v>347</v>
      </c>
      <c r="K13" s="70">
        <v>185</v>
      </c>
      <c r="L13" s="70">
        <v>279</v>
      </c>
      <c r="M13" s="70">
        <v>136</v>
      </c>
      <c r="N13" s="70">
        <v>68</v>
      </c>
      <c r="O13" s="70">
        <v>49</v>
      </c>
      <c r="P13" s="70">
        <v>327</v>
      </c>
      <c r="Q13" s="70">
        <v>178</v>
      </c>
      <c r="R13" s="70">
        <v>256</v>
      </c>
      <c r="S13" s="70">
        <v>148</v>
      </c>
      <c r="T13" s="70">
        <v>71</v>
      </c>
      <c r="U13" s="70">
        <v>30</v>
      </c>
    </row>
    <row r="14" spans="3:21" ht="15.75" x14ac:dyDescent="0.25">
      <c r="C14" s="67" t="s">
        <v>243</v>
      </c>
      <c r="D14" s="68">
        <v>167</v>
      </c>
      <c r="E14" s="68">
        <v>100</v>
      </c>
      <c r="F14" s="68">
        <v>140</v>
      </c>
      <c r="G14" s="68">
        <v>85</v>
      </c>
      <c r="H14" s="68">
        <v>27</v>
      </c>
      <c r="I14" s="68">
        <v>15</v>
      </c>
      <c r="J14" s="68">
        <v>211</v>
      </c>
      <c r="K14" s="68">
        <v>130</v>
      </c>
      <c r="L14" s="68">
        <v>182</v>
      </c>
      <c r="M14" s="68">
        <v>114</v>
      </c>
      <c r="N14" s="68">
        <v>29</v>
      </c>
      <c r="O14" s="68">
        <v>16</v>
      </c>
      <c r="P14" s="68">
        <v>203</v>
      </c>
      <c r="Q14" s="68">
        <v>146</v>
      </c>
      <c r="R14" s="68">
        <v>170</v>
      </c>
      <c r="S14" s="68">
        <v>99</v>
      </c>
      <c r="T14" s="68">
        <v>33</v>
      </c>
      <c r="U14" s="68">
        <v>47</v>
      </c>
    </row>
    <row r="15" spans="3:21" ht="15.75" x14ac:dyDescent="0.25">
      <c r="C15" s="69" t="s">
        <v>244</v>
      </c>
      <c r="D15" s="70">
        <v>146</v>
      </c>
      <c r="E15" s="70">
        <v>86</v>
      </c>
      <c r="F15" s="70">
        <v>118</v>
      </c>
      <c r="G15" s="70">
        <v>55</v>
      </c>
      <c r="H15" s="70">
        <v>28</v>
      </c>
      <c r="I15" s="70">
        <v>31</v>
      </c>
      <c r="J15" s="70">
        <v>160</v>
      </c>
      <c r="K15" s="70">
        <v>131</v>
      </c>
      <c r="L15" s="70">
        <v>192</v>
      </c>
      <c r="M15" s="70">
        <v>76</v>
      </c>
      <c r="N15" s="70">
        <v>-32</v>
      </c>
      <c r="O15" s="70">
        <v>55</v>
      </c>
      <c r="P15" s="70">
        <v>228</v>
      </c>
      <c r="Q15" s="70">
        <v>106</v>
      </c>
      <c r="R15" s="70">
        <v>157</v>
      </c>
      <c r="S15" s="70">
        <v>78</v>
      </c>
      <c r="T15" s="70">
        <v>71</v>
      </c>
      <c r="U15" s="70">
        <v>28</v>
      </c>
    </row>
    <row r="16" spans="3:21" ht="15.75" x14ac:dyDescent="0.25">
      <c r="C16" s="67" t="s">
        <v>245</v>
      </c>
      <c r="D16" s="68">
        <v>129</v>
      </c>
      <c r="E16" s="68">
        <v>80</v>
      </c>
      <c r="F16" s="68">
        <v>132</v>
      </c>
      <c r="G16" s="68">
        <v>70</v>
      </c>
      <c r="H16" s="68">
        <v>-3</v>
      </c>
      <c r="I16" s="68">
        <v>10</v>
      </c>
      <c r="J16" s="68">
        <v>156</v>
      </c>
      <c r="K16" s="68">
        <v>130</v>
      </c>
      <c r="L16" s="68">
        <v>140</v>
      </c>
      <c r="M16" s="68">
        <v>98</v>
      </c>
      <c r="N16" s="68">
        <v>16</v>
      </c>
      <c r="O16" s="68">
        <v>32</v>
      </c>
      <c r="P16" s="68">
        <v>163</v>
      </c>
      <c r="Q16" s="68">
        <v>114</v>
      </c>
      <c r="R16" s="68">
        <v>140</v>
      </c>
      <c r="S16" s="68">
        <v>92</v>
      </c>
      <c r="T16" s="68">
        <v>23</v>
      </c>
      <c r="U16" s="68">
        <v>22</v>
      </c>
    </row>
    <row r="17" spans="3:21" ht="15.75" x14ac:dyDescent="0.25">
      <c r="C17" s="69" t="s">
        <v>246</v>
      </c>
      <c r="D17" s="70">
        <v>133</v>
      </c>
      <c r="E17" s="70">
        <v>77</v>
      </c>
      <c r="F17" s="70">
        <v>105</v>
      </c>
      <c r="G17" s="70">
        <v>42</v>
      </c>
      <c r="H17" s="70">
        <v>28</v>
      </c>
      <c r="I17" s="70">
        <v>35</v>
      </c>
      <c r="J17" s="70">
        <v>133</v>
      </c>
      <c r="K17" s="70">
        <v>83</v>
      </c>
      <c r="L17" s="70">
        <v>154</v>
      </c>
      <c r="M17" s="70">
        <v>78</v>
      </c>
      <c r="N17" s="70">
        <v>-21</v>
      </c>
      <c r="O17" s="70">
        <v>5</v>
      </c>
      <c r="P17" s="70">
        <v>190</v>
      </c>
      <c r="Q17" s="70">
        <v>65</v>
      </c>
      <c r="R17" s="70">
        <v>143</v>
      </c>
      <c r="S17" s="70">
        <v>56</v>
      </c>
      <c r="T17" s="70">
        <v>47</v>
      </c>
      <c r="U17" s="70">
        <v>9</v>
      </c>
    </row>
    <row r="18" spans="3:21" ht="15.75" x14ac:dyDescent="0.25">
      <c r="C18" s="67" t="s">
        <v>84</v>
      </c>
      <c r="D18" s="68">
        <v>51</v>
      </c>
      <c r="E18" s="68">
        <v>30</v>
      </c>
      <c r="F18" s="68">
        <v>44</v>
      </c>
      <c r="G18" s="68">
        <v>18</v>
      </c>
      <c r="H18" s="68">
        <v>7</v>
      </c>
      <c r="I18" s="68">
        <v>12</v>
      </c>
      <c r="J18" s="68">
        <v>55</v>
      </c>
      <c r="K18" s="68">
        <v>39</v>
      </c>
      <c r="L18" s="68">
        <v>51</v>
      </c>
      <c r="M18" s="68">
        <v>23</v>
      </c>
      <c r="N18" s="68">
        <v>4</v>
      </c>
      <c r="O18" s="68">
        <v>16</v>
      </c>
      <c r="P18" s="68">
        <v>65</v>
      </c>
      <c r="Q18" s="68">
        <v>39</v>
      </c>
      <c r="R18" s="68">
        <v>60</v>
      </c>
      <c r="S18" s="68">
        <v>32</v>
      </c>
      <c r="T18" s="68">
        <v>5</v>
      </c>
      <c r="U18" s="68">
        <v>7</v>
      </c>
    </row>
    <row r="19" spans="3:21" ht="20.100000000000001" customHeight="1" x14ac:dyDescent="0.25">
      <c r="C19" s="257" t="s">
        <v>177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248" t="s">
        <v>178</v>
      </c>
      <c r="D23" s="248"/>
      <c r="E23" s="248"/>
      <c r="F23" s="248"/>
      <c r="G23" s="248"/>
      <c r="H23" s="248"/>
      <c r="I23" s="248"/>
      <c r="J23" s="248"/>
      <c r="K23" s="248"/>
      <c r="L23" s="248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249" t="s">
        <v>87</v>
      </c>
      <c r="D24" s="258">
        <v>45017</v>
      </c>
      <c r="E24" s="259"/>
      <c r="F24" s="260"/>
      <c r="G24" s="258">
        <v>45352</v>
      </c>
      <c r="H24" s="259"/>
      <c r="I24" s="260"/>
      <c r="J24" s="258">
        <v>45383</v>
      </c>
      <c r="K24" s="259"/>
      <c r="L24" s="260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251"/>
      <c r="D25" s="65" t="s">
        <v>85</v>
      </c>
      <c r="E25" s="65" t="s">
        <v>86</v>
      </c>
      <c r="F25" s="65" t="s">
        <v>59</v>
      </c>
      <c r="G25" s="65" t="s">
        <v>85</v>
      </c>
      <c r="H25" s="65" t="s">
        <v>86</v>
      </c>
      <c r="I25" s="65" t="s">
        <v>59</v>
      </c>
      <c r="J25" s="65" t="s">
        <v>85</v>
      </c>
      <c r="K25" s="65" t="s">
        <v>86</v>
      </c>
      <c r="L25" s="65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6">
        <v>17587</v>
      </c>
      <c r="E26" s="66">
        <v>13187</v>
      </c>
      <c r="F26" s="66">
        <v>4400</v>
      </c>
      <c r="G26" s="66">
        <v>24815</v>
      </c>
      <c r="H26" s="66">
        <v>19971</v>
      </c>
      <c r="I26" s="66">
        <v>4844</v>
      </c>
      <c r="J26" s="66">
        <v>26007</v>
      </c>
      <c r="K26" s="66">
        <v>19006</v>
      </c>
      <c r="L26" s="66">
        <v>7001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71" t="s">
        <v>88</v>
      </c>
      <c r="D27" s="68">
        <v>1346</v>
      </c>
      <c r="E27" s="68">
        <v>719</v>
      </c>
      <c r="F27" s="68">
        <v>627</v>
      </c>
      <c r="G27" s="68">
        <v>2059</v>
      </c>
      <c r="H27" s="68">
        <v>1186</v>
      </c>
      <c r="I27" s="68">
        <v>873</v>
      </c>
      <c r="J27" s="68">
        <v>2071</v>
      </c>
      <c r="K27" s="68">
        <v>1129</v>
      </c>
      <c r="L27" s="68">
        <v>942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72" t="s">
        <v>89</v>
      </c>
      <c r="D28" s="70">
        <v>12177</v>
      </c>
      <c r="E28" s="70">
        <v>9083</v>
      </c>
      <c r="F28" s="70">
        <v>3094</v>
      </c>
      <c r="G28" s="70">
        <v>16735</v>
      </c>
      <c r="H28" s="70">
        <v>13847</v>
      </c>
      <c r="I28" s="70">
        <v>2888</v>
      </c>
      <c r="J28" s="70">
        <v>17705</v>
      </c>
      <c r="K28" s="70">
        <v>13216</v>
      </c>
      <c r="L28" s="70">
        <v>4489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1" t="s">
        <v>90</v>
      </c>
      <c r="D29" s="68">
        <v>4008</v>
      </c>
      <c r="E29" s="68">
        <v>3307</v>
      </c>
      <c r="F29" s="68">
        <v>701</v>
      </c>
      <c r="G29" s="68">
        <v>5954</v>
      </c>
      <c r="H29" s="68">
        <v>4837</v>
      </c>
      <c r="I29" s="68">
        <v>1117</v>
      </c>
      <c r="J29" s="68">
        <v>6160</v>
      </c>
      <c r="K29" s="68">
        <v>4573</v>
      </c>
      <c r="L29" s="68">
        <v>1587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2" t="s">
        <v>91</v>
      </c>
      <c r="D30" s="70">
        <v>56</v>
      </c>
      <c r="E30" s="70">
        <v>76</v>
      </c>
      <c r="F30" s="70">
        <v>-20</v>
      </c>
      <c r="G30" s="70">
        <v>67</v>
      </c>
      <c r="H30" s="70">
        <v>101</v>
      </c>
      <c r="I30" s="70">
        <v>-34</v>
      </c>
      <c r="J30" s="70">
        <v>71</v>
      </c>
      <c r="K30" s="70">
        <v>88</v>
      </c>
      <c r="L30" s="70">
        <v>-17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257" t="s">
        <v>177</v>
      </c>
      <c r="D31" s="257"/>
      <c r="E31" s="257"/>
      <c r="F31" s="257"/>
      <c r="G31" s="257"/>
      <c r="H31" s="257"/>
      <c r="I31" s="257"/>
      <c r="J31" s="257"/>
      <c r="K31" s="257"/>
      <c r="L31" s="257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248" t="s">
        <v>179</v>
      </c>
      <c r="D35" s="248"/>
      <c r="E35" s="248"/>
      <c r="F35" s="248"/>
      <c r="G35" s="248"/>
      <c r="H35" s="248"/>
      <c r="I35" s="248"/>
      <c r="J35" s="248"/>
      <c r="K35" s="248"/>
      <c r="L35" s="248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261" t="s">
        <v>48</v>
      </c>
      <c r="D36" s="258">
        <v>45017</v>
      </c>
      <c r="E36" s="259"/>
      <c r="F36" s="260"/>
      <c r="G36" s="258">
        <v>45352</v>
      </c>
      <c r="H36" s="259"/>
      <c r="I36" s="260"/>
      <c r="J36" s="258">
        <v>45383</v>
      </c>
      <c r="K36" s="259"/>
      <c r="L36" s="260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261"/>
      <c r="D37" s="65" t="s">
        <v>85</v>
      </c>
      <c r="E37" s="65" t="s">
        <v>86</v>
      </c>
      <c r="F37" s="65" t="s">
        <v>59</v>
      </c>
      <c r="G37" s="65" t="s">
        <v>85</v>
      </c>
      <c r="H37" s="65" t="s">
        <v>86</v>
      </c>
      <c r="I37" s="65" t="s">
        <v>59</v>
      </c>
      <c r="J37" s="65" t="s">
        <v>85</v>
      </c>
      <c r="K37" s="65" t="s">
        <v>86</v>
      </c>
      <c r="L37" s="65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6">
        <v>17587</v>
      </c>
      <c r="E38" s="66">
        <v>13187</v>
      </c>
      <c r="F38" s="66">
        <v>4400</v>
      </c>
      <c r="G38" s="66">
        <v>24815</v>
      </c>
      <c r="H38" s="66">
        <v>19971</v>
      </c>
      <c r="I38" s="66">
        <v>4844</v>
      </c>
      <c r="J38" s="66">
        <v>26007</v>
      </c>
      <c r="K38" s="66">
        <v>19006</v>
      </c>
      <c r="L38" s="66">
        <v>7001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7" t="s">
        <v>92</v>
      </c>
      <c r="D39" s="68">
        <v>479</v>
      </c>
      <c r="E39" s="68">
        <v>301</v>
      </c>
      <c r="F39" s="73">
        <v>178</v>
      </c>
      <c r="G39" s="68">
        <v>703</v>
      </c>
      <c r="H39" s="68">
        <v>384</v>
      </c>
      <c r="I39" s="73">
        <v>319</v>
      </c>
      <c r="J39" s="73">
        <v>831</v>
      </c>
      <c r="K39" s="68">
        <v>415</v>
      </c>
      <c r="L39" s="68">
        <v>416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4" t="s">
        <v>93</v>
      </c>
      <c r="D40" s="70">
        <v>1687</v>
      </c>
      <c r="E40" s="70">
        <v>1222</v>
      </c>
      <c r="F40" s="75">
        <v>465</v>
      </c>
      <c r="G40" s="70">
        <v>2344</v>
      </c>
      <c r="H40" s="70">
        <v>2211</v>
      </c>
      <c r="I40" s="75">
        <v>133</v>
      </c>
      <c r="J40" s="75">
        <v>2411</v>
      </c>
      <c r="K40" s="70">
        <v>2108</v>
      </c>
      <c r="L40" s="70">
        <v>303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6" t="s">
        <v>94</v>
      </c>
      <c r="D41" s="68">
        <v>1320</v>
      </c>
      <c r="E41" s="68">
        <v>1058</v>
      </c>
      <c r="F41" s="73">
        <v>262</v>
      </c>
      <c r="G41" s="68">
        <v>2411</v>
      </c>
      <c r="H41" s="68">
        <v>1864</v>
      </c>
      <c r="I41" s="73">
        <v>547</v>
      </c>
      <c r="J41" s="73">
        <v>2431</v>
      </c>
      <c r="K41" s="68">
        <v>1654</v>
      </c>
      <c r="L41" s="68">
        <v>777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9" t="s">
        <v>95</v>
      </c>
      <c r="D42" s="70">
        <v>1184</v>
      </c>
      <c r="E42" s="70">
        <v>999</v>
      </c>
      <c r="F42" s="75">
        <v>185</v>
      </c>
      <c r="G42" s="70">
        <v>1829</v>
      </c>
      <c r="H42" s="70">
        <v>1355</v>
      </c>
      <c r="I42" s="75">
        <v>474</v>
      </c>
      <c r="J42" s="75">
        <v>1846</v>
      </c>
      <c r="K42" s="70">
        <v>1297</v>
      </c>
      <c r="L42" s="70">
        <v>549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7" t="s">
        <v>49</v>
      </c>
      <c r="D43" s="68">
        <v>10860</v>
      </c>
      <c r="E43" s="68">
        <v>7979</v>
      </c>
      <c r="F43" s="73">
        <v>2881</v>
      </c>
      <c r="G43" s="68">
        <v>15013</v>
      </c>
      <c r="H43" s="68">
        <v>12025</v>
      </c>
      <c r="I43" s="73">
        <v>2988</v>
      </c>
      <c r="J43" s="73">
        <v>15820</v>
      </c>
      <c r="K43" s="68">
        <v>11434</v>
      </c>
      <c r="L43" s="68">
        <v>4386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9" t="s">
        <v>96</v>
      </c>
      <c r="D44" s="70">
        <v>412</v>
      </c>
      <c r="E44" s="70">
        <v>336</v>
      </c>
      <c r="F44" s="75">
        <v>76</v>
      </c>
      <c r="G44" s="70">
        <v>528</v>
      </c>
      <c r="H44" s="70">
        <v>414</v>
      </c>
      <c r="I44" s="75">
        <v>114</v>
      </c>
      <c r="J44" s="75">
        <v>570</v>
      </c>
      <c r="K44" s="70">
        <v>410</v>
      </c>
      <c r="L44" s="70">
        <v>160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7" t="s">
        <v>97</v>
      </c>
      <c r="D45" s="68">
        <v>1645</v>
      </c>
      <c r="E45" s="68">
        <v>1292</v>
      </c>
      <c r="F45" s="73">
        <v>353</v>
      </c>
      <c r="G45" s="68">
        <v>1987</v>
      </c>
      <c r="H45" s="68">
        <v>1718</v>
      </c>
      <c r="I45" s="73">
        <v>269</v>
      </c>
      <c r="J45" s="73">
        <v>2098</v>
      </c>
      <c r="K45" s="68">
        <v>1688</v>
      </c>
      <c r="L45" s="68">
        <v>410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257" t="s">
        <v>177</v>
      </c>
      <c r="D46" s="257"/>
      <c r="E46" s="257"/>
      <c r="F46" s="257"/>
      <c r="G46" s="257"/>
      <c r="H46" s="257"/>
      <c r="I46" s="257"/>
      <c r="J46" s="257"/>
      <c r="K46" s="257"/>
      <c r="L46" s="257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248" t="s">
        <v>180</v>
      </c>
      <c r="D50" s="248"/>
      <c r="E50" s="248"/>
      <c r="F50" s="248"/>
      <c r="G50" s="248"/>
      <c r="H50" s="248"/>
      <c r="I50" s="248"/>
      <c r="J50" s="248"/>
      <c r="K50" s="248"/>
      <c r="L50" s="248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261" t="s">
        <v>98</v>
      </c>
      <c r="D51" s="258">
        <v>45017</v>
      </c>
      <c r="E51" s="259"/>
      <c r="F51" s="260"/>
      <c r="G51" s="258">
        <v>45352</v>
      </c>
      <c r="H51" s="259"/>
      <c r="I51" s="260"/>
      <c r="J51" s="258">
        <v>45383</v>
      </c>
      <c r="K51" s="259"/>
      <c r="L51" s="260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261"/>
      <c r="D52" s="65" t="s">
        <v>85</v>
      </c>
      <c r="E52" s="65" t="s">
        <v>86</v>
      </c>
      <c r="F52" s="65" t="s">
        <v>59</v>
      </c>
      <c r="G52" s="65" t="s">
        <v>85</v>
      </c>
      <c r="H52" s="65" t="s">
        <v>86</v>
      </c>
      <c r="I52" s="65" t="s">
        <v>59</v>
      </c>
      <c r="J52" s="65" t="s">
        <v>85</v>
      </c>
      <c r="K52" s="65" t="s">
        <v>86</v>
      </c>
      <c r="L52" s="65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6">
        <v>17587</v>
      </c>
      <c r="E53" s="66">
        <v>13187</v>
      </c>
      <c r="F53" s="66">
        <v>4400</v>
      </c>
      <c r="G53" s="66">
        <v>24815</v>
      </c>
      <c r="H53" s="66">
        <v>19971</v>
      </c>
      <c r="I53" s="66">
        <v>4844</v>
      </c>
      <c r="J53" s="66">
        <v>26007</v>
      </c>
      <c r="K53" s="66">
        <v>19006</v>
      </c>
      <c r="L53" s="66">
        <v>7001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6" t="s">
        <v>247</v>
      </c>
      <c r="D54" s="77">
        <v>2343</v>
      </c>
      <c r="E54" s="77">
        <v>1482</v>
      </c>
      <c r="F54" s="78">
        <v>861</v>
      </c>
      <c r="G54" s="77">
        <v>3412</v>
      </c>
      <c r="H54" s="77">
        <v>2143</v>
      </c>
      <c r="I54" s="78">
        <v>1269</v>
      </c>
      <c r="J54" s="78">
        <v>3619</v>
      </c>
      <c r="K54" s="77">
        <v>2281</v>
      </c>
      <c r="L54" s="77">
        <v>1338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4" t="s">
        <v>248</v>
      </c>
      <c r="D55" s="80">
        <v>1012</v>
      </c>
      <c r="E55" s="80">
        <v>823</v>
      </c>
      <c r="F55" s="81">
        <v>189</v>
      </c>
      <c r="G55" s="80">
        <v>1560</v>
      </c>
      <c r="H55" s="80">
        <v>1140</v>
      </c>
      <c r="I55" s="81">
        <v>420</v>
      </c>
      <c r="J55" s="81">
        <v>1634</v>
      </c>
      <c r="K55" s="80">
        <v>1124</v>
      </c>
      <c r="L55" s="80">
        <v>510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32.25" thickBot="1" x14ac:dyDescent="0.3">
      <c r="C56" s="76" t="s">
        <v>249</v>
      </c>
      <c r="D56" s="77">
        <v>824</v>
      </c>
      <c r="E56" s="77">
        <v>620</v>
      </c>
      <c r="F56" s="78">
        <v>204</v>
      </c>
      <c r="G56" s="77">
        <v>1157</v>
      </c>
      <c r="H56" s="77">
        <v>898</v>
      </c>
      <c r="I56" s="78">
        <v>259</v>
      </c>
      <c r="J56" s="78">
        <v>1190</v>
      </c>
      <c r="K56" s="77">
        <v>843</v>
      </c>
      <c r="L56" s="77">
        <v>347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4" t="s">
        <v>250</v>
      </c>
      <c r="D57" s="80">
        <v>1063</v>
      </c>
      <c r="E57" s="80">
        <v>569</v>
      </c>
      <c r="F57" s="81">
        <v>494</v>
      </c>
      <c r="G57" s="80">
        <v>1294</v>
      </c>
      <c r="H57" s="80">
        <v>810</v>
      </c>
      <c r="I57" s="81">
        <v>484</v>
      </c>
      <c r="J57" s="81">
        <v>1221</v>
      </c>
      <c r="K57" s="80">
        <v>765</v>
      </c>
      <c r="L57" s="80">
        <v>456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76" t="s">
        <v>251</v>
      </c>
      <c r="D58" s="77">
        <v>838</v>
      </c>
      <c r="E58" s="77">
        <v>528</v>
      </c>
      <c r="F58" s="78">
        <v>310</v>
      </c>
      <c r="G58" s="77">
        <v>1153</v>
      </c>
      <c r="H58" s="77">
        <v>749</v>
      </c>
      <c r="I58" s="78">
        <v>404</v>
      </c>
      <c r="J58" s="78">
        <v>1162</v>
      </c>
      <c r="K58" s="77">
        <v>766</v>
      </c>
      <c r="L58" s="77">
        <v>396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4" t="s">
        <v>252</v>
      </c>
      <c r="D59" s="80">
        <v>448</v>
      </c>
      <c r="E59" s="80">
        <v>333</v>
      </c>
      <c r="F59" s="81">
        <v>115</v>
      </c>
      <c r="G59" s="80">
        <v>875</v>
      </c>
      <c r="H59" s="80">
        <v>623</v>
      </c>
      <c r="I59" s="81">
        <v>252</v>
      </c>
      <c r="J59" s="81">
        <v>879</v>
      </c>
      <c r="K59" s="80">
        <v>651</v>
      </c>
      <c r="L59" s="80">
        <v>228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6" t="s">
        <v>253</v>
      </c>
      <c r="D60" s="77">
        <v>382</v>
      </c>
      <c r="E60" s="77">
        <v>236</v>
      </c>
      <c r="F60" s="78">
        <v>146</v>
      </c>
      <c r="G60" s="77">
        <v>644</v>
      </c>
      <c r="H60" s="77">
        <v>505</v>
      </c>
      <c r="I60" s="78">
        <v>139</v>
      </c>
      <c r="J60" s="78">
        <v>641</v>
      </c>
      <c r="K60" s="77">
        <v>505</v>
      </c>
      <c r="L60" s="77">
        <v>136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32.25" thickBot="1" x14ac:dyDescent="0.3">
      <c r="C61" s="74" t="s">
        <v>254</v>
      </c>
      <c r="D61" s="80">
        <v>166</v>
      </c>
      <c r="E61" s="80">
        <v>203</v>
      </c>
      <c r="F61" s="81">
        <v>-37</v>
      </c>
      <c r="G61" s="80">
        <v>183</v>
      </c>
      <c r="H61" s="80">
        <v>1112</v>
      </c>
      <c r="I61" s="81">
        <v>-929</v>
      </c>
      <c r="J61" s="81">
        <v>403</v>
      </c>
      <c r="K61" s="80">
        <v>682</v>
      </c>
      <c r="L61" s="80">
        <v>-279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6" t="s">
        <v>255</v>
      </c>
      <c r="D62" s="77">
        <v>413</v>
      </c>
      <c r="E62" s="77">
        <v>246</v>
      </c>
      <c r="F62" s="78">
        <v>167</v>
      </c>
      <c r="G62" s="77">
        <v>565</v>
      </c>
      <c r="H62" s="77">
        <v>402</v>
      </c>
      <c r="I62" s="78">
        <v>163</v>
      </c>
      <c r="J62" s="78">
        <v>600</v>
      </c>
      <c r="K62" s="77">
        <v>403</v>
      </c>
      <c r="L62" s="77">
        <v>197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4" t="s">
        <v>256</v>
      </c>
      <c r="D63" s="80">
        <v>403</v>
      </c>
      <c r="E63" s="80">
        <v>258</v>
      </c>
      <c r="F63" s="81">
        <v>145</v>
      </c>
      <c r="G63" s="83">
        <v>497</v>
      </c>
      <c r="H63" s="83">
        <v>447</v>
      </c>
      <c r="I63" s="81">
        <v>50</v>
      </c>
      <c r="J63" s="81">
        <v>533</v>
      </c>
      <c r="K63" s="83">
        <v>418</v>
      </c>
      <c r="L63" s="80">
        <v>115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7" t="s">
        <v>84</v>
      </c>
      <c r="D64" s="85">
        <v>9695</v>
      </c>
      <c r="E64" s="86">
        <v>7889</v>
      </c>
      <c r="F64" s="87">
        <v>1806</v>
      </c>
      <c r="G64" s="88">
        <v>13475</v>
      </c>
      <c r="H64" s="88">
        <v>11142</v>
      </c>
      <c r="I64" s="89">
        <v>2333</v>
      </c>
      <c r="J64" s="89">
        <v>14125</v>
      </c>
      <c r="K64" s="90">
        <v>10568</v>
      </c>
      <c r="L64" s="91">
        <v>3557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257" t="s">
        <v>177</v>
      </c>
      <c r="D65" s="257"/>
      <c r="E65" s="257"/>
      <c r="F65" s="257"/>
      <c r="G65" s="257"/>
      <c r="H65" s="257"/>
      <c r="I65" s="257"/>
      <c r="J65" s="257"/>
      <c r="K65" s="257"/>
      <c r="L65" s="257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248" t="s">
        <v>181</v>
      </c>
      <c r="D69" s="248"/>
      <c r="E69" s="248"/>
      <c r="F69" s="248"/>
      <c r="G69" s="248"/>
      <c r="H69" s="248"/>
      <c r="I69" s="248"/>
      <c r="J69" s="248"/>
      <c r="K69" s="248"/>
      <c r="L69" s="248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">
      <c r="C70" s="262" t="s">
        <v>99</v>
      </c>
      <c r="D70" s="258">
        <v>45017</v>
      </c>
      <c r="E70" s="259"/>
      <c r="F70" s="260"/>
      <c r="G70" s="258">
        <v>45352</v>
      </c>
      <c r="H70" s="259"/>
      <c r="I70" s="260"/>
      <c r="J70" s="258">
        <v>45383</v>
      </c>
      <c r="K70" s="259"/>
      <c r="L70" s="260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262"/>
      <c r="D71" s="65" t="s">
        <v>85</v>
      </c>
      <c r="E71" s="65" t="s">
        <v>86</v>
      </c>
      <c r="F71" s="65" t="s">
        <v>59</v>
      </c>
      <c r="G71" s="65" t="s">
        <v>85</v>
      </c>
      <c r="H71" s="65" t="s">
        <v>86</v>
      </c>
      <c r="I71" s="65" t="s">
        <v>59</v>
      </c>
      <c r="J71" s="65" t="s">
        <v>85</v>
      </c>
      <c r="K71" s="65" t="s">
        <v>86</v>
      </c>
      <c r="L71" s="65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6">
        <v>17587</v>
      </c>
      <c r="E72" s="66">
        <v>13187</v>
      </c>
      <c r="F72" s="66">
        <v>4400</v>
      </c>
      <c r="G72" s="66">
        <v>24815</v>
      </c>
      <c r="H72" s="66">
        <v>19971</v>
      </c>
      <c r="I72" s="66">
        <v>4844</v>
      </c>
      <c r="J72" s="66">
        <v>26007</v>
      </c>
      <c r="K72" s="66">
        <v>19006</v>
      </c>
      <c r="L72" s="66">
        <v>7001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6" t="s">
        <v>257</v>
      </c>
      <c r="D73" s="77">
        <v>1412</v>
      </c>
      <c r="E73" s="77">
        <v>794</v>
      </c>
      <c r="F73" s="78">
        <v>618</v>
      </c>
      <c r="G73" s="77">
        <v>1740</v>
      </c>
      <c r="H73" s="77">
        <v>1129</v>
      </c>
      <c r="I73" s="78">
        <v>611</v>
      </c>
      <c r="J73" s="78">
        <v>1630</v>
      </c>
      <c r="K73" s="77">
        <v>1109</v>
      </c>
      <c r="L73" s="77">
        <v>521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4" t="s">
        <v>258</v>
      </c>
      <c r="D74" s="80">
        <v>995</v>
      </c>
      <c r="E74" s="80">
        <v>829</v>
      </c>
      <c r="F74" s="81">
        <v>166</v>
      </c>
      <c r="G74" s="80">
        <v>1267</v>
      </c>
      <c r="H74" s="80">
        <v>1109</v>
      </c>
      <c r="I74" s="81">
        <v>158</v>
      </c>
      <c r="J74" s="81">
        <v>1308</v>
      </c>
      <c r="K74" s="80">
        <v>1014</v>
      </c>
      <c r="L74" s="80">
        <v>294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63.75" thickBot="1" x14ac:dyDescent="0.3">
      <c r="C75" s="76" t="s">
        <v>259</v>
      </c>
      <c r="D75" s="77">
        <v>706</v>
      </c>
      <c r="E75" s="77">
        <v>528</v>
      </c>
      <c r="F75" s="78">
        <v>178</v>
      </c>
      <c r="G75" s="77">
        <v>1192</v>
      </c>
      <c r="H75" s="77">
        <v>945</v>
      </c>
      <c r="I75" s="78">
        <v>247</v>
      </c>
      <c r="J75" s="78">
        <v>1297</v>
      </c>
      <c r="K75" s="77">
        <v>974</v>
      </c>
      <c r="L75" s="77">
        <v>323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32.25" thickBot="1" x14ac:dyDescent="0.3">
      <c r="C76" s="74" t="s">
        <v>260</v>
      </c>
      <c r="D76" s="80">
        <v>499</v>
      </c>
      <c r="E76" s="80">
        <v>489</v>
      </c>
      <c r="F76" s="81">
        <v>10</v>
      </c>
      <c r="G76" s="80">
        <v>996</v>
      </c>
      <c r="H76" s="80">
        <v>923</v>
      </c>
      <c r="I76" s="81">
        <v>73</v>
      </c>
      <c r="J76" s="81">
        <v>1009</v>
      </c>
      <c r="K76" s="80">
        <v>870</v>
      </c>
      <c r="L76" s="80">
        <v>139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6" t="s">
        <v>261</v>
      </c>
      <c r="D77" s="77">
        <v>965</v>
      </c>
      <c r="E77" s="77">
        <v>567</v>
      </c>
      <c r="F77" s="78">
        <v>398</v>
      </c>
      <c r="G77" s="77">
        <v>1307</v>
      </c>
      <c r="H77" s="77">
        <v>719</v>
      </c>
      <c r="I77" s="78">
        <v>588</v>
      </c>
      <c r="J77" s="78">
        <v>1083</v>
      </c>
      <c r="K77" s="77">
        <v>722</v>
      </c>
      <c r="L77" s="77">
        <v>361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5" thickBot="1" x14ac:dyDescent="0.3">
      <c r="C78" s="74" t="s">
        <v>262</v>
      </c>
      <c r="D78" s="80">
        <v>694</v>
      </c>
      <c r="E78" s="80">
        <v>499</v>
      </c>
      <c r="F78" s="81">
        <v>195</v>
      </c>
      <c r="G78" s="80">
        <v>816</v>
      </c>
      <c r="H78" s="80">
        <v>704</v>
      </c>
      <c r="I78" s="81">
        <v>112</v>
      </c>
      <c r="J78" s="81">
        <v>914</v>
      </c>
      <c r="K78" s="80">
        <v>657</v>
      </c>
      <c r="L78" s="80">
        <v>257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16.5" thickBot="1" x14ac:dyDescent="0.3">
      <c r="C79" s="76" t="s">
        <v>263</v>
      </c>
      <c r="D79" s="77">
        <v>169</v>
      </c>
      <c r="E79" s="77">
        <v>296</v>
      </c>
      <c r="F79" s="78">
        <v>-127</v>
      </c>
      <c r="G79" s="77">
        <v>372</v>
      </c>
      <c r="H79" s="77">
        <v>1106</v>
      </c>
      <c r="I79" s="78">
        <v>-734</v>
      </c>
      <c r="J79" s="78">
        <v>665</v>
      </c>
      <c r="K79" s="77">
        <v>855</v>
      </c>
      <c r="L79" s="77">
        <v>-190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4" t="s">
        <v>264</v>
      </c>
      <c r="D80" s="80">
        <v>421</v>
      </c>
      <c r="E80" s="80">
        <v>356</v>
      </c>
      <c r="F80" s="81">
        <v>65</v>
      </c>
      <c r="G80" s="80">
        <v>539</v>
      </c>
      <c r="H80" s="80">
        <v>467</v>
      </c>
      <c r="I80" s="81">
        <v>72</v>
      </c>
      <c r="J80" s="81">
        <v>592</v>
      </c>
      <c r="K80" s="80">
        <v>468</v>
      </c>
      <c r="L80" s="80">
        <v>124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76" t="s">
        <v>265</v>
      </c>
      <c r="D81" s="77">
        <v>316</v>
      </c>
      <c r="E81" s="77">
        <v>209</v>
      </c>
      <c r="F81" s="78">
        <v>107</v>
      </c>
      <c r="G81" s="77">
        <v>486</v>
      </c>
      <c r="H81" s="77">
        <v>368</v>
      </c>
      <c r="I81" s="78">
        <v>118</v>
      </c>
      <c r="J81" s="78">
        <v>538</v>
      </c>
      <c r="K81" s="77">
        <v>369</v>
      </c>
      <c r="L81" s="77">
        <v>169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.75" thickBot="1" x14ac:dyDescent="0.3">
      <c r="C82" s="74" t="s">
        <v>266</v>
      </c>
      <c r="D82" s="80">
        <v>250</v>
      </c>
      <c r="E82" s="80">
        <v>168</v>
      </c>
      <c r="F82" s="81">
        <v>82</v>
      </c>
      <c r="G82" s="83">
        <v>551</v>
      </c>
      <c r="H82" s="83">
        <v>356</v>
      </c>
      <c r="I82" s="81">
        <v>195</v>
      </c>
      <c r="J82" s="81">
        <v>482</v>
      </c>
      <c r="K82" s="83">
        <v>415</v>
      </c>
      <c r="L82" s="83">
        <v>67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4" t="s">
        <v>84</v>
      </c>
      <c r="D83" s="85">
        <v>11160</v>
      </c>
      <c r="E83" s="86">
        <v>8452</v>
      </c>
      <c r="F83" s="87">
        <v>2708</v>
      </c>
      <c r="G83" s="88">
        <v>15549</v>
      </c>
      <c r="H83" s="88">
        <v>12145</v>
      </c>
      <c r="I83" s="89">
        <v>3404</v>
      </c>
      <c r="J83" s="89">
        <v>16489</v>
      </c>
      <c r="K83" s="88">
        <v>11553</v>
      </c>
      <c r="L83" s="88">
        <v>4936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257" t="s">
        <v>177</v>
      </c>
      <c r="D84" s="257"/>
      <c r="E84" s="257"/>
      <c r="F84" s="257"/>
      <c r="G84" s="257"/>
      <c r="H84" s="257"/>
      <c r="I84" s="257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248" t="s">
        <v>182</v>
      </c>
      <c r="D89" s="248"/>
      <c r="E89" s="248"/>
      <c r="F89" s="248"/>
      <c r="G89" s="248"/>
      <c r="H89" s="248"/>
      <c r="I89" s="248"/>
      <c r="J89" s="248"/>
      <c r="K89" s="248"/>
      <c r="L89" s="248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262" t="s">
        <v>100</v>
      </c>
      <c r="D90" s="258">
        <v>45017</v>
      </c>
      <c r="E90" s="259"/>
      <c r="F90" s="260"/>
      <c r="G90" s="258">
        <v>45352</v>
      </c>
      <c r="H90" s="259"/>
      <c r="I90" s="260"/>
      <c r="J90" s="258">
        <v>45383</v>
      </c>
      <c r="K90" s="259"/>
      <c r="L90" s="260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262"/>
      <c r="D91" s="65" t="s">
        <v>85</v>
      </c>
      <c r="E91" s="65" t="s">
        <v>86</v>
      </c>
      <c r="F91" s="65" t="s">
        <v>59</v>
      </c>
      <c r="G91" s="65" t="s">
        <v>85</v>
      </c>
      <c r="H91" s="65" t="s">
        <v>86</v>
      </c>
      <c r="I91" s="65" t="s">
        <v>59</v>
      </c>
      <c r="J91" s="65" t="s">
        <v>85</v>
      </c>
      <c r="K91" s="65" t="s">
        <v>86</v>
      </c>
      <c r="L91" s="65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47</v>
      </c>
      <c r="D92" s="66">
        <v>17587</v>
      </c>
      <c r="E92" s="66">
        <v>13187</v>
      </c>
      <c r="F92" s="66">
        <v>4400</v>
      </c>
      <c r="G92" s="66">
        <v>24815</v>
      </c>
      <c r="H92" s="66">
        <v>19971</v>
      </c>
      <c r="I92" s="66">
        <v>4844</v>
      </c>
      <c r="J92" s="66">
        <v>26007</v>
      </c>
      <c r="K92" s="66">
        <v>19006</v>
      </c>
      <c r="L92" s="66">
        <v>7001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92" t="s">
        <v>9</v>
      </c>
      <c r="D93" s="93">
        <v>1219</v>
      </c>
      <c r="E93" s="93">
        <v>1034</v>
      </c>
      <c r="F93" s="94">
        <v>185</v>
      </c>
      <c r="G93" s="93">
        <v>1310</v>
      </c>
      <c r="H93" s="93">
        <v>1102</v>
      </c>
      <c r="I93" s="94">
        <v>208</v>
      </c>
      <c r="J93" s="94">
        <v>1324</v>
      </c>
      <c r="K93" s="93">
        <v>1052</v>
      </c>
      <c r="L93" s="93">
        <v>272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7" t="s">
        <v>10</v>
      </c>
      <c r="D94" s="68">
        <v>120</v>
      </c>
      <c r="E94" s="68">
        <v>81</v>
      </c>
      <c r="F94" s="73">
        <v>39</v>
      </c>
      <c r="G94" s="68">
        <v>129</v>
      </c>
      <c r="H94" s="68">
        <v>111</v>
      </c>
      <c r="I94" s="73">
        <v>18</v>
      </c>
      <c r="J94" s="73">
        <v>129</v>
      </c>
      <c r="K94" s="68">
        <v>98</v>
      </c>
      <c r="L94" s="68">
        <v>31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9" t="s">
        <v>11</v>
      </c>
      <c r="D95" s="70">
        <v>7</v>
      </c>
      <c r="E95" s="70">
        <v>11</v>
      </c>
      <c r="F95" s="75">
        <v>-4</v>
      </c>
      <c r="G95" s="70">
        <v>10</v>
      </c>
      <c r="H95" s="70">
        <v>7</v>
      </c>
      <c r="I95" s="75">
        <v>3</v>
      </c>
      <c r="J95" s="75">
        <v>22</v>
      </c>
      <c r="K95" s="70">
        <v>3</v>
      </c>
      <c r="L95" s="70">
        <v>19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7" t="s">
        <v>12</v>
      </c>
      <c r="D96" s="68">
        <v>331</v>
      </c>
      <c r="E96" s="68">
        <v>258</v>
      </c>
      <c r="F96" s="73">
        <v>73</v>
      </c>
      <c r="G96" s="68">
        <v>437</v>
      </c>
      <c r="H96" s="68">
        <v>340</v>
      </c>
      <c r="I96" s="73">
        <v>97</v>
      </c>
      <c r="J96" s="73">
        <v>411</v>
      </c>
      <c r="K96" s="68">
        <v>321</v>
      </c>
      <c r="L96" s="68">
        <v>90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9" t="s">
        <v>13</v>
      </c>
      <c r="D97" s="70">
        <v>711</v>
      </c>
      <c r="E97" s="70">
        <v>643</v>
      </c>
      <c r="F97" s="75">
        <v>68</v>
      </c>
      <c r="G97" s="70">
        <v>661</v>
      </c>
      <c r="H97" s="70">
        <v>554</v>
      </c>
      <c r="I97" s="75">
        <v>107</v>
      </c>
      <c r="J97" s="75">
        <v>650</v>
      </c>
      <c r="K97" s="70">
        <v>556</v>
      </c>
      <c r="L97" s="70">
        <v>94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7" t="s">
        <v>14</v>
      </c>
      <c r="D98" s="68">
        <v>36</v>
      </c>
      <c r="E98" s="68">
        <v>28</v>
      </c>
      <c r="F98" s="73">
        <v>8</v>
      </c>
      <c r="G98" s="68">
        <v>56</v>
      </c>
      <c r="H98" s="68">
        <v>62</v>
      </c>
      <c r="I98" s="73">
        <v>-6</v>
      </c>
      <c r="J98" s="73">
        <v>85</v>
      </c>
      <c r="K98" s="68">
        <v>60</v>
      </c>
      <c r="L98" s="68">
        <v>25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9" t="s">
        <v>15</v>
      </c>
      <c r="D99" s="70">
        <v>4</v>
      </c>
      <c r="E99" s="70">
        <v>0</v>
      </c>
      <c r="F99" s="75">
        <v>4</v>
      </c>
      <c r="G99" s="70">
        <v>5</v>
      </c>
      <c r="H99" s="70">
        <v>14</v>
      </c>
      <c r="I99" s="75">
        <v>-9</v>
      </c>
      <c r="J99" s="75">
        <v>4</v>
      </c>
      <c r="K99" s="70">
        <v>4</v>
      </c>
      <c r="L99" s="70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7" t="s">
        <v>16</v>
      </c>
      <c r="D100" s="68">
        <v>10</v>
      </c>
      <c r="E100" s="68">
        <v>13</v>
      </c>
      <c r="F100" s="73">
        <v>-3</v>
      </c>
      <c r="G100" s="68">
        <v>12</v>
      </c>
      <c r="H100" s="68">
        <v>14</v>
      </c>
      <c r="I100" s="73">
        <v>-2</v>
      </c>
      <c r="J100" s="73">
        <v>23</v>
      </c>
      <c r="K100" s="68">
        <v>10</v>
      </c>
      <c r="L100" s="68">
        <v>13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92" t="s">
        <v>17</v>
      </c>
      <c r="D101" s="95">
        <v>317</v>
      </c>
      <c r="E101" s="95">
        <v>296</v>
      </c>
      <c r="F101" s="96">
        <v>21</v>
      </c>
      <c r="G101" s="95">
        <v>585</v>
      </c>
      <c r="H101" s="95">
        <v>308</v>
      </c>
      <c r="I101" s="96">
        <v>277</v>
      </c>
      <c r="J101" s="96">
        <v>438</v>
      </c>
      <c r="K101" s="95">
        <v>320</v>
      </c>
      <c r="L101" s="95">
        <v>118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7" t="s">
        <v>18</v>
      </c>
      <c r="D102" s="68">
        <v>11</v>
      </c>
      <c r="E102" s="68">
        <v>19</v>
      </c>
      <c r="F102" s="73">
        <v>-8</v>
      </c>
      <c r="G102" s="68">
        <v>14</v>
      </c>
      <c r="H102" s="68">
        <v>8</v>
      </c>
      <c r="I102" s="73">
        <v>6</v>
      </c>
      <c r="J102" s="73">
        <v>14</v>
      </c>
      <c r="K102" s="68">
        <v>10</v>
      </c>
      <c r="L102" s="68">
        <v>4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9" t="s">
        <v>19</v>
      </c>
      <c r="D103" s="70">
        <v>6</v>
      </c>
      <c r="E103" s="70">
        <v>6</v>
      </c>
      <c r="F103" s="75">
        <v>0</v>
      </c>
      <c r="G103" s="70">
        <v>4</v>
      </c>
      <c r="H103" s="70">
        <v>4</v>
      </c>
      <c r="I103" s="75">
        <v>0</v>
      </c>
      <c r="J103" s="75">
        <v>7</v>
      </c>
      <c r="K103" s="70">
        <v>6</v>
      </c>
      <c r="L103" s="70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7" t="s">
        <v>20</v>
      </c>
      <c r="D104" s="68">
        <v>44</v>
      </c>
      <c r="E104" s="68">
        <v>57</v>
      </c>
      <c r="F104" s="73">
        <v>-13</v>
      </c>
      <c r="G104" s="68">
        <v>60</v>
      </c>
      <c r="H104" s="68">
        <v>37</v>
      </c>
      <c r="I104" s="73">
        <v>23</v>
      </c>
      <c r="J104" s="73">
        <v>71</v>
      </c>
      <c r="K104" s="68">
        <v>43</v>
      </c>
      <c r="L104" s="68">
        <v>28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9" t="s">
        <v>21</v>
      </c>
      <c r="D105" s="70">
        <v>19</v>
      </c>
      <c r="E105" s="70">
        <v>37</v>
      </c>
      <c r="F105" s="75">
        <v>-18</v>
      </c>
      <c r="G105" s="70">
        <v>20</v>
      </c>
      <c r="H105" s="70">
        <v>26</v>
      </c>
      <c r="I105" s="75">
        <v>-6</v>
      </c>
      <c r="J105" s="75">
        <v>18</v>
      </c>
      <c r="K105" s="70">
        <v>27</v>
      </c>
      <c r="L105" s="70">
        <v>-9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7" t="s">
        <v>22</v>
      </c>
      <c r="D106" s="68">
        <v>23</v>
      </c>
      <c r="E106" s="68">
        <v>26</v>
      </c>
      <c r="F106" s="73">
        <v>-3</v>
      </c>
      <c r="G106" s="68">
        <v>14</v>
      </c>
      <c r="H106" s="68">
        <v>26</v>
      </c>
      <c r="I106" s="73">
        <v>-12</v>
      </c>
      <c r="J106" s="73">
        <v>13</v>
      </c>
      <c r="K106" s="68">
        <v>30</v>
      </c>
      <c r="L106" s="68">
        <v>-17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9" t="s">
        <v>23</v>
      </c>
      <c r="D107" s="70">
        <v>34</v>
      </c>
      <c r="E107" s="70">
        <v>50</v>
      </c>
      <c r="F107" s="75">
        <v>-16</v>
      </c>
      <c r="G107" s="70">
        <v>54</v>
      </c>
      <c r="H107" s="70">
        <v>42</v>
      </c>
      <c r="I107" s="75">
        <v>12</v>
      </c>
      <c r="J107" s="75">
        <v>63</v>
      </c>
      <c r="K107" s="70">
        <v>53</v>
      </c>
      <c r="L107" s="70">
        <v>10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7" t="s">
        <v>24</v>
      </c>
      <c r="D108" s="68">
        <v>15</v>
      </c>
      <c r="E108" s="68">
        <v>11</v>
      </c>
      <c r="F108" s="73">
        <v>4</v>
      </c>
      <c r="G108" s="68">
        <v>24</v>
      </c>
      <c r="H108" s="68">
        <v>19</v>
      </c>
      <c r="I108" s="73">
        <v>5</v>
      </c>
      <c r="J108" s="73">
        <v>20</v>
      </c>
      <c r="K108" s="68">
        <v>13</v>
      </c>
      <c r="L108" s="68">
        <v>7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9" t="s">
        <v>25</v>
      </c>
      <c r="D109" s="70">
        <v>8</v>
      </c>
      <c r="E109" s="70">
        <v>7</v>
      </c>
      <c r="F109" s="75">
        <v>1</v>
      </c>
      <c r="G109" s="70">
        <v>13</v>
      </c>
      <c r="H109" s="70">
        <v>11</v>
      </c>
      <c r="I109" s="75">
        <v>2</v>
      </c>
      <c r="J109" s="75">
        <v>7</v>
      </c>
      <c r="K109" s="70">
        <v>9</v>
      </c>
      <c r="L109" s="70">
        <v>-2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7" t="s">
        <v>26</v>
      </c>
      <c r="D110" s="68">
        <v>157</v>
      </c>
      <c r="E110" s="68">
        <v>83</v>
      </c>
      <c r="F110" s="73">
        <v>74</v>
      </c>
      <c r="G110" s="68">
        <v>382</v>
      </c>
      <c r="H110" s="68">
        <v>135</v>
      </c>
      <c r="I110" s="73">
        <v>247</v>
      </c>
      <c r="J110" s="73">
        <v>225</v>
      </c>
      <c r="K110" s="68">
        <v>129</v>
      </c>
      <c r="L110" s="68">
        <v>96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92" t="s">
        <v>27</v>
      </c>
      <c r="D111" s="95">
        <v>4196</v>
      </c>
      <c r="E111" s="95">
        <v>3384</v>
      </c>
      <c r="F111" s="96">
        <v>812</v>
      </c>
      <c r="G111" s="95">
        <v>5354</v>
      </c>
      <c r="H111" s="95">
        <v>4481</v>
      </c>
      <c r="I111" s="96">
        <v>873</v>
      </c>
      <c r="J111" s="96">
        <v>5676</v>
      </c>
      <c r="K111" s="95">
        <v>4282</v>
      </c>
      <c r="L111" s="95">
        <v>1394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7" t="s">
        <v>28</v>
      </c>
      <c r="D112" s="68">
        <v>636</v>
      </c>
      <c r="E112" s="68">
        <v>520</v>
      </c>
      <c r="F112" s="73">
        <v>116</v>
      </c>
      <c r="G112" s="68">
        <v>885</v>
      </c>
      <c r="H112" s="68">
        <v>652</v>
      </c>
      <c r="I112" s="73">
        <v>233</v>
      </c>
      <c r="J112" s="73">
        <v>845</v>
      </c>
      <c r="K112" s="68">
        <v>626</v>
      </c>
      <c r="L112" s="68">
        <v>219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9" t="s">
        <v>29</v>
      </c>
      <c r="D113" s="70">
        <v>106</v>
      </c>
      <c r="E113" s="70">
        <v>41</v>
      </c>
      <c r="F113" s="75">
        <v>65</v>
      </c>
      <c r="G113" s="70">
        <v>118</v>
      </c>
      <c r="H113" s="70">
        <v>90</v>
      </c>
      <c r="I113" s="75">
        <v>28</v>
      </c>
      <c r="J113" s="75">
        <v>101</v>
      </c>
      <c r="K113" s="70">
        <v>74</v>
      </c>
      <c r="L113" s="70">
        <v>27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7" t="s">
        <v>30</v>
      </c>
      <c r="D114" s="68">
        <v>425</v>
      </c>
      <c r="E114" s="68">
        <v>356</v>
      </c>
      <c r="F114" s="73">
        <v>69</v>
      </c>
      <c r="G114" s="68">
        <v>389</v>
      </c>
      <c r="H114" s="68">
        <v>380</v>
      </c>
      <c r="I114" s="73">
        <v>9</v>
      </c>
      <c r="J114" s="73">
        <v>430</v>
      </c>
      <c r="K114" s="68">
        <v>343</v>
      </c>
      <c r="L114" s="68">
        <v>87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9" t="s">
        <v>31</v>
      </c>
      <c r="D115" s="70">
        <v>3029</v>
      </c>
      <c r="E115" s="70">
        <v>2467</v>
      </c>
      <c r="F115" s="75">
        <v>562</v>
      </c>
      <c r="G115" s="70">
        <v>3962</v>
      </c>
      <c r="H115" s="70">
        <v>3359</v>
      </c>
      <c r="I115" s="75">
        <v>603</v>
      </c>
      <c r="J115" s="75">
        <v>4300</v>
      </c>
      <c r="K115" s="70">
        <v>3239</v>
      </c>
      <c r="L115" s="70">
        <v>1061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92" t="s">
        <v>32</v>
      </c>
      <c r="D116" s="95">
        <v>10147</v>
      </c>
      <c r="E116" s="95">
        <v>7312</v>
      </c>
      <c r="F116" s="96">
        <v>2835</v>
      </c>
      <c r="G116" s="95">
        <v>15188</v>
      </c>
      <c r="H116" s="95">
        <v>12282</v>
      </c>
      <c r="I116" s="96">
        <v>2906</v>
      </c>
      <c r="J116" s="96">
        <v>16126</v>
      </c>
      <c r="K116" s="95">
        <v>11595</v>
      </c>
      <c r="L116" s="95">
        <v>4531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7" t="s">
        <v>33</v>
      </c>
      <c r="D117" s="68">
        <v>3354</v>
      </c>
      <c r="E117" s="68">
        <v>2387</v>
      </c>
      <c r="F117" s="73">
        <v>967</v>
      </c>
      <c r="G117" s="68">
        <v>5323</v>
      </c>
      <c r="H117" s="68">
        <v>3834</v>
      </c>
      <c r="I117" s="73">
        <v>1489</v>
      </c>
      <c r="J117" s="73">
        <v>5571</v>
      </c>
      <c r="K117" s="68">
        <v>3693</v>
      </c>
      <c r="L117" s="68">
        <v>1878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9" t="s">
        <v>34</v>
      </c>
      <c r="D118" s="70">
        <v>4374</v>
      </c>
      <c r="E118" s="70">
        <v>3164</v>
      </c>
      <c r="F118" s="75">
        <v>1210</v>
      </c>
      <c r="G118" s="70">
        <v>6188</v>
      </c>
      <c r="H118" s="70">
        <v>4366</v>
      </c>
      <c r="I118" s="75">
        <v>1822</v>
      </c>
      <c r="J118" s="75">
        <v>6278</v>
      </c>
      <c r="K118" s="70">
        <v>4633</v>
      </c>
      <c r="L118" s="70">
        <v>1645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7" t="s">
        <v>35</v>
      </c>
      <c r="D119" s="68">
        <v>2419</v>
      </c>
      <c r="E119" s="68">
        <v>1761</v>
      </c>
      <c r="F119" s="73">
        <v>658</v>
      </c>
      <c r="G119" s="68">
        <v>3677</v>
      </c>
      <c r="H119" s="68">
        <v>4082</v>
      </c>
      <c r="I119" s="73">
        <v>-405</v>
      </c>
      <c r="J119" s="73">
        <v>4277</v>
      </c>
      <c r="K119" s="68">
        <v>3269</v>
      </c>
      <c r="L119" s="68">
        <v>1008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92" t="s">
        <v>36</v>
      </c>
      <c r="D120" s="95">
        <v>1656</v>
      </c>
      <c r="E120" s="95">
        <v>1113</v>
      </c>
      <c r="F120" s="96">
        <v>543</v>
      </c>
      <c r="G120" s="95">
        <v>2375</v>
      </c>
      <c r="H120" s="95">
        <v>1798</v>
      </c>
      <c r="I120" s="96">
        <v>577</v>
      </c>
      <c r="J120" s="96">
        <v>2421</v>
      </c>
      <c r="K120" s="95">
        <v>1756</v>
      </c>
      <c r="L120" s="95">
        <v>665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7" t="s">
        <v>37</v>
      </c>
      <c r="D121" s="68">
        <v>528</v>
      </c>
      <c r="E121" s="68">
        <v>321</v>
      </c>
      <c r="F121" s="73">
        <v>207</v>
      </c>
      <c r="G121" s="68">
        <v>671</v>
      </c>
      <c r="H121" s="68">
        <v>479</v>
      </c>
      <c r="I121" s="73">
        <v>192</v>
      </c>
      <c r="J121" s="73">
        <v>711</v>
      </c>
      <c r="K121" s="68">
        <v>543</v>
      </c>
      <c r="L121" s="68">
        <v>168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9" t="s">
        <v>56</v>
      </c>
      <c r="D122" s="70">
        <v>599</v>
      </c>
      <c r="E122" s="70">
        <v>406</v>
      </c>
      <c r="F122" s="75">
        <v>193</v>
      </c>
      <c r="G122" s="70">
        <v>918</v>
      </c>
      <c r="H122" s="70">
        <v>759</v>
      </c>
      <c r="I122" s="75">
        <v>159</v>
      </c>
      <c r="J122" s="75">
        <v>1028</v>
      </c>
      <c r="K122" s="70">
        <v>719</v>
      </c>
      <c r="L122" s="70">
        <v>309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7" t="s">
        <v>39</v>
      </c>
      <c r="D123" s="68">
        <v>363</v>
      </c>
      <c r="E123" s="68">
        <v>249</v>
      </c>
      <c r="F123" s="73">
        <v>114</v>
      </c>
      <c r="G123" s="68">
        <v>596</v>
      </c>
      <c r="H123" s="68">
        <v>379</v>
      </c>
      <c r="I123" s="73">
        <v>217</v>
      </c>
      <c r="J123" s="73">
        <v>471</v>
      </c>
      <c r="K123" s="68">
        <v>343</v>
      </c>
      <c r="L123" s="68">
        <v>128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9" t="s">
        <v>40</v>
      </c>
      <c r="D124" s="70">
        <v>166</v>
      </c>
      <c r="E124" s="70">
        <v>137</v>
      </c>
      <c r="F124" s="75">
        <v>29</v>
      </c>
      <c r="G124" s="70">
        <v>190</v>
      </c>
      <c r="H124" s="70">
        <v>181</v>
      </c>
      <c r="I124" s="75">
        <v>9</v>
      </c>
      <c r="J124" s="75">
        <v>211</v>
      </c>
      <c r="K124" s="70">
        <v>151</v>
      </c>
      <c r="L124" s="70">
        <v>60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92" t="s">
        <v>73</v>
      </c>
      <c r="D125" s="93">
        <v>52</v>
      </c>
      <c r="E125" s="93">
        <v>48</v>
      </c>
      <c r="F125" s="94">
        <v>4</v>
      </c>
      <c r="G125" s="93">
        <v>3</v>
      </c>
      <c r="H125" s="93">
        <v>0</v>
      </c>
      <c r="I125" s="94">
        <v>3</v>
      </c>
      <c r="J125" s="94">
        <v>22</v>
      </c>
      <c r="K125" s="93">
        <v>1</v>
      </c>
      <c r="L125" s="93">
        <v>21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7" t="s">
        <v>73</v>
      </c>
      <c r="D126" s="68">
        <v>0</v>
      </c>
      <c r="E126" s="68">
        <v>0</v>
      </c>
      <c r="F126" s="73">
        <v>0</v>
      </c>
      <c r="G126" s="68">
        <v>0</v>
      </c>
      <c r="H126" s="68">
        <v>0</v>
      </c>
      <c r="I126" s="73">
        <v>0</v>
      </c>
      <c r="J126" s="73">
        <v>0</v>
      </c>
      <c r="K126" s="68">
        <v>0</v>
      </c>
      <c r="L126" s="68">
        <v>0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257" t="s">
        <v>177</v>
      </c>
      <c r="D127" s="257"/>
      <c r="E127" s="257"/>
      <c r="F127" s="257"/>
      <c r="G127" s="257"/>
      <c r="H127" s="257"/>
      <c r="I127" s="257"/>
      <c r="J127" s="257"/>
      <c r="K127" s="257"/>
      <c r="L127" s="257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248" t="s">
        <v>183</v>
      </c>
      <c r="D131" s="248"/>
      <c r="E131" s="248"/>
      <c r="F131" s="248"/>
      <c r="G131" s="248"/>
      <c r="H131" s="248"/>
      <c r="I131" s="248"/>
      <c r="J131" s="248"/>
      <c r="K131" s="248"/>
      <c r="L131" s="248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262" t="s">
        <v>83</v>
      </c>
      <c r="D132" s="258">
        <v>45017</v>
      </c>
      <c r="E132" s="259"/>
      <c r="F132" s="260"/>
      <c r="G132" s="258">
        <v>45352</v>
      </c>
      <c r="H132" s="259"/>
      <c r="I132" s="260"/>
      <c r="J132" s="258">
        <v>45383</v>
      </c>
      <c r="K132" s="259"/>
      <c r="L132" s="260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262"/>
      <c r="D133" s="65" t="s">
        <v>85</v>
      </c>
      <c r="E133" s="65" t="s">
        <v>86</v>
      </c>
      <c r="F133" s="65" t="s">
        <v>59</v>
      </c>
      <c r="G133" s="65" t="s">
        <v>85</v>
      </c>
      <c r="H133" s="65" t="s">
        <v>86</v>
      </c>
      <c r="I133" s="65" t="s">
        <v>59</v>
      </c>
      <c r="J133" s="65" t="s">
        <v>85</v>
      </c>
      <c r="K133" s="65" t="s">
        <v>86</v>
      </c>
      <c r="L133" s="65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9" t="s">
        <v>1</v>
      </c>
      <c r="D134" s="66">
        <v>17587</v>
      </c>
      <c r="E134" s="66">
        <v>13187</v>
      </c>
      <c r="F134" s="66">
        <v>4400</v>
      </c>
      <c r="G134" s="66">
        <v>24815</v>
      </c>
      <c r="H134" s="66">
        <v>19971</v>
      </c>
      <c r="I134" s="66">
        <v>4844</v>
      </c>
      <c r="J134" s="66">
        <v>26007</v>
      </c>
      <c r="K134" s="66">
        <v>19006</v>
      </c>
      <c r="L134" s="66">
        <v>7001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6" t="s">
        <v>267</v>
      </c>
      <c r="D135" s="77">
        <v>1449</v>
      </c>
      <c r="E135" s="77">
        <v>1222</v>
      </c>
      <c r="F135" s="78">
        <v>227</v>
      </c>
      <c r="G135" s="77">
        <v>1981</v>
      </c>
      <c r="H135" s="77">
        <v>1683</v>
      </c>
      <c r="I135" s="78">
        <v>298</v>
      </c>
      <c r="J135" s="78">
        <v>2154</v>
      </c>
      <c r="K135" s="77">
        <v>1582</v>
      </c>
      <c r="L135" s="77">
        <v>572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9" t="s">
        <v>268</v>
      </c>
      <c r="D136" s="80">
        <v>1155</v>
      </c>
      <c r="E136" s="80">
        <v>761</v>
      </c>
      <c r="F136" s="81">
        <v>394</v>
      </c>
      <c r="G136" s="80">
        <v>1730</v>
      </c>
      <c r="H136" s="80">
        <v>1332</v>
      </c>
      <c r="I136" s="81">
        <v>398</v>
      </c>
      <c r="J136" s="81">
        <v>1920</v>
      </c>
      <c r="K136" s="80">
        <v>1320</v>
      </c>
      <c r="L136" s="80">
        <v>600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82" t="s">
        <v>269</v>
      </c>
      <c r="D137" s="77">
        <v>635</v>
      </c>
      <c r="E137" s="77">
        <v>447</v>
      </c>
      <c r="F137" s="78">
        <v>188</v>
      </c>
      <c r="G137" s="77">
        <v>839</v>
      </c>
      <c r="H137" s="77">
        <v>578</v>
      </c>
      <c r="I137" s="78">
        <v>261</v>
      </c>
      <c r="J137" s="78">
        <v>871</v>
      </c>
      <c r="K137" s="77">
        <v>646</v>
      </c>
      <c r="L137" s="77">
        <v>225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4" t="s">
        <v>270</v>
      </c>
      <c r="D138" s="80">
        <v>384</v>
      </c>
      <c r="E138" s="80">
        <v>317</v>
      </c>
      <c r="F138" s="81">
        <v>67</v>
      </c>
      <c r="G138" s="80">
        <v>777</v>
      </c>
      <c r="H138" s="80">
        <v>554</v>
      </c>
      <c r="I138" s="81">
        <v>223</v>
      </c>
      <c r="J138" s="81">
        <v>735</v>
      </c>
      <c r="K138" s="80">
        <v>536</v>
      </c>
      <c r="L138" s="80">
        <v>199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6" t="s">
        <v>271</v>
      </c>
      <c r="D139" s="77">
        <v>448</v>
      </c>
      <c r="E139" s="77">
        <v>327</v>
      </c>
      <c r="F139" s="78">
        <v>121</v>
      </c>
      <c r="G139" s="77">
        <v>724</v>
      </c>
      <c r="H139" s="77">
        <v>554</v>
      </c>
      <c r="I139" s="78">
        <v>170</v>
      </c>
      <c r="J139" s="78">
        <v>705</v>
      </c>
      <c r="K139" s="77">
        <v>478</v>
      </c>
      <c r="L139" s="77">
        <v>227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9" t="s">
        <v>272</v>
      </c>
      <c r="D140" s="80">
        <v>382</v>
      </c>
      <c r="E140" s="80">
        <v>208</v>
      </c>
      <c r="F140" s="81">
        <v>174</v>
      </c>
      <c r="G140" s="80">
        <v>607</v>
      </c>
      <c r="H140" s="80">
        <v>788</v>
      </c>
      <c r="I140" s="81">
        <v>-181</v>
      </c>
      <c r="J140" s="81">
        <v>771</v>
      </c>
      <c r="K140" s="80">
        <v>411</v>
      </c>
      <c r="L140" s="80">
        <v>360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82" t="s">
        <v>273</v>
      </c>
      <c r="D141" s="77">
        <v>591</v>
      </c>
      <c r="E141" s="77">
        <v>546</v>
      </c>
      <c r="F141" s="78">
        <v>45</v>
      </c>
      <c r="G141" s="77">
        <v>564</v>
      </c>
      <c r="H141" s="77">
        <v>495</v>
      </c>
      <c r="I141" s="78">
        <v>69</v>
      </c>
      <c r="J141" s="78">
        <v>575</v>
      </c>
      <c r="K141" s="77">
        <v>489</v>
      </c>
      <c r="L141" s="77">
        <v>86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4" t="s">
        <v>274</v>
      </c>
      <c r="D142" s="80">
        <v>290</v>
      </c>
      <c r="E142" s="80">
        <v>266</v>
      </c>
      <c r="F142" s="81">
        <v>24</v>
      </c>
      <c r="G142" s="80">
        <v>496</v>
      </c>
      <c r="H142" s="80">
        <v>420</v>
      </c>
      <c r="I142" s="81">
        <v>76</v>
      </c>
      <c r="J142" s="81">
        <v>468</v>
      </c>
      <c r="K142" s="80">
        <v>419</v>
      </c>
      <c r="L142" s="80">
        <v>49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6" t="s">
        <v>275</v>
      </c>
      <c r="D143" s="77">
        <v>112</v>
      </c>
      <c r="E143" s="77">
        <v>49</v>
      </c>
      <c r="F143" s="78">
        <v>63</v>
      </c>
      <c r="G143" s="77">
        <v>127</v>
      </c>
      <c r="H143" s="77">
        <v>552</v>
      </c>
      <c r="I143" s="78">
        <v>-425</v>
      </c>
      <c r="J143" s="78">
        <v>318</v>
      </c>
      <c r="K143" s="77">
        <v>465</v>
      </c>
      <c r="L143" s="77">
        <v>-147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9" t="s">
        <v>276</v>
      </c>
      <c r="D144" s="80">
        <v>323</v>
      </c>
      <c r="E144" s="80">
        <v>254</v>
      </c>
      <c r="F144" s="81">
        <v>69</v>
      </c>
      <c r="G144" s="83">
        <v>421</v>
      </c>
      <c r="H144" s="83">
        <v>323</v>
      </c>
      <c r="I144" s="81">
        <v>98</v>
      </c>
      <c r="J144" s="81">
        <v>395</v>
      </c>
      <c r="K144" s="83">
        <v>308</v>
      </c>
      <c r="L144" s="80">
        <v>87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84" t="s">
        <v>84</v>
      </c>
      <c r="D145" s="85">
        <v>11818</v>
      </c>
      <c r="E145" s="86">
        <v>8790</v>
      </c>
      <c r="F145" s="87">
        <v>3028</v>
      </c>
      <c r="G145" s="88">
        <v>16549</v>
      </c>
      <c r="H145" s="88">
        <v>12692</v>
      </c>
      <c r="I145" s="89">
        <v>3857</v>
      </c>
      <c r="J145" s="89">
        <v>17095</v>
      </c>
      <c r="K145" s="90">
        <v>12352</v>
      </c>
      <c r="L145" s="91">
        <v>4743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257" t="s">
        <v>177</v>
      </c>
      <c r="D146" s="257"/>
      <c r="E146" s="257"/>
      <c r="F146" s="257"/>
      <c r="G146" s="257"/>
      <c r="H146" s="257"/>
      <c r="I146" s="257"/>
      <c r="J146" s="257"/>
      <c r="K146" s="257"/>
      <c r="L146" s="257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C0C-3D8B-4FDC-8D30-DC7E02463951}">
  <dimension ref="A1:AP144"/>
  <sheetViews>
    <sheetView workbookViewId="0">
      <selection activeCell="B1" sqref="B1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customWidth="1"/>
    <col min="8" max="10" width="15.28515625" customWidth="1"/>
    <col min="11" max="42" width="8.85546875" style="3"/>
  </cols>
  <sheetData>
    <row r="1" spans="2:10" s="3" customFormat="1" x14ac:dyDescent="0.25"/>
    <row r="2" spans="2:10" s="3" customFormat="1" x14ac:dyDescent="0.25"/>
    <row r="3" spans="2:10" ht="33.6" customHeight="1" x14ac:dyDescent="0.25">
      <c r="B3" s="264" t="s">
        <v>277</v>
      </c>
      <c r="C3" s="264"/>
      <c r="D3" s="264"/>
      <c r="E3" s="264"/>
      <c r="G3" s="264" t="s">
        <v>278</v>
      </c>
      <c r="H3" s="264"/>
      <c r="I3" s="264"/>
      <c r="J3" s="264"/>
    </row>
    <row r="4" spans="2:10" x14ac:dyDescent="0.25">
      <c r="B4" s="265" t="s">
        <v>6</v>
      </c>
      <c r="C4" s="267" t="s">
        <v>124</v>
      </c>
      <c r="D4" s="268"/>
      <c r="E4" s="268"/>
      <c r="G4" s="265" t="s">
        <v>6</v>
      </c>
      <c r="H4" s="267" t="s">
        <v>125</v>
      </c>
      <c r="I4" s="268"/>
      <c r="J4" s="268"/>
    </row>
    <row r="5" spans="2:10" ht="15.75" thickBot="1" x14ac:dyDescent="0.3">
      <c r="B5" s="266"/>
      <c r="C5" s="149" t="s">
        <v>279</v>
      </c>
      <c r="D5" s="150" t="s">
        <v>280</v>
      </c>
      <c r="E5" s="150" t="s">
        <v>281</v>
      </c>
      <c r="G5" s="266"/>
      <c r="H5" s="149" t="s">
        <v>279</v>
      </c>
      <c r="I5" s="150" t="s">
        <v>280</v>
      </c>
      <c r="J5" s="150" t="s">
        <v>281</v>
      </c>
    </row>
    <row r="6" spans="2:10" ht="15.75" thickTop="1" x14ac:dyDescent="0.25">
      <c r="B6" s="125" t="s">
        <v>1</v>
      </c>
      <c r="C6" s="126">
        <v>316.21909693000021</v>
      </c>
      <c r="D6" s="126">
        <v>306.99392708999994</v>
      </c>
      <c r="E6" s="126">
        <v>389.32188379000019</v>
      </c>
      <c r="G6" s="125" t="s">
        <v>1</v>
      </c>
      <c r="H6" s="126">
        <v>181.86769803999999</v>
      </c>
      <c r="I6" s="126">
        <v>157.54637419000005</v>
      </c>
      <c r="J6" s="126">
        <v>163.13137269000001</v>
      </c>
    </row>
    <row r="7" spans="2:10" x14ac:dyDescent="0.25">
      <c r="B7" s="127" t="s">
        <v>186</v>
      </c>
      <c r="C7" s="128">
        <v>158.90665430000001</v>
      </c>
      <c r="D7" s="128">
        <v>160.24376065999999</v>
      </c>
      <c r="E7" s="128">
        <v>201.34692609000001</v>
      </c>
      <c r="G7" s="127" t="s">
        <v>186</v>
      </c>
      <c r="H7" s="128">
        <v>44.336613</v>
      </c>
      <c r="I7" s="128">
        <v>35.502154359999999</v>
      </c>
      <c r="J7" s="128">
        <v>33.628671730000001</v>
      </c>
    </row>
    <row r="8" spans="2:10" x14ac:dyDescent="0.25">
      <c r="B8" s="127" t="s">
        <v>282</v>
      </c>
      <c r="C8" s="129">
        <v>6.0833751700000001</v>
      </c>
      <c r="D8" s="129">
        <v>4.2947533699999996</v>
      </c>
      <c r="E8" s="129">
        <v>5.4608087799999998</v>
      </c>
      <c r="G8" s="127" t="s">
        <v>283</v>
      </c>
      <c r="H8" s="129">
        <v>30.504505259999998</v>
      </c>
      <c r="I8" s="129">
        <v>26.54390708</v>
      </c>
      <c r="J8" s="129">
        <v>27.791528840000002</v>
      </c>
    </row>
    <row r="9" spans="2:10" x14ac:dyDescent="0.25">
      <c r="B9" s="127" t="s">
        <v>284</v>
      </c>
      <c r="C9" s="128">
        <v>11.56758144</v>
      </c>
      <c r="D9" s="128">
        <v>11.51418806</v>
      </c>
      <c r="E9" s="128">
        <v>13.338370830000001</v>
      </c>
      <c r="G9" s="127" t="s">
        <v>243</v>
      </c>
      <c r="H9" s="128">
        <v>6.1609007199999999</v>
      </c>
      <c r="I9" s="128">
        <v>4.6326484399999996</v>
      </c>
      <c r="J9" s="128">
        <v>5.0617010799999997</v>
      </c>
    </row>
    <row r="10" spans="2:10" x14ac:dyDescent="0.25">
      <c r="B10" s="127" t="s">
        <v>285</v>
      </c>
      <c r="C10" s="129">
        <v>8.4329689999999999</v>
      </c>
      <c r="D10" s="129">
        <v>8.5921014800000002</v>
      </c>
      <c r="E10" s="129">
        <v>8.8105993300000005</v>
      </c>
      <c r="G10" s="127" t="s">
        <v>286</v>
      </c>
      <c r="H10" s="129">
        <v>13.08684055</v>
      </c>
      <c r="I10" s="129">
        <v>12.33209888</v>
      </c>
      <c r="J10" s="129">
        <v>13.99116452</v>
      </c>
    </row>
    <row r="11" spans="2:10" x14ac:dyDescent="0.25">
      <c r="B11" s="127" t="s">
        <v>283</v>
      </c>
      <c r="C11" s="128">
        <v>23.83674693</v>
      </c>
      <c r="D11" s="128">
        <v>18.906324120000001</v>
      </c>
      <c r="E11" s="128">
        <v>21.09143809</v>
      </c>
      <c r="G11" s="127" t="s">
        <v>287</v>
      </c>
      <c r="H11" s="128">
        <v>6.5413478700000001</v>
      </c>
      <c r="I11" s="128">
        <v>6.3494022399999999</v>
      </c>
      <c r="J11" s="128">
        <v>6.2539169799999996</v>
      </c>
    </row>
    <row r="12" spans="2:10" x14ac:dyDescent="0.25">
      <c r="B12" s="127" t="s">
        <v>287</v>
      </c>
      <c r="C12" s="129">
        <v>11.89754975</v>
      </c>
      <c r="D12" s="129">
        <v>11.792996240000001</v>
      </c>
      <c r="E12" s="129">
        <v>12.23560421</v>
      </c>
      <c r="G12" s="127" t="s">
        <v>185</v>
      </c>
      <c r="H12" s="129">
        <v>3.8952450199999999</v>
      </c>
      <c r="I12" s="129">
        <v>2.5605253800000001</v>
      </c>
      <c r="J12" s="129">
        <v>2.8145650400000002</v>
      </c>
    </row>
    <row r="13" spans="2:10" x14ac:dyDescent="0.25">
      <c r="B13" s="127" t="s">
        <v>288</v>
      </c>
      <c r="C13" s="128">
        <v>14.63530242</v>
      </c>
      <c r="D13" s="128">
        <v>14.0621223</v>
      </c>
      <c r="E13" s="128">
        <v>15.314545600000001</v>
      </c>
      <c r="G13" s="127" t="s">
        <v>240</v>
      </c>
      <c r="H13" s="128">
        <v>5.5057606200000002</v>
      </c>
      <c r="I13" s="128">
        <v>4.8293393900000003</v>
      </c>
      <c r="J13" s="128">
        <v>4.9774357800000004</v>
      </c>
    </row>
    <row r="14" spans="2:10" x14ac:dyDescent="0.25">
      <c r="B14" s="127" t="s">
        <v>289</v>
      </c>
      <c r="C14" s="129">
        <v>11.18348235</v>
      </c>
      <c r="D14" s="129">
        <v>9.6260000699999999</v>
      </c>
      <c r="E14" s="129">
        <v>10.823009109999999</v>
      </c>
      <c r="G14" s="127" t="s">
        <v>284</v>
      </c>
      <c r="H14" s="129">
        <v>4.8672881500000003</v>
      </c>
      <c r="I14" s="129">
        <v>3.9204310000000002</v>
      </c>
      <c r="J14" s="129">
        <v>4.1058254600000001</v>
      </c>
    </row>
    <row r="15" spans="2:10" x14ac:dyDescent="0.25">
      <c r="B15" s="127" t="s">
        <v>286</v>
      </c>
      <c r="C15" s="128">
        <v>22.19812237</v>
      </c>
      <c r="D15" s="128">
        <v>20.46067592</v>
      </c>
      <c r="E15" s="128">
        <v>23.05818871</v>
      </c>
      <c r="G15" s="127" t="s">
        <v>285</v>
      </c>
      <c r="H15" s="128">
        <v>5.4333642500000003</v>
      </c>
      <c r="I15" s="128">
        <v>5.1677127199999999</v>
      </c>
      <c r="J15" s="128">
        <v>5.1202941500000003</v>
      </c>
    </row>
    <row r="16" spans="2:10" x14ac:dyDescent="0.25">
      <c r="B16" s="127" t="s">
        <v>290</v>
      </c>
      <c r="C16" s="129">
        <v>5.2997710900000001</v>
      </c>
      <c r="D16" s="129">
        <v>5.0521249399999997</v>
      </c>
      <c r="E16" s="129">
        <v>5.8171206900000003</v>
      </c>
      <c r="G16" s="127" t="s">
        <v>290</v>
      </c>
      <c r="H16" s="129">
        <v>12.544493320000001</v>
      </c>
      <c r="I16" s="129">
        <v>8.3652432799999996</v>
      </c>
      <c r="J16" s="129">
        <v>8.9301484200000001</v>
      </c>
    </row>
    <row r="17" spans="2:10" x14ac:dyDescent="0.25">
      <c r="B17" s="127" t="s">
        <v>187</v>
      </c>
      <c r="C17" s="128">
        <v>0.48315852999999997</v>
      </c>
      <c r="D17" s="128">
        <v>0.39739157000000003</v>
      </c>
      <c r="E17" s="128">
        <v>0.32004144000000001</v>
      </c>
      <c r="G17" s="127" t="s">
        <v>246</v>
      </c>
      <c r="H17" s="128">
        <v>2.4283854499999999</v>
      </c>
      <c r="I17" s="128">
        <v>2.4069788700000001</v>
      </c>
      <c r="J17" s="128">
        <v>2.5996579</v>
      </c>
    </row>
    <row r="18" spans="2:10" x14ac:dyDescent="0.25">
      <c r="B18" s="127" t="s">
        <v>291</v>
      </c>
      <c r="C18" s="129">
        <v>3.4850150200000001</v>
      </c>
      <c r="D18" s="129">
        <v>3.0413846100000002</v>
      </c>
      <c r="E18" s="129">
        <v>3.4857570999999998</v>
      </c>
      <c r="G18" s="127" t="s">
        <v>289</v>
      </c>
      <c r="H18" s="129">
        <v>3.2219406099999999</v>
      </c>
      <c r="I18" s="129">
        <v>2.9649130100000001</v>
      </c>
      <c r="J18" s="129">
        <v>3.31063609</v>
      </c>
    </row>
    <row r="19" spans="2:10" ht="15.75" thickBot="1" x14ac:dyDescent="0.3">
      <c r="B19" s="130" t="s">
        <v>292</v>
      </c>
      <c r="C19" s="128">
        <v>38.2093685600002</v>
      </c>
      <c r="D19" s="128">
        <v>39.010103749999928</v>
      </c>
      <c r="E19" s="128">
        <v>68.219473810000125</v>
      </c>
      <c r="G19" s="130" t="s">
        <v>292</v>
      </c>
      <c r="H19" s="128">
        <v>43.341013219999979</v>
      </c>
      <c r="I19" s="128">
        <v>41.971019540000043</v>
      </c>
      <c r="J19" s="128">
        <v>44.545826699999978</v>
      </c>
    </row>
    <row r="20" spans="2:10" ht="28.9" customHeight="1" thickTop="1" x14ac:dyDescent="0.25">
      <c r="B20" s="263" t="s">
        <v>293</v>
      </c>
      <c r="C20" s="263"/>
      <c r="D20" s="263"/>
      <c r="E20" s="263"/>
      <c r="G20" s="263" t="s">
        <v>293</v>
      </c>
      <c r="H20" s="263"/>
      <c r="I20" s="263"/>
      <c r="J20" s="263"/>
    </row>
    <row r="21" spans="2:10" s="3" customFormat="1" x14ac:dyDescent="0.25"/>
    <row r="22" spans="2:10" s="3" customFormat="1" x14ac:dyDescent="0.25"/>
    <row r="23" spans="2:10" s="3" customFormat="1" x14ac:dyDescent="0.25"/>
    <row r="24" spans="2:10" s="3" customFormat="1" x14ac:dyDescent="0.25"/>
    <row r="25" spans="2:10" s="3" customFormat="1" x14ac:dyDescent="0.25"/>
    <row r="26" spans="2:10" s="3" customFormat="1" x14ac:dyDescent="0.25"/>
    <row r="27" spans="2:10" s="3" customFormat="1" x14ac:dyDescent="0.25"/>
    <row r="28" spans="2:10" s="3" customFormat="1" x14ac:dyDescent="0.25"/>
    <row r="29" spans="2:10" s="3" customFormat="1" x14ac:dyDescent="0.25"/>
    <row r="30" spans="2:10" s="3" customFormat="1" x14ac:dyDescent="0.25"/>
    <row r="31" spans="2:10" s="3" customForma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MRE</vt:lpstr>
      <vt:lpstr>STI</vt:lpstr>
      <vt:lpstr>SISMIGRA</vt:lpstr>
      <vt:lpstr>SOLIC_REFÚGIO</vt:lpstr>
      <vt:lpstr>DECISÕES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</cp:lastModifiedBy>
  <dcterms:created xsi:type="dcterms:W3CDTF">2018-08-24T12:25:30Z</dcterms:created>
  <dcterms:modified xsi:type="dcterms:W3CDTF">2024-06-18T17:29:32Z</dcterms:modified>
</cp:coreProperties>
</file>