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BMigra\2025\Relatórios\Mensal\02_2025\"/>
    </mc:Choice>
  </mc:AlternateContent>
  <xr:revisionPtr revIDLastSave="0" documentId="13_ncr:1_{3D631C1B-9136-42F6-8E72-452EF80075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1" l="1"/>
  <c r="I18" i="11"/>
  <c r="H18" i="11"/>
  <c r="G18" i="11"/>
  <c r="F18" i="11"/>
  <c r="E18" i="11"/>
  <c r="D18" i="11"/>
  <c r="C18" i="11"/>
  <c r="B18" i="11"/>
  <c r="J5" i="11"/>
  <c r="I5" i="11"/>
  <c r="H5" i="11"/>
  <c r="G5" i="11"/>
  <c r="F5" i="11"/>
  <c r="E5" i="11"/>
  <c r="D5" i="11"/>
  <c r="C5" i="11"/>
  <c r="B5" i="11"/>
  <c r="E59" i="8"/>
  <c r="D59" i="8"/>
  <c r="C59" i="8"/>
  <c r="E46" i="8"/>
  <c r="D46" i="8"/>
  <c r="C46" i="8"/>
  <c r="E42" i="8"/>
  <c r="D42" i="8"/>
  <c r="C42" i="8"/>
  <c r="E110" i="1"/>
  <c r="D110" i="1"/>
  <c r="C110" i="1"/>
  <c r="E98" i="1"/>
  <c r="D98" i="1"/>
  <c r="C98" i="1"/>
  <c r="E94" i="1"/>
  <c r="D94" i="1"/>
  <c r="C94" i="1"/>
  <c r="E89" i="1"/>
  <c r="D89" i="1"/>
  <c r="C89" i="1"/>
  <c r="E79" i="1"/>
  <c r="D79" i="1"/>
  <c r="C79" i="1"/>
  <c r="E71" i="1"/>
  <c r="D71" i="1"/>
  <c r="D70" i="1"/>
  <c r="C71" i="1"/>
  <c r="E57" i="1"/>
  <c r="D57" i="1"/>
  <c r="C57" i="1"/>
  <c r="E53" i="1"/>
  <c r="D53" i="1"/>
  <c r="C53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C34" i="1"/>
  <c r="K34" i="1"/>
  <c r="J34" i="1"/>
  <c r="H34" i="1"/>
  <c r="G34" i="1"/>
  <c r="E34" i="1"/>
  <c r="D34" i="1"/>
  <c r="E17" i="1"/>
  <c r="D17" i="1"/>
  <c r="C17" i="1"/>
  <c r="E5" i="1"/>
  <c r="D5" i="1"/>
  <c r="C5" i="1"/>
  <c r="K87" i="2"/>
  <c r="H87" i="2"/>
  <c r="E87" i="2"/>
  <c r="K86" i="2"/>
  <c r="H86" i="2"/>
  <c r="E86" i="2"/>
  <c r="K85" i="2"/>
  <c r="K83" i="2"/>
  <c r="H85" i="2"/>
  <c r="E85" i="2"/>
  <c r="K84" i="2"/>
  <c r="H84" i="2"/>
  <c r="E84" i="2"/>
  <c r="J83" i="2"/>
  <c r="I83" i="2"/>
  <c r="H83" i="2"/>
  <c r="G83" i="2"/>
  <c r="F83" i="2"/>
  <c r="E83" i="2"/>
  <c r="D83" i="2"/>
  <c r="C83" i="2"/>
  <c r="K82" i="2"/>
  <c r="H82" i="2"/>
  <c r="E82" i="2"/>
  <c r="E79" i="2"/>
  <c r="K81" i="2"/>
  <c r="H81" i="2"/>
  <c r="E81" i="2"/>
  <c r="K80" i="2"/>
  <c r="H80" i="2"/>
  <c r="H79" i="2"/>
  <c r="E80" i="2"/>
  <c r="K79" i="2"/>
  <c r="J79" i="2"/>
  <c r="I79" i="2"/>
  <c r="G79" i="2"/>
  <c r="F79" i="2"/>
  <c r="D79" i="2"/>
  <c r="C79" i="2"/>
  <c r="K78" i="2"/>
  <c r="K74" i="2"/>
  <c r="H78" i="2"/>
  <c r="E78" i="2"/>
  <c r="K77" i="2"/>
  <c r="H77" i="2"/>
  <c r="E77" i="2"/>
  <c r="K76" i="2"/>
  <c r="H76" i="2"/>
  <c r="E76" i="2"/>
  <c r="E74" i="2"/>
  <c r="K75" i="2"/>
  <c r="H75" i="2"/>
  <c r="E75" i="2"/>
  <c r="J74" i="2"/>
  <c r="I74" i="2"/>
  <c r="H74" i="2"/>
  <c r="G74" i="2"/>
  <c r="F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H64" i="2"/>
  <c r="E67" i="2"/>
  <c r="K66" i="2"/>
  <c r="H66" i="2"/>
  <c r="E66" i="2"/>
  <c r="K65" i="2"/>
  <c r="H65" i="2"/>
  <c r="E65" i="2"/>
  <c r="E64" i="2"/>
  <c r="K64" i="2"/>
  <c r="J64" i="2"/>
  <c r="I64" i="2"/>
  <c r="G64" i="2"/>
  <c r="F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K56" i="2"/>
  <c r="H57" i="2"/>
  <c r="H56" i="2"/>
  <c r="E57" i="2"/>
  <c r="E56" i="2"/>
  <c r="J56" i="2"/>
  <c r="I56" i="2"/>
  <c r="G56" i="2"/>
  <c r="F56" i="2"/>
  <c r="D56" i="2"/>
  <c r="C56" i="2"/>
  <c r="J55" i="2"/>
  <c r="I55" i="2"/>
  <c r="G55" i="2"/>
  <c r="F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K22" i="2"/>
  <c r="H24" i="2"/>
  <c r="E24" i="2"/>
  <c r="K23" i="2"/>
  <c r="H23" i="2"/>
  <c r="H22" i="2"/>
  <c r="E23" i="2"/>
  <c r="E22" i="2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K6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H6" i="2"/>
  <c r="E7" i="2"/>
  <c r="E6" i="2"/>
  <c r="J6" i="2"/>
  <c r="I6" i="2"/>
  <c r="G6" i="2"/>
  <c r="F6" i="2"/>
  <c r="D6" i="2"/>
  <c r="C6" i="2"/>
  <c r="C70" i="1"/>
  <c r="E70" i="1"/>
  <c r="I34" i="1"/>
  <c r="F34" i="1"/>
  <c r="E55" i="2"/>
  <c r="H55" i="2"/>
  <c r="K55" i="2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<sst xmlns="http://schemas.openxmlformats.org/spreadsheetml/2006/main" count="1309" uniqueCount="405">
  <si>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</si>
  <si>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</si>
  <si>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</si>
  <si>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</si>
  <si>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</si>
  <si>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</si>
  <si>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</si>
  <si>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</si>
  <si>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</si>
  <si>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</si>
  <si>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</si>
  <si>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</si>
  <si>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</si>
  <si>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</si>
  <si>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</si>
  <si>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</si>
  <si>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</si>
  <si>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</si>
  <si>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</si>
  <si>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</si>
  <si>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</si>
  <si>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</si>
  <si>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</si>
  <si>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</si>
  <si>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</si>
  <si>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</si>
  <si>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</si>
  <si>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</si>
  <si>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</si>
  <si>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</si>
  <si>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</si>
  <si>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</si>
  <si>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</si>
  <si>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</si>
  <si>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</si>
  <si>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</si>
  <si>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</si>
  <si>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</si>
  <si>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</si>
  <si>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</si>
  <si>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</si>
  <si>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</si>
  <si>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</si>
  <si>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</si>
  <si>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</si>
  <si>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</si>
  <si>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</si>
  <si>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</si>
  <si>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</si>
  <si>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</si>
  <si>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</si>
  <si>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</si>
  <si>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</si>
  <si>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</si>
  <si>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</si>
  <si>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</si>
  <si>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</si>
  <si>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</si>
  <si>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</si>
  <si>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</si>
  <si>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</si>
  <si>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</si>
  <si>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</si>
  <si>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</si>
  <si>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</si>
  <si>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</si>
  <si>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</si>
  <si>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</si>
  <si>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</si>
  <si>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</si>
  <si>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</si>
  <si>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</si>
  <si>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</si>
  <si>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</si>
  <si>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</si>
  <si>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</si>
  <si>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</si>
  <si>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</si>
  <si>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</si>
  <si>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</si>
  <si>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</si>
  <si>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</si>
  <si>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</si>
  <si>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</si>
  <si>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</si>
  <si>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</si>
  <si>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</si>
  <si>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</si>
  <si>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</si>
  <si>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</si>
  <si>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</si>
  <si>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</si>
  <si>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</si>
  <si>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</si>
  <si>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</si>
  <si>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</si>
  <si>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</si>
  <si>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</si>
  <si>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</si>
  <si>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</si>
  <si>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</si>
  <si>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</si>
  <si>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</si>
  <si>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</si>
  <si>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</si>
  <si>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</si>
  <si>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</si>
  <si>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</si>
  <si>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</si>
  <si>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</si>
  <si>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</si>
  <si>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</si>
  <si>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</si>
  <si>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</si>
  <si>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</si>
  <si>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</si>
  <si>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</si>
  <si>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</si>
  <si>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</si>
  <si>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</si>
  <si>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</si>
  <si>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</si>
  <si>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</si>
  <si>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</si>
  <si>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</si>
  <si>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</si>
  <si>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</si>
  <si>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</si>
  <si>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</si>
  <si>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</si>
  <si>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</si>
  <si>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</si>
  <si>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</si>
  <si>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</si>
  <si>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</si>
  <si>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</si>
  <si>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</si>
  <si>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</si>
  <si>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</si>
  <si>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</si>
  <si>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</si>
  <si>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janeiro/24</t>
  </si>
  <si>
    <t>dezembro/24</t>
  </si>
  <si>
    <t>janeiro/25</t>
  </si>
  <si>
    <t>Número de vistos concedidos, por mês e sexo, segundo principais países de localização do posto consular - Brasil, fevereiro/2024 e  janeiro e fevereiro de 2025.</t>
  </si>
  <si>
    <t>Fonte: Elaborado pelo OBMigra, a partir dos dados do Ministério das Relações Exteriores, fevereiro/2024 e  janeiro e fevereiro de 2025.</t>
  </si>
  <si>
    <t>Número de vistos concedidos, por mês e sexo, segundo principais nacionalidades - Brasil, fevereiro/2024 e  janeiro e fevereiro de 2025.</t>
  </si>
  <si>
    <t>Número de vistos concedidos, por mês, segundo grupos de idade - Brasil, fevereiro/2024 e  janeiro e fevereiro de 2025.</t>
  </si>
  <si>
    <t>Número de vistos concedidos, por mês, segundo tipologias - Brasil,fevereiro/2024 e  janeiro e fevereiro de 2025.</t>
  </si>
  <si>
    <t>Número de solicitações de reconhecimento da condição de refugiado, por mês e sexo, segundo principais países - Brasil, fevereiro/2024 e  janeiro e fevereiro de 2025.</t>
  </si>
  <si>
    <t>Fonte: Elaborado pelo OBMigra, a partir dos dados da Polícia Federal, Solicitações de reconhecimento da condição de refugiado, fevereiro/2024 e  janeiro e fevereiro de 2025.</t>
  </si>
  <si>
    <t>Número de  solicitações de reconhecimento da condição de refugiado, por mês, segundo grupos de idade - Brasil, fevereiro/2024 e  janeiro e fevereiro de 2025.</t>
  </si>
  <si>
    <t>Número de  solicitações de reconhecimento da condição de refugiado, por mês, segundo Brasil, Grandes Regiões e Unidades da Federação, fevereiro/2024 e  janeiro e fevereiro de 2025.</t>
  </si>
  <si>
    <t>Número de solicitações de reconhecimento da condição de refugiado, por mês, segundo principais municípios - Brasil, fevereiro/2024 e  janeiro e fevereiro de 2025.</t>
  </si>
  <si>
    <t>Número de decisões de reconhecimento da condição de refugiado, por mês e sexo, segundo tipo de decisão - Brasil, fevereiro/2024 e  janeiro e fevereiro de 2025.</t>
  </si>
  <si>
    <t>Fonte: Elaborado pelo OBMigra, a partir dos dados da Coordenação Geral do Comitê Nacional para os Refugiados, fevereiro/2024 e  janeiro e fevereiro de 2025.</t>
  </si>
  <si>
    <t>Número de refugiados reconhecidos, por mês e sexo, segundo principais países nacionalidade ou residência habitual - Brasil, fevereiro/2024 e  janeiro e fevereiro de 2025.</t>
  </si>
  <si>
    <t>Número de refugiados reconhecidos, por mês, segundo grupos de idade - Brasil, fevereiro/2024 e  janeiro e fevereiro de 2025.</t>
  </si>
  <si>
    <t>Número de refugiados reconhecidos, por mês, segundo Brasil, Grandes Regiões e Unidades da Federação de registro do pedido, fevereiro/2024 e  janeiro e fevereiro de 2025.</t>
  </si>
  <si>
    <t>Número de refugiados reconhecidos, por mês, segundo principais municípios de registro do pedido - Brasil, fevereiro/2024 e  janeiro e fevereiro de 2025.</t>
  </si>
  <si>
    <t>Número de autorizações concedidas, por mês e sexo, segundo o tipo de autorização - Brasil, fevereiro/2024 e  janeiro e fevereiro de 2025.</t>
  </si>
  <si>
    <t>Fonte: Coordenação Geral de Imigração Laboral/ Ministério da Justiça e Segurança Pública, fevereiro/2024 e  janeiro e fevereiro de 2025.</t>
  </si>
  <si>
    <t>Número de Resoluções Normativas 30 editadas em função de alteração de prazo, por mês e sexo, segundo o tipo de autorização - Brasil, fevereiro/2024 e  janeiro e fevereiro de 2025.</t>
  </si>
  <si>
    <t>Fonte: Coordenação Geral de Imigração Laboral/ Ministério da Justiça e Segurança Pública,fevereiro/2024 e  janeiro e fevereiro de 2025.</t>
  </si>
  <si>
    <t>Número de Resoluções Normativas 30 editadas em função de renovação de residência, por mês e sexo, segundo o tipo de autorização - Brasil, fevereiro/2024 e  janeiro e fevereiro de 2025.</t>
  </si>
  <si>
    <t>Número de autorizações concedidas, por mês e sexo, segundo principais países - Brasil, fevereiro/2024 e  janeiro e fevereiro de 2025.</t>
  </si>
  <si>
    <t>Número de autorizações concedidas, por mês, segundo RNs 36 e 45 - Brasil, fevereiro/2024 e  janeiro e fevereiro de 2025.</t>
  </si>
  <si>
    <t>Número de autorizações concedidas, por mês, segundo grupos de idade - Brasil, fevereiro/2024 e  janeiro e fevereiro de 2025.</t>
  </si>
  <si>
    <t>Número de autorizações concedidas, por mês, segundo escolaridade - Brasil, fevereiro/2024 e  janeiro e fevereiro de 2025.</t>
  </si>
  <si>
    <t>Número de autorizações concedidas, por mês, segundo grupos ocupacionais - Brasil, fevereiro/2024 e  janeiro e fevereiro de 2025.</t>
  </si>
  <si>
    <t>Número de autorizações concedidas, por mês, segundo Brasil, Grandes Regiões e Unidades da Federação, fevereiro/2024 e  janeiro e fevereiro de 2025.</t>
  </si>
  <si>
    <t>Autorizações de residência para fins de investimentos através da RN 13, por mês, segundo principais países - Brasil, fevereiro/2024 e  janeiro e fevereiro de 2025.</t>
  </si>
  <si>
    <t>Autorizações de residência para fins de investimentos através da RN 13, por mês, segundo principais Unidades da Federação - Brasil, fevereiro/2024 e  janeiro e fevereiro de 2025.</t>
  </si>
  <si>
    <t>Autorizações de residência para fins de investimentos através da RN 36, por mês, segundo principais países - Brasil, fevereiro/2024 e  janeiro e fevereiro de 2025.</t>
  </si>
  <si>
    <t>Autorizações de residência para fins de investimentos através da RN 36, por mês, segundo principais Unidades da Federação - Brasil, fevereiro/2024 e  janeiro e fevereiro de 2025.</t>
  </si>
  <si>
    <t>Número de autorizações concedidas para trabalhadores qualificados, por mês e sexo, segundo tipo de autorização, Brasil, fevereiro/2024 e  janeiro e fevereiro de 2025.</t>
  </si>
  <si>
    <t>Número de autorizações concedidas para trabalhadores qualificados, por mês e sexo, segundo principais países - Brasil, fevereiro/2024 e  janeiro e fevereiro de 2025.</t>
  </si>
  <si>
    <t>Número de autorizações concedidas para trabalhadores qualificados, por mês, segundo grupos de idade, Brasil,  fevereiro/2024 e  janeiro e fevereiro de 2025.</t>
  </si>
  <si>
    <t>Número de autorizações concedidas para trabalhadores qualificados, por mês, segundo escolaridade,  Brasil, fevereiro/2024 e  janeiro e fevereiro de 2025.</t>
  </si>
  <si>
    <t>Número de autorizações concedidas para trabalhadores qualificados, por mês, segundo grupos ocupacionais, Brasil, fevereiro/2024 e  janeiro e fevereiro de 2025.</t>
  </si>
  <si>
    <t>Número de autorizações concedidas para trabalhadores qualificados, por mês, segundo Brasil, Grandes Regiões e Unidades da Federação, fevereiro/2024 e  janeiro e fevereiro de 2025.</t>
  </si>
  <si>
    <t>Movimentação de trabalhadores migrantes no mercado de trabalho formal, por mês e sexo, segundo principais países - Brasil, janeiro/2024 e dezembro de 2024 e janeiro de 2025.</t>
  </si>
  <si>
    <t>Fonte: Elaborado pelo OBMigra, a partir dos dados do Ministério da Economia, base harmonizada RAIS-CTPS-CAGED, janeiro/2024 e dezembro de 2024 e janeiro de 2025.</t>
  </si>
  <si>
    <t>Movimentação de trabalhadores migrantes no mercado de trabalho formal, por mês, segundo grupos de idade - Brasil, janeiro/2024 e dezembro de 2024 e janeiro de 2025.</t>
  </si>
  <si>
    <t>Movimentação de trabalhadores migrantes no mercado de trabalho formal, por mês, segundo escolaridade - Brasil, janeiro/2024 e dezembro de 2024 e janeiro de 2025.</t>
  </si>
  <si>
    <t>Movimentação de trabalhadores migrantes no mercado de trabalho formal, por mês, segundo principais ocupações - Brasil, janeiro/2024 e dezembro de 2024 e janeiro de 2025.</t>
  </si>
  <si>
    <t>Movimentação de trabalhadores migrantes no mercado de trabalho formal, por mês, segundo principais atividades econômicas - Brasil, janeiro/2024 e dezembro de 2024 e janeiro de 2025.</t>
  </si>
  <si>
    <t>Movimentação de trabalhadores migrantes no mercado de trabalho formal, por mês, segundo Brasil, Grandes Regiões e Unidades da Federação, janeiro/2024 e dezembro de 2024 e janeiro de 2025.</t>
  </si>
  <si>
    <t>Movimentação de trabalhadores migrantes no mercado de trabalho formal, por mês, segundo principais cidades - Brasil, janeiro/2024 e dezembro de 2024 e janeiro de 2025.</t>
  </si>
  <si>
    <t>fevereiro/24</t>
  </si>
  <si>
    <t>fevereiro/25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</si>
  <si>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</si>
  <si>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</si>
  <si>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</si>
  <si>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</si>
  <si>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</si>
  <si>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</si>
  <si>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</si>
  <si>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</si>
  <si>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Transferências pessoais em US$ (milhões), por ano e receitas, segundo principais países - Brasil, janeiro de 2024, dezembro de 2024 e janeiro de 2025.</t>
  </si>
  <si>
    <t>Transferências pessoais em US$ (milhões), por ano e despesas, segundo principais países - Brasil, janeiro de 2024, dezembro de 2024 e janeiro de 2025.</t>
  </si>
  <si>
    <t>jan/24</t>
  </si>
  <si>
    <t>dez/24</t>
  </si>
  <si>
    <t>jan/25</t>
  </si>
  <si>
    <t>Estados Unidos</t>
  </si>
  <si>
    <t>Japão</t>
  </si>
  <si>
    <t>Portugal</t>
  </si>
  <si>
    <t>Alemanha</t>
  </si>
  <si>
    <t>Bolívia</t>
  </si>
  <si>
    <t>Itália</t>
  </si>
  <si>
    <t>Reino Unido</t>
  </si>
  <si>
    <t>Espanha</t>
  </si>
  <si>
    <t>China</t>
  </si>
  <si>
    <t>Suíça</t>
  </si>
  <si>
    <t>Haiti</t>
  </si>
  <si>
    <t>França</t>
  </si>
  <si>
    <t>Canadá</t>
  </si>
  <si>
    <t>Angola</t>
  </si>
  <si>
    <t>Peru</t>
  </si>
  <si>
    <t>Países Baixos</t>
  </si>
  <si>
    <t xml:space="preserve">      Demais países</t>
  </si>
  <si>
    <t>Fonte: Elaborado pelo OBMigra, a partir dos dados do Banco Central do Brasil, Departamento de Estatísticas, janeiro de 2024, dezembro de 2024 e janeiro de 2025.</t>
  </si>
  <si>
    <t>Índia</t>
  </si>
  <si>
    <t>Irã</t>
  </si>
  <si>
    <t>Argentina</t>
  </si>
  <si>
    <t>Cuba</t>
  </si>
  <si>
    <t>Venezuela</t>
  </si>
  <si>
    <t>Paraguai</t>
  </si>
  <si>
    <t>Colômbia</t>
  </si>
  <si>
    <t>Uruguai</t>
  </si>
  <si>
    <t>Afeganistão</t>
  </si>
  <si>
    <t>Ucrânia</t>
  </si>
  <si>
    <t>Notas: No mês de janeiro/2024 há o registro de dois desligamentos com sexo não identificado.</t>
  </si>
  <si>
    <t>Alimentador de linha de produção</t>
  </si>
  <si>
    <t>Trabalhador volante da agricultura</t>
  </si>
  <si>
    <t>Faxineiro</t>
  </si>
  <si>
    <t>Auxiliar nos serviços de alimentação</t>
  </si>
  <si>
    <t>Servente de obras</t>
  </si>
  <si>
    <t>Magarefe</t>
  </si>
  <si>
    <t>Repositor de mercadorias</t>
  </si>
  <si>
    <t>Operador de caixa</t>
  </si>
  <si>
    <t>Atendente de lojas e mercados</t>
  </si>
  <si>
    <t>Trabalhador no cultivo de árvores frutíferas</t>
  </si>
  <si>
    <t>Abate de aves</t>
  </si>
  <si>
    <t>Comércio varejista de mercadorias em geral, com predominância de produtos alimentícios  supermercados</t>
  </si>
  <si>
    <t>Locação de mão de obra temporária</t>
  </si>
  <si>
    <t>Restaurantes e similares</t>
  </si>
  <si>
    <t>Cultivo de maçã</t>
  </si>
  <si>
    <t>Cultivo de uva</t>
  </si>
  <si>
    <t>Construção de edifícios</t>
  </si>
  <si>
    <t>Frigorífico  abate de suínos</t>
  </si>
  <si>
    <t>Lanchonetes, casas de chá, de sucos e similares</t>
  </si>
  <si>
    <t>Comércio varejista de mercadorias em geral, com predominância de produtos alimentícios  hipermercados</t>
  </si>
  <si>
    <t>São Paulo - SP</t>
  </si>
  <si>
    <t>Curitiba - PR</t>
  </si>
  <si>
    <t>Caxias do Sul - SC</t>
  </si>
  <si>
    <t>Chapecó - SC</t>
  </si>
  <si>
    <t>Vacaria - SC</t>
  </si>
  <si>
    <t>Joinville - SC</t>
  </si>
  <si>
    <t>Cascavel - PR</t>
  </si>
  <si>
    <t>Florianópolis - SC</t>
  </si>
  <si>
    <t>Flores da Cunha - SC</t>
  </si>
  <si>
    <t>Boa Vista - RR</t>
  </si>
  <si>
    <t>Austrália</t>
  </si>
  <si>
    <t xml:space="preserve">Total </t>
  </si>
  <si>
    <t>RN 02</t>
  </si>
  <si>
    <t>RN 40</t>
  </si>
  <si>
    <t>RN 14</t>
  </si>
  <si>
    <t>RN 06</t>
  </si>
  <si>
    <t>RN 03</t>
  </si>
  <si>
    <t>RN 20</t>
  </si>
  <si>
    <t>RN 07</t>
  </si>
  <si>
    <t>RN 15</t>
  </si>
  <si>
    <t>RN 04</t>
  </si>
  <si>
    <t>RN 17</t>
  </si>
  <si>
    <t>RN 24</t>
  </si>
  <si>
    <t>RN 08</t>
  </si>
  <si>
    <t>RN 10</t>
  </si>
  <si>
    <t>RN 11</t>
  </si>
  <si>
    <t>CHINA</t>
  </si>
  <si>
    <t>FILIPINAS</t>
  </si>
  <si>
    <t>ESTADOS UNIDOS</t>
  </si>
  <si>
    <t>REINO UNIDO</t>
  </si>
  <si>
    <t>ALEMANHA</t>
  </si>
  <si>
    <t>ÍNDIA</t>
  </si>
  <si>
    <t>BANGLADESH</t>
  </si>
  <si>
    <t>FRANÇA</t>
  </si>
  <si>
    <t>ITÁLIA</t>
  </si>
  <si>
    <t>JAPÃO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</si>
  <si>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</si>
  <si>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</si>
  <si>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</si>
  <si>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</si>
  <si>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</si>
  <si>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</si>
  <si>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</si>
  <si>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</si>
  <si>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</si>
  <si>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RÚSSIA</t>
  </si>
  <si>
    <t>ESPANHA</t>
  </si>
  <si>
    <t>BÉLGICA</t>
  </si>
  <si>
    <t>TURQUIA</t>
  </si>
  <si>
    <t>NORUEGA</t>
  </si>
  <si>
    <t>SUÍÇA</t>
  </si>
  <si>
    <t>CANADÁ</t>
  </si>
  <si>
    <t>RN 30</t>
  </si>
  <si>
    <t>CORÉIA DO SUL</t>
  </si>
  <si>
    <t>MÉXICO</t>
  </si>
  <si>
    <t>CUBA</t>
  </si>
  <si>
    <t>VENEZUELA</t>
  </si>
  <si>
    <t>ANGOLA</t>
  </si>
  <si>
    <t>COLÔMBIA</t>
  </si>
  <si>
    <t>MARROCOS</t>
  </si>
  <si>
    <t>REPÚBLICA DOMINICANA</t>
  </si>
  <si>
    <t>MAURITÂNIA</t>
  </si>
  <si>
    <t>TOGO</t>
  </si>
  <si>
    <t>TUNÍSIA</t>
  </si>
  <si>
    <t>AFEGANISTÃO</t>
  </si>
  <si>
    <t>UCRÂNIA</t>
  </si>
  <si>
    <t>AP-OIAPOQUE</t>
  </si>
  <si>
    <t>RR-BOA VISTA</t>
  </si>
  <si>
    <t>RR-PACARAIMA</t>
  </si>
  <si>
    <t>SP-SAO PAULO</t>
  </si>
  <si>
    <t>AM-MANAUS</t>
  </si>
  <si>
    <t>PR-CURITIBA</t>
  </si>
  <si>
    <t>SP-GUARULHOS</t>
  </si>
  <si>
    <t>RJ-RIO DE JANEIRO</t>
  </si>
  <si>
    <t>SC-ITAJAI</t>
  </si>
  <si>
    <t>AC-ASSIS BRASIL</t>
  </si>
  <si>
    <t>LÍBANO</t>
  </si>
  <si>
    <t>REPÚBLICA DEMOCRÁTICA DO CONGO</t>
  </si>
  <si>
    <t>ESTADO DA PALESTINA</t>
  </si>
  <si>
    <t>IRÃ</t>
  </si>
  <si>
    <t>PERU</t>
  </si>
  <si>
    <t>ARGENTINA</t>
  </si>
  <si>
    <t>SC-CHAPECO</t>
  </si>
  <si>
    <t>AC-EPITACIOLANDIA</t>
  </si>
  <si>
    <t>PB-JOAO PESSOA</t>
  </si>
  <si>
    <t>RS-PASSO FUNDO</t>
  </si>
  <si>
    <t>MG-UBERLANDIA</t>
  </si>
  <si>
    <t>Mato Grosso do sul</t>
  </si>
  <si>
    <t>Entradas e Saídas do território brasileiro nos pontos de fronteira, por mês, segundo tipologias de classificação - Brasil, fevereiro de 2024, janeiro e fevereiro de 2025.</t>
  </si>
  <si>
    <t>Fonte: Elaborado pelo OBMigra, a partir dos dados da Polícia Federal, Sistema de Tráfego Internacional (STI), fevereiro de 2024, janeiro e fevereiro de 2025</t>
  </si>
  <si>
    <t>Entradas e Saídas do território brasileiro nos pontos de fronteira, por mês, segundo principais países - Brasil, fevereiro de 2024, janeiro e fevereiro de 2025.</t>
  </si>
  <si>
    <t>BOLÍVIA</t>
  </si>
  <si>
    <t>CHILE</t>
  </si>
  <si>
    <t>PARAGUAI</t>
  </si>
  <si>
    <t>PORTUGAL</t>
  </si>
  <si>
    <t>URUGUAI</t>
  </si>
  <si>
    <t>Fonte: Elaborado pelo OBMigra, a partir dos dados da Polícia Federal, Sistema de Tráfego Internacional (STI), fevereiro de 2024, janeiro e fevereiro de 2025.</t>
  </si>
  <si>
    <t>Entrada e saídas do território brasileiro nos pontos de fronteira, por mês, segundo Brasil, Grandes Regiões e Unidades da Federação, fevereiro de 2024, janeiro e fevereiro de 2025.</t>
  </si>
  <si>
    <t>Entrada</t>
  </si>
  <si>
    <t>Saída</t>
  </si>
  <si>
    <t>Fonte: Elaborado pelo OBMigra, a partir dos dados da Polícia Federal, Sistema de Tráfego Internacional (STI),  fevereiro de 2024, janeiro e fevereiro de 2025.</t>
  </si>
  <si>
    <t>A partir de janeiro de 2025, retroativo a janeiro a dezembro de 2024, serão excluídos os amparos não aplicáveis de todas a exceção da tabela 1.</t>
  </si>
  <si>
    <t>Número de registros de migrantes, por mês de registro, segundo classificação - Brasil, fevereiro de 2024, janeiro e fevereiro de 2025.</t>
  </si>
  <si>
    <t>Fonte: Elaborado pelo OBMigra, a partir dos dados da Polícia Federal, Sistema de Registro Nacional Migratório (SISMIGRA), fevereiro de 2024, janeiro e fevereiro de 2025.</t>
  </si>
  <si>
    <t>Base revisada, desta tabela em diante excluindo refugiados/asilados</t>
  </si>
  <si>
    <t>Número total de registros, por mês de registro, segundo amparo e descrição do amparo,  Brasil, fevereiro de 2024, janeiro e fevereiro de 2025.</t>
  </si>
  <si>
    <t>Número de registros de migrantes, por mês de registro e sexo, segundo principais países - Brasil, fevereiro de 2024, janeiro e fevereiro de 2025.</t>
  </si>
  <si>
    <t>HAITI</t>
  </si>
  <si>
    <t>*** Diferença no total, se dão por conta de falta de valor na variável sexo</t>
  </si>
  <si>
    <t>Número de registros de migrantes, por mês de registro, segundo grupos de idade - Brasil, fevereiro de 2024, janeiro e fevereiro de 2025.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</si>
  <si>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</si>
  <si>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</si>
  <si>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</si>
  <si>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</si>
  <si>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</si>
  <si>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</si>
  <si>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</si>
  <si>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</si>
  <si>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</si>
  <si>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Número de registros de migrantes, por mês de registro, segundo Brasil,  Grandes Regiões e Unidades da Federação, fevereiro de 2024, janeiro e fevereiro de 2025.</t>
  </si>
  <si>
    <t>Número de registros de migrantes, por mês de registro, segundo principais municípios, fevereiro de 2024, janeiro e fevereiro de 2025.</t>
  </si>
  <si>
    <t>AM - MANAUS</t>
  </si>
  <si>
    <t>MG - BELO HORIZONTE</t>
  </si>
  <si>
    <t>PR - CURITIBA</t>
  </si>
  <si>
    <t>PR - FOZ DO IGUAÇU</t>
  </si>
  <si>
    <t>RJ - RIO DE JANEIRO</t>
  </si>
  <si>
    <t>RR - BOA VISTA</t>
  </si>
  <si>
    <t>SC - CHAPECÓ</t>
  </si>
  <si>
    <t>SC - JOINVILLE</t>
  </si>
  <si>
    <t>SP - SANTOS</t>
  </si>
  <si>
    <t>SP - SÃO PAULO</t>
  </si>
  <si>
    <t>Rússia</t>
  </si>
  <si>
    <t>Taiwan/China</t>
  </si>
  <si>
    <t>Uzbequistão</t>
  </si>
  <si>
    <t>Número de solicitações de naturalização, por mês e sexo, segundo tipo de naturalização - Brasil, fevereiro/2024 e janeiro e fevereiro de 2025.</t>
  </si>
  <si>
    <t>Status do processo</t>
  </si>
  <si>
    <t>fev/24</t>
  </si>
  <si>
    <t>fev/25</t>
  </si>
  <si>
    <t>Ordinária</t>
  </si>
  <si>
    <t>Extraordinária</t>
  </si>
  <si>
    <t>Especial</t>
  </si>
  <si>
    <t>Provisória</t>
  </si>
  <si>
    <t>Definitiva</t>
  </si>
  <si>
    <t>Fonte: Elaborado pelo OBMigra, a partir dos dados da Coordenação Geral de Política Migratória, fevereiro/2024 e janeiro e fevereiro de 2025.</t>
  </si>
  <si>
    <t>Número de naturalizados, por mês e sexo, segundo principais países de nacionalidade - Brasil, fevereiro/2024 e janeiro e fevereiro de 2025.</t>
  </si>
  <si>
    <t>Principais países de nacionalidade</t>
  </si>
  <si>
    <t>SÍRIA</t>
  </si>
  <si>
    <t>SENEGAL</t>
  </si>
  <si>
    <t>EGITO</t>
  </si>
  <si>
    <t>Número de naturalizados, por mês, segundo grupos de idade - Brasil, fevereiro/2024 e janeiro e fevereiro de 2025.</t>
  </si>
  <si>
    <t>Número de naturalizados, por mês, segundo Brasil, Grandes Regiões e Unidades da Federação de ocorrência do processo, fevereiro/2024 e janeiro e fevereiro de 2025.</t>
  </si>
  <si>
    <t>Residente no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</si>
</sst>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3" fontId="2" fillId="6" borderId="0" xfId="1" applyFont="1" applyFill="1" applyAlignment="1">
      <alignment horizontal="center"/>
    </xf>
    <xf numFmtId="44" fontId="2" fillId="6" borderId="0" xfId="2" applyFont="1" applyFill="1" applyAlignment="1">
      <alignment horizont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8" fillId="18" borderId="0" xfId="0" applyFont="1" applyFill="1" applyAlignment="1">
      <alignment horizontal="left" wrapText="1"/>
    </xf>
    <xf numFmtId="0" fontId="2" fillId="7" borderId="0" xfId="0" applyFont="1" applyFill="1" applyAlignment="1">
      <alignment horizontal="center" wrapText="1"/>
    </xf>
    <xf numFmtId="164" fontId="2" fillId="5" borderId="0" xfId="1" applyNumberFormat="1" applyFont="1" applyFill="1" applyAlignment="1">
      <alignment horizontal="center"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0" fontId="0" fillId="35" borderId="0" xfId="0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2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15" borderId="54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7" fontId="2" fillId="15" borderId="7" xfId="0" applyNumberFormat="1" applyFont="1" applyFill="1" applyBorder="1" applyAlignment="1">
      <alignment horizontal="center" vertical="center"/>
    </xf>
    <xf numFmtId="49" fontId="2" fillId="15" borderId="8" xfId="0" applyNumberFormat="1" applyFont="1" applyFill="1" applyBorder="1" applyAlignment="1">
      <alignment horizontal="center" vertical="center"/>
    </xf>
    <xf numFmtId="49" fontId="2" fillId="15" borderId="9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0" fontId="16" fillId="43" borderId="11" xfId="0" applyFont="1" applyFill="1" applyBorder="1" applyAlignment="1">
      <alignment horizontal="center" vertical="center" wrapText="1"/>
    </xf>
    <xf numFmtId="0" fontId="2" fillId="44" borderId="12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2" fillId="44" borderId="13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16" fillId="43" borderId="15" xfId="0" applyFont="1" applyFill="1" applyBorder="1" applyAlignment="1">
      <alignment horizontal="left" wrapText="1"/>
    </xf>
    <xf numFmtId="49" fontId="2" fillId="44" borderId="50" xfId="0" applyNumberFormat="1" applyFont="1" applyFill="1" applyBorder="1" applyAlignment="1">
      <alignment horizontal="center" vertical="center"/>
    </xf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17" fillId="44" borderId="13" xfId="0" applyFont="1" applyFill="1" applyBorder="1"/>
    <xf numFmtId="0" fontId="0" fillId="46" borderId="13" xfId="0" applyFill="1" applyBorder="1"/>
    <xf numFmtId="0" fontId="16" fillId="43" borderId="11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1" sqref="B1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3" width="12.44140625" style="3" bestFit="1" customWidth="1"/>
    <col min="4" max="4" width="13.44140625" style="3" customWidth="1"/>
    <col min="5" max="5" width="12.44140625" style="3" bestFit="1" customWidth="1"/>
    <col min="6" max="11" width="9.44140625" style="3" customWidth="1"/>
    <col min="12" max="16384" width="8.88671875" style="3"/>
  </cols>
  <sheetData>
    <row r="2" spans="2:11" ht="33" customHeight="1" x14ac:dyDescent="0.3">
      <c r="B2" s="181" t="s">
        <v>144</v>
      </c>
      <c r="C2" s="181"/>
      <c r="D2" s="181"/>
      <c r="E2" s="181"/>
      <c r="F2" s="181"/>
      <c r="G2" s="181"/>
      <c r="H2" s="181"/>
      <c r="I2" s="181"/>
      <c r="J2" s="181"/>
      <c r="K2" s="181"/>
    </row>
    <row r="3" spans="2:11" ht="15" customHeight="1" x14ac:dyDescent="0.3">
      <c r="B3" s="182" t="s">
        <v>102</v>
      </c>
      <c r="C3" s="184" t="s">
        <v>189</v>
      </c>
      <c r="D3" s="185"/>
      <c r="E3" s="186"/>
      <c r="F3" s="185" t="s">
        <v>143</v>
      </c>
      <c r="G3" s="185"/>
      <c r="H3" s="186"/>
      <c r="I3" s="185" t="s">
        <v>190</v>
      </c>
      <c r="J3" s="185"/>
      <c r="K3" s="186"/>
    </row>
    <row r="4" spans="2:11" ht="15" thickBot="1" x14ac:dyDescent="0.35">
      <c r="B4" s="183"/>
      <c r="C4" s="122" t="s">
        <v>1</v>
      </c>
      <c r="D4" s="50" t="s">
        <v>4</v>
      </c>
      <c r="E4" s="50" t="s">
        <v>5</v>
      </c>
      <c r="F4" s="49" t="s">
        <v>1</v>
      </c>
      <c r="G4" s="50" t="s">
        <v>4</v>
      </c>
      <c r="H4" s="50" t="s">
        <v>5</v>
      </c>
      <c r="I4" s="115" t="s">
        <v>1</v>
      </c>
      <c r="J4" s="50" t="s">
        <v>4</v>
      </c>
      <c r="K4" s="50" t="s">
        <v>5</v>
      </c>
    </row>
    <row r="5" spans="2:11" ht="15" thickTop="1" x14ac:dyDescent="0.3">
      <c r="B5" s="119" t="s">
        <v>1</v>
      </c>
      <c r="C5" s="118">
        <v>17746</v>
      </c>
      <c r="D5" s="118">
        <v>11439</v>
      </c>
      <c r="E5" s="118">
        <v>6307</v>
      </c>
      <c r="F5" s="118">
        <v>16405</v>
      </c>
      <c r="G5" s="118">
        <v>10301</v>
      </c>
      <c r="H5" s="118">
        <v>6104</v>
      </c>
      <c r="I5" s="118">
        <v>19223</v>
      </c>
      <c r="J5" s="118">
        <v>11963</v>
      </c>
      <c r="K5" s="118">
        <v>7260</v>
      </c>
    </row>
    <row r="6" spans="2:11" x14ac:dyDescent="0.3">
      <c r="B6" s="51" t="s">
        <v>204</v>
      </c>
      <c r="C6" s="52">
        <v>1103</v>
      </c>
      <c r="D6" s="52">
        <v>776</v>
      </c>
      <c r="E6" s="52">
        <v>327</v>
      </c>
      <c r="F6" s="52">
        <v>2983</v>
      </c>
      <c r="G6" s="52">
        <v>1771</v>
      </c>
      <c r="H6" s="52">
        <v>1212</v>
      </c>
      <c r="I6" s="52">
        <v>5459</v>
      </c>
      <c r="J6" s="52">
        <v>3247</v>
      </c>
      <c r="K6" s="52">
        <v>2212</v>
      </c>
    </row>
    <row r="7" spans="2:11" x14ac:dyDescent="0.3">
      <c r="B7" s="51" t="s">
        <v>212</v>
      </c>
      <c r="C7" s="53">
        <v>3661</v>
      </c>
      <c r="D7" s="53">
        <v>2526</v>
      </c>
      <c r="E7" s="53">
        <v>1135</v>
      </c>
      <c r="F7" s="53">
        <v>5004</v>
      </c>
      <c r="G7" s="53">
        <v>3176</v>
      </c>
      <c r="H7" s="53">
        <v>1828</v>
      </c>
      <c r="I7" s="53">
        <v>4454</v>
      </c>
      <c r="J7" s="53">
        <v>2863</v>
      </c>
      <c r="K7" s="53">
        <v>1591</v>
      </c>
    </row>
    <row r="8" spans="2:11" x14ac:dyDescent="0.3">
      <c r="B8" s="51" t="s">
        <v>222</v>
      </c>
      <c r="C8" s="52">
        <v>585</v>
      </c>
      <c r="D8" s="52">
        <v>454</v>
      </c>
      <c r="E8" s="52">
        <v>131</v>
      </c>
      <c r="F8" s="52">
        <v>591</v>
      </c>
      <c r="G8" s="52">
        <v>422</v>
      </c>
      <c r="H8" s="52">
        <v>169</v>
      </c>
      <c r="I8" s="52">
        <v>522</v>
      </c>
      <c r="J8" s="52">
        <v>359</v>
      </c>
      <c r="K8" s="52">
        <v>163</v>
      </c>
    </row>
    <row r="9" spans="2:11" x14ac:dyDescent="0.3">
      <c r="B9" s="51" t="s">
        <v>216</v>
      </c>
      <c r="C9" s="53">
        <v>113</v>
      </c>
      <c r="D9" s="53">
        <v>66</v>
      </c>
      <c r="E9" s="53">
        <v>47</v>
      </c>
      <c r="F9" s="53">
        <v>357</v>
      </c>
      <c r="G9" s="53">
        <v>206</v>
      </c>
      <c r="H9" s="53">
        <v>151</v>
      </c>
      <c r="I9" s="53">
        <v>517</v>
      </c>
      <c r="J9" s="53">
        <v>297</v>
      </c>
      <c r="K9" s="53">
        <v>220</v>
      </c>
    </row>
    <row r="10" spans="2:11" x14ac:dyDescent="0.3">
      <c r="B10" s="51" t="s">
        <v>223</v>
      </c>
      <c r="C10" s="52">
        <v>356</v>
      </c>
      <c r="D10" s="52">
        <v>231</v>
      </c>
      <c r="E10" s="52">
        <v>125</v>
      </c>
      <c r="F10" s="52">
        <v>235</v>
      </c>
      <c r="G10" s="52">
        <v>114</v>
      </c>
      <c r="H10" s="52">
        <v>121</v>
      </c>
      <c r="I10" s="52">
        <v>510</v>
      </c>
      <c r="J10" s="52">
        <v>285</v>
      </c>
      <c r="K10" s="52">
        <v>225</v>
      </c>
    </row>
    <row r="11" spans="2:11" x14ac:dyDescent="0.3">
      <c r="B11" s="51" t="s">
        <v>215</v>
      </c>
      <c r="C11" s="53">
        <v>335</v>
      </c>
      <c r="D11" s="53">
        <v>190</v>
      </c>
      <c r="E11" s="53">
        <v>145</v>
      </c>
      <c r="F11" s="53">
        <v>541</v>
      </c>
      <c r="G11" s="53">
        <v>292</v>
      </c>
      <c r="H11" s="53">
        <v>249</v>
      </c>
      <c r="I11" s="53">
        <v>423</v>
      </c>
      <c r="J11" s="53">
        <v>238</v>
      </c>
      <c r="K11" s="53">
        <v>185</v>
      </c>
    </row>
    <row r="12" spans="2:11" x14ac:dyDescent="0.3">
      <c r="B12" s="51" t="s">
        <v>263</v>
      </c>
      <c r="C12" s="52">
        <v>67</v>
      </c>
      <c r="D12" s="52">
        <v>43</v>
      </c>
      <c r="E12" s="52">
        <v>24</v>
      </c>
      <c r="F12" s="52">
        <v>208</v>
      </c>
      <c r="G12" s="52">
        <v>112</v>
      </c>
      <c r="H12" s="52">
        <v>96</v>
      </c>
      <c r="I12" s="52">
        <v>418</v>
      </c>
      <c r="J12" s="52">
        <v>212</v>
      </c>
      <c r="K12" s="52">
        <v>206</v>
      </c>
    </row>
    <row r="13" spans="2:11" x14ac:dyDescent="0.3">
      <c r="B13" s="51" t="s">
        <v>224</v>
      </c>
      <c r="C13" s="53">
        <v>237</v>
      </c>
      <c r="D13" s="53">
        <v>124</v>
      </c>
      <c r="E13" s="53">
        <v>113</v>
      </c>
      <c r="F13" s="53">
        <v>227</v>
      </c>
      <c r="G13" s="53">
        <v>136</v>
      </c>
      <c r="H13" s="53">
        <v>91</v>
      </c>
      <c r="I13" s="53">
        <v>379</v>
      </c>
      <c r="J13" s="53">
        <v>201</v>
      </c>
      <c r="K13" s="53">
        <v>178</v>
      </c>
    </row>
    <row r="14" spans="2:11" x14ac:dyDescent="0.3">
      <c r="B14" s="51" t="s">
        <v>384</v>
      </c>
      <c r="C14" s="52">
        <v>56</v>
      </c>
      <c r="D14" s="52">
        <v>48</v>
      </c>
      <c r="E14" s="52">
        <v>8</v>
      </c>
      <c r="F14" s="52">
        <v>31</v>
      </c>
      <c r="G14" s="52">
        <v>22</v>
      </c>
      <c r="H14" s="52">
        <v>9</v>
      </c>
      <c r="I14" s="52">
        <v>324</v>
      </c>
      <c r="J14" s="52">
        <v>202</v>
      </c>
      <c r="K14" s="52">
        <v>122</v>
      </c>
    </row>
    <row r="15" spans="2:11" x14ac:dyDescent="0.3">
      <c r="B15" s="51" t="s">
        <v>385</v>
      </c>
      <c r="C15" s="53">
        <v>0</v>
      </c>
      <c r="D15" s="53">
        <v>0</v>
      </c>
      <c r="E15" s="53">
        <v>0</v>
      </c>
      <c r="F15" s="53">
        <v>265</v>
      </c>
      <c r="G15" s="53">
        <v>132</v>
      </c>
      <c r="H15" s="53">
        <v>133</v>
      </c>
      <c r="I15" s="53">
        <v>272</v>
      </c>
      <c r="J15" s="53">
        <v>153</v>
      </c>
      <c r="K15" s="53">
        <v>119</v>
      </c>
    </row>
    <row r="16" spans="2:11" ht="15" thickBot="1" x14ac:dyDescent="0.35">
      <c r="B16" s="54" t="s">
        <v>71</v>
      </c>
      <c r="C16" s="55">
        <v>11233</v>
      </c>
      <c r="D16" s="55">
        <v>6981</v>
      </c>
      <c r="E16" s="55">
        <v>4252</v>
      </c>
      <c r="F16" s="55">
        <v>5963</v>
      </c>
      <c r="G16" s="55">
        <v>3918</v>
      </c>
      <c r="H16" s="55">
        <v>2045</v>
      </c>
      <c r="I16" s="55">
        <v>5945</v>
      </c>
      <c r="J16" s="55">
        <v>3906</v>
      </c>
      <c r="K16" s="55">
        <v>2039</v>
      </c>
    </row>
    <row r="17" spans="2:11" ht="15.75" customHeight="1" thickTop="1" x14ac:dyDescent="0.3">
      <c r="B17" s="180" t="s">
        <v>145</v>
      </c>
      <c r="C17" s="180"/>
      <c r="D17" s="180"/>
      <c r="E17" s="180"/>
      <c r="F17" s="180"/>
      <c r="G17" s="180"/>
      <c r="H17" s="180"/>
      <c r="I17" s="180"/>
      <c r="J17" s="180"/>
      <c r="K17" s="180"/>
    </row>
    <row r="21" spans="2:11" ht="27.6" customHeight="1" x14ac:dyDescent="0.3">
      <c r="B21" s="181" t="s">
        <v>146</v>
      </c>
      <c r="C21" s="181"/>
      <c r="D21" s="181"/>
      <c r="E21" s="181"/>
      <c r="F21" s="181"/>
      <c r="G21" s="181"/>
      <c r="H21" s="181"/>
      <c r="I21" s="181"/>
      <c r="J21" s="181"/>
      <c r="K21" s="181"/>
    </row>
    <row r="22" spans="2:11" x14ac:dyDescent="0.3">
      <c r="B22" s="182" t="s">
        <v>103</v>
      </c>
      <c r="C22" s="184" t="s">
        <v>189</v>
      </c>
      <c r="D22" s="185"/>
      <c r="E22" s="186"/>
      <c r="F22" s="185" t="s">
        <v>143</v>
      </c>
      <c r="G22" s="185"/>
      <c r="H22" s="186"/>
      <c r="I22" s="185" t="s">
        <v>190</v>
      </c>
      <c r="J22" s="185"/>
      <c r="K22" s="186"/>
    </row>
    <row r="23" spans="2:11" ht="15" thickBot="1" x14ac:dyDescent="0.35">
      <c r="B23" s="183"/>
      <c r="C23" s="122" t="s">
        <v>1</v>
      </c>
      <c r="D23" s="50" t="s">
        <v>4</v>
      </c>
      <c r="E23" s="50" t="s">
        <v>5</v>
      </c>
      <c r="F23" s="49" t="s">
        <v>1</v>
      </c>
      <c r="G23" s="50" t="s">
        <v>4</v>
      </c>
      <c r="H23" s="50" t="s">
        <v>5</v>
      </c>
      <c r="I23" s="115" t="s">
        <v>1</v>
      </c>
      <c r="J23" s="50" t="s">
        <v>4</v>
      </c>
      <c r="K23" s="50" t="s">
        <v>5</v>
      </c>
    </row>
    <row r="24" spans="2:11" ht="15" thickTop="1" x14ac:dyDescent="0.3">
      <c r="B24" s="119" t="s">
        <v>1</v>
      </c>
      <c r="C24" s="118">
        <v>17746</v>
      </c>
      <c r="D24" s="118">
        <v>11439</v>
      </c>
      <c r="E24" s="118">
        <v>6307</v>
      </c>
      <c r="F24" s="118">
        <v>16405</v>
      </c>
      <c r="G24" s="118">
        <v>10301</v>
      </c>
      <c r="H24" s="118">
        <v>6104</v>
      </c>
      <c r="I24" s="118">
        <v>19223</v>
      </c>
      <c r="J24" s="118">
        <v>11963</v>
      </c>
      <c r="K24" s="118">
        <v>7260</v>
      </c>
    </row>
    <row r="25" spans="2:11" x14ac:dyDescent="0.3">
      <c r="B25" s="51" t="s">
        <v>212</v>
      </c>
      <c r="C25" s="52">
        <v>4097</v>
      </c>
      <c r="D25" s="52">
        <v>2739</v>
      </c>
      <c r="E25" s="52">
        <v>1358</v>
      </c>
      <c r="F25" s="52">
        <v>5858</v>
      </c>
      <c r="G25" s="52">
        <v>3685</v>
      </c>
      <c r="H25" s="52">
        <v>2173</v>
      </c>
      <c r="I25" s="52">
        <v>5289</v>
      </c>
      <c r="J25" s="52">
        <v>3315</v>
      </c>
      <c r="K25" s="52">
        <v>1974</v>
      </c>
    </row>
    <row r="26" spans="2:11" x14ac:dyDescent="0.3">
      <c r="B26" s="51" t="s">
        <v>204</v>
      </c>
      <c r="C26" s="53">
        <v>729</v>
      </c>
      <c r="D26" s="53">
        <v>537</v>
      </c>
      <c r="E26" s="53">
        <v>192</v>
      </c>
      <c r="F26" s="53">
        <v>2696</v>
      </c>
      <c r="G26" s="53">
        <v>1609</v>
      </c>
      <c r="H26" s="53">
        <v>1087</v>
      </c>
      <c r="I26" s="53">
        <v>5012</v>
      </c>
      <c r="J26" s="53">
        <v>2989</v>
      </c>
      <c r="K26" s="53">
        <v>2023</v>
      </c>
    </row>
    <row r="27" spans="2:11" x14ac:dyDescent="0.3">
      <c r="B27" s="51" t="s">
        <v>222</v>
      </c>
      <c r="C27" s="52">
        <v>970</v>
      </c>
      <c r="D27" s="52">
        <v>741</v>
      </c>
      <c r="E27" s="52">
        <v>229</v>
      </c>
      <c r="F27" s="52">
        <v>914</v>
      </c>
      <c r="G27" s="52">
        <v>667</v>
      </c>
      <c r="H27" s="52">
        <v>247</v>
      </c>
      <c r="I27" s="52">
        <v>958</v>
      </c>
      <c r="J27" s="52">
        <v>686</v>
      </c>
      <c r="K27" s="52">
        <v>272</v>
      </c>
    </row>
    <row r="28" spans="2:11" x14ac:dyDescent="0.3">
      <c r="B28" s="51" t="s">
        <v>223</v>
      </c>
      <c r="C28" s="53">
        <v>361</v>
      </c>
      <c r="D28" s="53">
        <v>231</v>
      </c>
      <c r="E28" s="53">
        <v>130</v>
      </c>
      <c r="F28" s="53">
        <v>278</v>
      </c>
      <c r="G28" s="53">
        <v>140</v>
      </c>
      <c r="H28" s="53">
        <v>138</v>
      </c>
      <c r="I28" s="53">
        <v>549</v>
      </c>
      <c r="J28" s="53">
        <v>308</v>
      </c>
      <c r="K28" s="53">
        <v>241</v>
      </c>
    </row>
    <row r="29" spans="2:11" x14ac:dyDescent="0.3">
      <c r="B29" s="51" t="s">
        <v>216</v>
      </c>
      <c r="C29" s="52">
        <v>59</v>
      </c>
      <c r="D29" s="52">
        <v>36</v>
      </c>
      <c r="E29" s="52">
        <v>23</v>
      </c>
      <c r="F29" s="52">
        <v>285</v>
      </c>
      <c r="G29" s="52">
        <v>166</v>
      </c>
      <c r="H29" s="52">
        <v>119</v>
      </c>
      <c r="I29" s="52">
        <v>428</v>
      </c>
      <c r="J29" s="52">
        <v>248</v>
      </c>
      <c r="K29" s="52">
        <v>180</v>
      </c>
    </row>
    <row r="30" spans="2:11" x14ac:dyDescent="0.3">
      <c r="B30" s="51" t="s">
        <v>263</v>
      </c>
      <c r="C30" s="53">
        <v>68</v>
      </c>
      <c r="D30" s="53">
        <v>44</v>
      </c>
      <c r="E30" s="53">
        <v>24</v>
      </c>
      <c r="F30" s="53">
        <v>193</v>
      </c>
      <c r="G30" s="53">
        <v>110</v>
      </c>
      <c r="H30" s="53">
        <v>83</v>
      </c>
      <c r="I30" s="53">
        <v>402</v>
      </c>
      <c r="J30" s="53">
        <v>207</v>
      </c>
      <c r="K30" s="53">
        <v>195</v>
      </c>
    </row>
    <row r="31" spans="2:11" x14ac:dyDescent="0.3">
      <c r="B31" s="51" t="s">
        <v>225</v>
      </c>
      <c r="C31" s="52">
        <v>480</v>
      </c>
      <c r="D31" s="52">
        <v>216</v>
      </c>
      <c r="E31" s="52">
        <v>264</v>
      </c>
      <c r="F31" s="52">
        <v>334</v>
      </c>
      <c r="G31" s="52">
        <v>141</v>
      </c>
      <c r="H31" s="52">
        <v>193</v>
      </c>
      <c r="I31" s="52">
        <v>389</v>
      </c>
      <c r="J31" s="52">
        <v>187</v>
      </c>
      <c r="K31" s="52">
        <v>202</v>
      </c>
    </row>
    <row r="32" spans="2:11" x14ac:dyDescent="0.3">
      <c r="B32" s="51" t="s">
        <v>215</v>
      </c>
      <c r="C32" s="53">
        <v>260</v>
      </c>
      <c r="D32" s="53">
        <v>151</v>
      </c>
      <c r="E32" s="53">
        <v>109</v>
      </c>
      <c r="F32" s="53">
        <v>479</v>
      </c>
      <c r="G32" s="53">
        <v>264</v>
      </c>
      <c r="H32" s="53">
        <v>215</v>
      </c>
      <c r="I32" s="53">
        <v>329</v>
      </c>
      <c r="J32" s="53">
        <v>196</v>
      </c>
      <c r="K32" s="53">
        <v>133</v>
      </c>
    </row>
    <row r="33" spans="2:11" x14ac:dyDescent="0.3">
      <c r="B33" s="51" t="s">
        <v>386</v>
      </c>
      <c r="C33" s="52">
        <v>39</v>
      </c>
      <c r="D33" s="52">
        <v>37</v>
      </c>
      <c r="E33" s="52">
        <v>2</v>
      </c>
      <c r="F33" s="52">
        <v>11</v>
      </c>
      <c r="G33" s="52">
        <v>7</v>
      </c>
      <c r="H33" s="52">
        <v>4</v>
      </c>
      <c r="I33" s="52">
        <v>281</v>
      </c>
      <c r="J33" s="52">
        <v>173</v>
      </c>
      <c r="K33" s="52">
        <v>108</v>
      </c>
    </row>
    <row r="34" spans="2:11" x14ac:dyDescent="0.3">
      <c r="B34" s="51" t="s">
        <v>217</v>
      </c>
      <c r="C34" s="53">
        <v>3260</v>
      </c>
      <c r="D34" s="53">
        <v>1686</v>
      </c>
      <c r="E34" s="53">
        <v>1574</v>
      </c>
      <c r="F34" s="53">
        <v>428</v>
      </c>
      <c r="G34" s="53">
        <v>214</v>
      </c>
      <c r="H34" s="53">
        <v>214</v>
      </c>
      <c r="I34" s="53">
        <v>254</v>
      </c>
      <c r="J34" s="53">
        <v>134</v>
      </c>
      <c r="K34" s="53">
        <v>120</v>
      </c>
    </row>
    <row r="35" spans="2:11" ht="15" thickBot="1" x14ac:dyDescent="0.35">
      <c r="B35" s="54" t="s">
        <v>71</v>
      </c>
      <c r="C35" s="55">
        <v>7423</v>
      </c>
      <c r="D35" s="55">
        <v>5021</v>
      </c>
      <c r="E35" s="55">
        <v>2402</v>
      </c>
      <c r="F35" s="55">
        <v>4929</v>
      </c>
      <c r="G35" s="55">
        <v>3298</v>
      </c>
      <c r="H35" s="55">
        <v>1631</v>
      </c>
      <c r="I35" s="55">
        <v>5332</v>
      </c>
      <c r="J35" s="55">
        <v>3520</v>
      </c>
      <c r="K35" s="55">
        <v>1812</v>
      </c>
    </row>
    <row r="36" spans="2:11" ht="15" customHeight="1" thickTop="1" x14ac:dyDescent="0.3">
      <c r="B36" s="180" t="s">
        <v>145</v>
      </c>
      <c r="C36" s="180"/>
      <c r="D36" s="180"/>
      <c r="E36" s="180"/>
      <c r="F36" s="180"/>
      <c r="G36" s="180"/>
      <c r="H36" s="180"/>
      <c r="I36" s="180"/>
      <c r="J36" s="180"/>
      <c r="K36" s="180"/>
    </row>
    <row r="40" spans="2:11" ht="42.6" customHeight="1" x14ac:dyDescent="0.3">
      <c r="B40" s="181" t="s">
        <v>147</v>
      </c>
      <c r="C40" s="181"/>
      <c r="D40" s="181"/>
      <c r="E40" s="181"/>
    </row>
    <row r="41" spans="2:11" ht="15" customHeight="1" thickBot="1" x14ac:dyDescent="0.35">
      <c r="B41" s="123" t="s">
        <v>67</v>
      </c>
      <c r="C41" s="123" t="s">
        <v>189</v>
      </c>
      <c r="D41" s="123" t="s">
        <v>143</v>
      </c>
      <c r="E41" s="123" t="s">
        <v>190</v>
      </c>
    </row>
    <row r="42" spans="2:11" ht="15" customHeight="1" thickTop="1" x14ac:dyDescent="0.3">
      <c r="B42" s="119" t="s">
        <v>1</v>
      </c>
      <c r="C42" s="118">
        <f>SUM(C43:C45)</f>
        <v>1822</v>
      </c>
      <c r="D42" s="118">
        <f t="shared" ref="D42:E42" si="0">SUM(D43:D45)</f>
        <v>886</v>
      </c>
      <c r="E42" s="118">
        <f t="shared" si="0"/>
        <v>1037</v>
      </c>
    </row>
    <row r="43" spans="2:11" x14ac:dyDescent="0.3">
      <c r="B43" s="51" t="s">
        <v>191</v>
      </c>
      <c r="C43" s="108">
        <v>524</v>
      </c>
      <c r="D43" s="108">
        <v>250</v>
      </c>
      <c r="E43" s="108">
        <v>345</v>
      </c>
    </row>
    <row r="44" spans="2:11" x14ac:dyDescent="0.3">
      <c r="B44" s="51" t="s">
        <v>192</v>
      </c>
      <c r="C44" s="58">
        <v>555</v>
      </c>
      <c r="D44" s="58">
        <v>197</v>
      </c>
      <c r="E44" s="58">
        <v>226</v>
      </c>
    </row>
    <row r="45" spans="2:11" x14ac:dyDescent="0.3">
      <c r="B45" s="51" t="s">
        <v>193</v>
      </c>
      <c r="C45" s="108">
        <v>743</v>
      </c>
      <c r="D45" s="108">
        <v>439</v>
      </c>
      <c r="E45" s="108">
        <v>466</v>
      </c>
    </row>
    <row r="46" spans="2:11" x14ac:dyDescent="0.3">
      <c r="B46" s="22" t="s">
        <v>1</v>
      </c>
      <c r="C46" s="118">
        <f>SUM(C47:C52)</f>
        <v>17746</v>
      </c>
      <c r="D46" s="118">
        <f t="shared" ref="D46:E46" si="1">SUM(D47:D52)</f>
        <v>16405</v>
      </c>
      <c r="E46" s="118">
        <f t="shared" si="1"/>
        <v>19223</v>
      </c>
    </row>
    <row r="47" spans="2:11" x14ac:dyDescent="0.3">
      <c r="B47" s="51" t="s">
        <v>194</v>
      </c>
      <c r="C47" s="108">
        <v>1382</v>
      </c>
      <c r="D47" s="108">
        <v>568</v>
      </c>
      <c r="E47" s="108">
        <v>711</v>
      </c>
    </row>
    <row r="48" spans="2:11" x14ac:dyDescent="0.3">
      <c r="B48" s="51" t="s">
        <v>195</v>
      </c>
      <c r="C48" s="58">
        <v>2649</v>
      </c>
      <c r="D48" s="58">
        <v>2321</v>
      </c>
      <c r="E48" s="58">
        <v>2268</v>
      </c>
    </row>
    <row r="49" spans="2:5" x14ac:dyDescent="0.3">
      <c r="B49" s="51" t="s">
        <v>196</v>
      </c>
      <c r="C49" s="108">
        <v>7837</v>
      </c>
      <c r="D49" s="108">
        <v>6225</v>
      </c>
      <c r="E49" s="108">
        <v>7314</v>
      </c>
    </row>
    <row r="50" spans="2:5" x14ac:dyDescent="0.3">
      <c r="B50" s="51" t="s">
        <v>197</v>
      </c>
      <c r="C50" s="58">
        <v>5296</v>
      </c>
      <c r="D50" s="58">
        <v>5898</v>
      </c>
      <c r="E50" s="58">
        <v>7101</v>
      </c>
    </row>
    <row r="51" spans="2:5" x14ac:dyDescent="0.3">
      <c r="B51" s="51" t="s">
        <v>198</v>
      </c>
      <c r="C51" s="108">
        <v>582</v>
      </c>
      <c r="D51" s="108">
        <v>1393</v>
      </c>
      <c r="E51" s="108">
        <v>1829</v>
      </c>
    </row>
    <row r="52" spans="2:5" ht="15" thickBot="1" x14ac:dyDescent="0.35">
      <c r="B52" s="51" t="s">
        <v>68</v>
      </c>
      <c r="C52" s="58">
        <v>0</v>
      </c>
      <c r="D52" s="58">
        <v>0</v>
      </c>
      <c r="E52" s="58">
        <v>0</v>
      </c>
    </row>
    <row r="53" spans="2:5" ht="30" customHeight="1" thickTop="1" x14ac:dyDescent="0.3">
      <c r="B53" s="180" t="s">
        <v>145</v>
      </c>
      <c r="C53" s="180"/>
      <c r="D53" s="180"/>
      <c r="E53" s="180"/>
    </row>
    <row r="57" spans="2:5" ht="28.2" customHeight="1" x14ac:dyDescent="0.3">
      <c r="B57" s="181" t="s">
        <v>148</v>
      </c>
      <c r="C57" s="181"/>
      <c r="D57" s="181"/>
      <c r="E57" s="181"/>
    </row>
    <row r="58" spans="2:5" ht="15" thickBot="1" x14ac:dyDescent="0.35">
      <c r="B58" s="123" t="s">
        <v>104</v>
      </c>
      <c r="C58" s="123" t="s">
        <v>189</v>
      </c>
      <c r="D58" s="123" t="s">
        <v>143</v>
      </c>
      <c r="E58" s="123" t="s">
        <v>190</v>
      </c>
    </row>
    <row r="59" spans="2:5" ht="15" thickTop="1" x14ac:dyDescent="0.3">
      <c r="B59" s="119" t="s">
        <v>1</v>
      </c>
      <c r="C59" s="118">
        <f>SUM(C60:C69)</f>
        <v>17746</v>
      </c>
      <c r="D59" s="118">
        <f t="shared" ref="D59:E59" si="2">SUM(D60:D69)</f>
        <v>16405</v>
      </c>
      <c r="E59" s="118">
        <f t="shared" si="2"/>
        <v>19223</v>
      </c>
    </row>
    <row r="60" spans="2:5" x14ac:dyDescent="0.3">
      <c r="B60" s="51" t="s">
        <v>105</v>
      </c>
      <c r="C60" s="58">
        <v>12123</v>
      </c>
      <c r="D60" s="58">
        <v>11653</v>
      </c>
      <c r="E60" s="58">
        <v>14463</v>
      </c>
    </row>
    <row r="61" spans="2:5" x14ac:dyDescent="0.3">
      <c r="B61" s="51" t="s">
        <v>106</v>
      </c>
      <c r="C61" s="108">
        <v>369</v>
      </c>
      <c r="D61" s="108">
        <v>57</v>
      </c>
      <c r="E61" s="108">
        <v>11</v>
      </c>
    </row>
    <row r="62" spans="2:5" x14ac:dyDescent="0.3">
      <c r="B62" s="51" t="s">
        <v>107</v>
      </c>
      <c r="C62" s="58">
        <v>1253</v>
      </c>
      <c r="D62" s="58">
        <v>1728</v>
      </c>
      <c r="E62" s="58">
        <v>1756</v>
      </c>
    </row>
    <row r="63" spans="2:5" x14ac:dyDescent="0.3">
      <c r="B63" s="51" t="s">
        <v>108</v>
      </c>
      <c r="C63" s="108">
        <v>1767</v>
      </c>
      <c r="D63" s="108">
        <v>1567</v>
      </c>
      <c r="E63" s="108">
        <v>1692</v>
      </c>
    </row>
    <row r="64" spans="2:5" x14ac:dyDescent="0.3">
      <c r="B64" s="51" t="s">
        <v>109</v>
      </c>
      <c r="C64" s="58">
        <v>1057</v>
      </c>
      <c r="D64" s="58">
        <v>696</v>
      </c>
      <c r="E64" s="58">
        <v>492</v>
      </c>
    </row>
    <row r="65" spans="2:5" x14ac:dyDescent="0.3">
      <c r="B65" s="51" t="s">
        <v>110</v>
      </c>
      <c r="C65" s="108">
        <v>200</v>
      </c>
      <c r="D65" s="108">
        <v>189</v>
      </c>
      <c r="E65" s="108">
        <v>219</v>
      </c>
    </row>
    <row r="66" spans="2:5" x14ac:dyDescent="0.3">
      <c r="B66" s="51" t="s">
        <v>111</v>
      </c>
      <c r="C66" s="58">
        <v>117</v>
      </c>
      <c r="D66" s="58">
        <v>61</v>
      </c>
      <c r="E66" s="58">
        <v>104</v>
      </c>
    </row>
    <row r="67" spans="2:5" x14ac:dyDescent="0.3">
      <c r="B67" s="51" t="s">
        <v>112</v>
      </c>
      <c r="C67" s="108">
        <v>658</v>
      </c>
      <c r="D67" s="108">
        <v>291</v>
      </c>
      <c r="E67" s="108">
        <v>360</v>
      </c>
    </row>
    <row r="68" spans="2:5" x14ac:dyDescent="0.3">
      <c r="B68" s="51" t="s">
        <v>113</v>
      </c>
      <c r="C68" s="58">
        <v>178</v>
      </c>
      <c r="D68" s="58">
        <v>142</v>
      </c>
      <c r="E68" s="58">
        <v>106</v>
      </c>
    </row>
    <row r="69" spans="2:5" ht="15" thickBot="1" x14ac:dyDescent="0.35">
      <c r="B69" s="54" t="s">
        <v>80</v>
      </c>
      <c r="C69" s="108">
        <v>24</v>
      </c>
      <c r="D69" s="108">
        <v>21</v>
      </c>
      <c r="E69" s="108">
        <v>20</v>
      </c>
    </row>
    <row r="70" spans="2:5" ht="30.6" customHeight="1" thickTop="1" x14ac:dyDescent="0.3">
      <c r="B70" s="180" t="s">
        <v>145</v>
      </c>
      <c r="C70" s="180"/>
      <c r="D70" s="180"/>
      <c r="E70" s="180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187" t="s">
        <v>341</v>
      </c>
      <c r="C3" s="187"/>
      <c r="D3" s="187"/>
      <c r="E3" s="187"/>
      <c r="F3" s="187"/>
      <c r="G3" s="187"/>
      <c r="H3" s="187"/>
      <c r="I3" s="187"/>
      <c r="J3" s="187"/>
      <c r="K3" s="187"/>
    </row>
    <row r="4" spans="2:11" x14ac:dyDescent="0.3">
      <c r="B4" s="188" t="s">
        <v>65</v>
      </c>
      <c r="C4" s="184" t="s">
        <v>189</v>
      </c>
      <c r="D4" s="185"/>
      <c r="E4" s="186"/>
      <c r="F4" s="189" t="s">
        <v>141</v>
      </c>
      <c r="G4" s="185"/>
      <c r="H4" s="186"/>
      <c r="I4" s="185" t="s">
        <v>190</v>
      </c>
      <c r="J4" s="185"/>
      <c r="K4" s="186"/>
    </row>
    <row r="5" spans="2:11" x14ac:dyDescent="0.3">
      <c r="B5" s="188"/>
      <c r="C5" s="30" t="s">
        <v>100</v>
      </c>
      <c r="D5" s="31" t="s">
        <v>101</v>
      </c>
      <c r="E5" s="31" t="s">
        <v>54</v>
      </c>
      <c r="F5" s="30" t="s">
        <v>100</v>
      </c>
      <c r="G5" s="31" t="s">
        <v>101</v>
      </c>
      <c r="H5" s="31" t="s">
        <v>54</v>
      </c>
      <c r="I5" s="30" t="s">
        <v>100</v>
      </c>
      <c r="J5" s="31" t="s">
        <v>101</v>
      </c>
      <c r="K5" s="31" t="s">
        <v>54</v>
      </c>
    </row>
    <row r="6" spans="2:11" x14ac:dyDescent="0.3">
      <c r="B6" s="32" t="s">
        <v>1</v>
      </c>
      <c r="C6" s="23">
        <f t="shared" ref="C6:E6" si="0">SUM(C7:C14)</f>
        <v>1507887</v>
      </c>
      <c r="D6" s="23">
        <f t="shared" si="0"/>
        <v>1547198</v>
      </c>
      <c r="E6" s="23">
        <f t="shared" si="0"/>
        <v>-39311</v>
      </c>
      <c r="F6" s="23">
        <f t="shared" ref="F6:K6" si="1">SUM(F7:F14)</f>
        <v>2416683</v>
      </c>
      <c r="G6" s="23">
        <f t="shared" si="1"/>
        <v>2193053</v>
      </c>
      <c r="H6" s="23">
        <f t="shared" si="1"/>
        <v>223630</v>
      </c>
      <c r="I6" s="23">
        <f t="shared" si="1"/>
        <v>1895924</v>
      </c>
      <c r="J6" s="23">
        <f t="shared" si="1"/>
        <v>1986309</v>
      </c>
      <c r="K6" s="23">
        <f t="shared" si="1"/>
        <v>-90385</v>
      </c>
    </row>
    <row r="7" spans="2:11" x14ac:dyDescent="0.3">
      <c r="B7" s="33" t="s">
        <v>60</v>
      </c>
      <c r="C7" s="34">
        <v>645003</v>
      </c>
      <c r="D7" s="34">
        <v>622718</v>
      </c>
      <c r="E7" s="34">
        <f t="shared" ref="E7:E14" si="2">C7-D7</f>
        <v>22285</v>
      </c>
      <c r="F7" s="34">
        <v>849218</v>
      </c>
      <c r="G7" s="34">
        <v>799969</v>
      </c>
      <c r="H7" s="34">
        <f t="shared" ref="H7:H14" si="3">F7-G7</f>
        <v>49249</v>
      </c>
      <c r="I7" s="34">
        <v>567138</v>
      </c>
      <c r="J7" s="34">
        <v>592735</v>
      </c>
      <c r="K7" s="34">
        <f t="shared" ref="K7:K14" si="4">I7-J7</f>
        <v>-25597</v>
      </c>
    </row>
    <row r="8" spans="2:11" x14ac:dyDescent="0.3">
      <c r="B8" s="35" t="s">
        <v>61</v>
      </c>
      <c r="C8" s="36">
        <v>47475</v>
      </c>
      <c r="D8" s="36">
        <v>34303</v>
      </c>
      <c r="E8" s="36">
        <f t="shared" si="2"/>
        <v>13172</v>
      </c>
      <c r="F8" s="36">
        <v>57748</v>
      </c>
      <c r="G8" s="36">
        <v>36382</v>
      </c>
      <c r="H8" s="36">
        <f t="shared" si="3"/>
        <v>21366</v>
      </c>
      <c r="I8" s="36">
        <v>39989</v>
      </c>
      <c r="J8" s="36">
        <v>33096</v>
      </c>
      <c r="K8" s="36">
        <f t="shared" si="4"/>
        <v>6893</v>
      </c>
    </row>
    <row r="9" spans="2:11" x14ac:dyDescent="0.3">
      <c r="B9" s="33" t="s">
        <v>2</v>
      </c>
      <c r="C9" s="34">
        <v>27919</v>
      </c>
      <c r="D9" s="34">
        <v>24303</v>
      </c>
      <c r="E9" s="34">
        <f t="shared" si="2"/>
        <v>3616</v>
      </c>
      <c r="F9" s="34">
        <v>27511</v>
      </c>
      <c r="G9" s="34">
        <v>19318</v>
      </c>
      <c r="H9" s="34">
        <f t="shared" si="3"/>
        <v>8193</v>
      </c>
      <c r="I9" s="34">
        <v>36342</v>
      </c>
      <c r="J9" s="34">
        <v>30565</v>
      </c>
      <c r="K9" s="34">
        <f t="shared" si="4"/>
        <v>5777</v>
      </c>
    </row>
    <row r="10" spans="2:11" x14ac:dyDescent="0.3">
      <c r="B10" s="35" t="s">
        <v>62</v>
      </c>
      <c r="C10" s="36">
        <v>95842</v>
      </c>
      <c r="D10" s="36">
        <v>93632</v>
      </c>
      <c r="E10" s="36">
        <f t="shared" si="2"/>
        <v>2210</v>
      </c>
      <c r="F10" s="36">
        <v>129050</v>
      </c>
      <c r="G10" s="36">
        <v>125989</v>
      </c>
      <c r="H10" s="36">
        <f t="shared" si="3"/>
        <v>3061</v>
      </c>
      <c r="I10" s="36">
        <v>114795</v>
      </c>
      <c r="J10" s="36">
        <v>113504</v>
      </c>
      <c r="K10" s="36">
        <f t="shared" si="4"/>
        <v>1291</v>
      </c>
    </row>
    <row r="11" spans="2:11" x14ac:dyDescent="0.3">
      <c r="B11" s="33" t="s">
        <v>3</v>
      </c>
      <c r="C11" s="34">
        <v>235</v>
      </c>
      <c r="D11" s="34">
        <v>290</v>
      </c>
      <c r="E11" s="34">
        <f t="shared" si="2"/>
        <v>-55</v>
      </c>
      <c r="F11" s="34">
        <v>109</v>
      </c>
      <c r="G11" s="34">
        <v>96</v>
      </c>
      <c r="H11" s="34">
        <f t="shared" si="3"/>
        <v>13</v>
      </c>
      <c r="I11" s="34">
        <v>51</v>
      </c>
      <c r="J11" s="34">
        <v>79</v>
      </c>
      <c r="K11" s="34">
        <f t="shared" si="4"/>
        <v>-28</v>
      </c>
    </row>
    <row r="12" spans="2:11" x14ac:dyDescent="0.3">
      <c r="B12" s="35" t="s">
        <v>63</v>
      </c>
      <c r="C12" s="36">
        <v>2</v>
      </c>
      <c r="D12" s="36">
        <v>9</v>
      </c>
      <c r="E12" s="36">
        <f t="shared" si="2"/>
        <v>-7</v>
      </c>
      <c r="F12" s="36">
        <v>1</v>
      </c>
      <c r="G12" s="36">
        <v>13</v>
      </c>
      <c r="H12" s="36">
        <f t="shared" si="3"/>
        <v>-12</v>
      </c>
      <c r="I12" s="36">
        <v>3</v>
      </c>
      <c r="J12" s="36">
        <v>11</v>
      </c>
      <c r="K12" s="36">
        <f t="shared" si="4"/>
        <v>-8</v>
      </c>
    </row>
    <row r="13" spans="2:11" x14ac:dyDescent="0.3">
      <c r="B13" s="33" t="s">
        <v>64</v>
      </c>
      <c r="C13" s="34">
        <v>691384</v>
      </c>
      <c r="D13" s="34">
        <v>771934</v>
      </c>
      <c r="E13" s="34">
        <f t="shared" si="2"/>
        <v>-80550</v>
      </c>
      <c r="F13" s="34">
        <v>1353018</v>
      </c>
      <c r="G13" s="34">
        <v>1211277</v>
      </c>
      <c r="H13" s="34">
        <f t="shared" si="3"/>
        <v>141741</v>
      </c>
      <c r="I13" s="34">
        <v>1137590</v>
      </c>
      <c r="J13" s="34">
        <v>1216299</v>
      </c>
      <c r="K13" s="34">
        <f t="shared" si="4"/>
        <v>-78709</v>
      </c>
    </row>
    <row r="14" spans="2:11" x14ac:dyDescent="0.3">
      <c r="B14" s="35" t="s">
        <v>68</v>
      </c>
      <c r="C14" s="48">
        <v>27</v>
      </c>
      <c r="D14" s="48">
        <v>9</v>
      </c>
      <c r="E14" s="48">
        <f t="shared" si="2"/>
        <v>18</v>
      </c>
      <c r="F14" s="48">
        <v>28</v>
      </c>
      <c r="G14" s="48">
        <v>9</v>
      </c>
      <c r="H14" s="48">
        <f t="shared" si="3"/>
        <v>19</v>
      </c>
      <c r="I14" s="48">
        <v>16</v>
      </c>
      <c r="J14" s="48">
        <v>20</v>
      </c>
      <c r="K14" s="48">
        <f t="shared" si="4"/>
        <v>-4</v>
      </c>
    </row>
    <row r="15" spans="2:11" x14ac:dyDescent="0.3">
      <c r="B15" s="190" t="s">
        <v>342</v>
      </c>
      <c r="C15" s="190"/>
      <c r="D15" s="190"/>
      <c r="E15" s="190"/>
      <c r="F15" s="190"/>
      <c r="G15" s="190"/>
      <c r="H15" s="190"/>
      <c r="I15" s="190"/>
      <c r="J15" s="190"/>
      <c r="K15" s="190"/>
    </row>
    <row r="16" spans="2:11" s="3" customFormat="1" x14ac:dyDescent="0.3"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2:11" s="3" customFormat="1" x14ac:dyDescent="0.3"/>
    <row r="18" spans="2:11" s="3" customFormat="1" x14ac:dyDescent="0.3"/>
    <row r="19" spans="2:11" ht="35.25" customHeight="1" x14ac:dyDescent="0.3">
      <c r="B19" s="187" t="s">
        <v>343</v>
      </c>
      <c r="C19" s="187"/>
      <c r="D19" s="187"/>
      <c r="E19" s="187"/>
      <c r="F19" s="187"/>
      <c r="G19" s="187"/>
      <c r="H19" s="187"/>
      <c r="I19" s="187"/>
      <c r="J19" s="187"/>
      <c r="K19" s="187"/>
    </row>
    <row r="20" spans="2:11" x14ac:dyDescent="0.3">
      <c r="B20" s="188" t="s">
        <v>6</v>
      </c>
      <c r="C20" s="184" t="s">
        <v>189</v>
      </c>
      <c r="D20" s="185"/>
      <c r="E20" s="186"/>
      <c r="F20" s="189" t="s">
        <v>141</v>
      </c>
      <c r="G20" s="185"/>
      <c r="H20" s="186"/>
      <c r="I20" s="185" t="s">
        <v>190</v>
      </c>
      <c r="J20" s="185"/>
      <c r="K20" s="186"/>
    </row>
    <row r="21" spans="2:11" x14ac:dyDescent="0.3">
      <c r="B21" s="188"/>
      <c r="C21" s="30" t="s">
        <v>100</v>
      </c>
      <c r="D21" s="31" t="s">
        <v>101</v>
      </c>
      <c r="E21" s="31" t="s">
        <v>54</v>
      </c>
      <c r="F21" s="30" t="s">
        <v>100</v>
      </c>
      <c r="G21" s="31" t="s">
        <v>101</v>
      </c>
      <c r="H21" s="31" t="s">
        <v>54</v>
      </c>
      <c r="I21" s="30" t="s">
        <v>100</v>
      </c>
      <c r="J21" s="31" t="s">
        <v>101</v>
      </c>
      <c r="K21" s="31" t="s">
        <v>54</v>
      </c>
    </row>
    <row r="22" spans="2:11" x14ac:dyDescent="0.3">
      <c r="B22" s="32" t="s">
        <v>1</v>
      </c>
      <c r="C22" s="23">
        <f>SUM(C23:C45)</f>
        <v>1507887</v>
      </c>
      <c r="D22" s="23">
        <f t="shared" ref="D22:K22" si="5">SUM(D23:D45)</f>
        <v>1547198</v>
      </c>
      <c r="E22" s="23">
        <f t="shared" si="5"/>
        <v>-39311</v>
      </c>
      <c r="F22" s="23">
        <f t="shared" si="5"/>
        <v>2416683</v>
      </c>
      <c r="G22" s="23">
        <f t="shared" si="5"/>
        <v>2193053</v>
      </c>
      <c r="H22" s="23">
        <f t="shared" si="5"/>
        <v>223630</v>
      </c>
      <c r="I22" s="23">
        <f t="shared" si="5"/>
        <v>1895924</v>
      </c>
      <c r="J22" s="23">
        <f t="shared" si="5"/>
        <v>1986309</v>
      </c>
      <c r="K22" s="23">
        <f t="shared" si="5"/>
        <v>-90385</v>
      </c>
    </row>
    <row r="23" spans="2:11" x14ac:dyDescent="0.3">
      <c r="B23" s="68" t="s">
        <v>317</v>
      </c>
      <c r="C23" s="34">
        <v>205</v>
      </c>
      <c r="D23" s="34">
        <v>234</v>
      </c>
      <c r="E23" s="34">
        <f>C23-D23</f>
        <v>-29</v>
      </c>
      <c r="F23" s="34">
        <v>42</v>
      </c>
      <c r="G23" s="34">
        <v>95</v>
      </c>
      <c r="H23" s="34">
        <f t="shared" ref="H23:H45" si="6">F23-G23</f>
        <v>-53</v>
      </c>
      <c r="I23" s="34">
        <v>59</v>
      </c>
      <c r="J23" s="34">
        <v>115</v>
      </c>
      <c r="K23" s="34">
        <f t="shared" ref="K23:K45" si="7">I23-J23</f>
        <v>-56</v>
      </c>
    </row>
    <row r="24" spans="2:11" x14ac:dyDescent="0.3">
      <c r="B24" s="69" t="s">
        <v>283</v>
      </c>
      <c r="C24" s="36">
        <v>16326</v>
      </c>
      <c r="D24" s="36">
        <v>15421</v>
      </c>
      <c r="E24" s="36">
        <f t="shared" ref="E24:E45" si="8">C24-D24</f>
        <v>905</v>
      </c>
      <c r="F24" s="36">
        <v>15982</v>
      </c>
      <c r="G24" s="36">
        <v>20319</v>
      </c>
      <c r="H24" s="36">
        <f t="shared" si="6"/>
        <v>-4337</v>
      </c>
      <c r="I24" s="36">
        <v>20344</v>
      </c>
      <c r="J24" s="36">
        <v>15765</v>
      </c>
      <c r="K24" s="36">
        <f t="shared" si="7"/>
        <v>4579</v>
      </c>
    </row>
    <row r="25" spans="2:11" x14ac:dyDescent="0.3">
      <c r="B25" s="68" t="s">
        <v>334</v>
      </c>
      <c r="C25" s="34">
        <v>314608</v>
      </c>
      <c r="D25" s="34">
        <v>384115</v>
      </c>
      <c r="E25" s="34">
        <f t="shared" si="8"/>
        <v>-69507</v>
      </c>
      <c r="F25" s="34">
        <v>885996</v>
      </c>
      <c r="G25" s="34">
        <v>709213</v>
      </c>
      <c r="H25" s="34">
        <f t="shared" si="6"/>
        <v>176783</v>
      </c>
      <c r="I25" s="34">
        <v>673250</v>
      </c>
      <c r="J25" s="34">
        <v>787386</v>
      </c>
      <c r="K25" s="34">
        <f t="shared" si="7"/>
        <v>-114136</v>
      </c>
    </row>
    <row r="26" spans="2:11" x14ac:dyDescent="0.3">
      <c r="B26" s="69" t="s">
        <v>344</v>
      </c>
      <c r="C26" s="36">
        <v>15697</v>
      </c>
      <c r="D26" s="36">
        <v>12406</v>
      </c>
      <c r="E26" s="36">
        <f t="shared" si="8"/>
        <v>3291</v>
      </c>
      <c r="F26" s="36">
        <v>25014</v>
      </c>
      <c r="G26" s="36">
        <v>25051</v>
      </c>
      <c r="H26" s="36">
        <f t="shared" si="6"/>
        <v>-37</v>
      </c>
      <c r="I26" s="36">
        <v>15293</v>
      </c>
      <c r="J26" s="36">
        <v>13059</v>
      </c>
      <c r="K26" s="36">
        <f t="shared" si="7"/>
        <v>2234</v>
      </c>
    </row>
    <row r="27" spans="2:11" x14ac:dyDescent="0.3">
      <c r="B27" s="68" t="s">
        <v>304</v>
      </c>
      <c r="C27" s="34">
        <v>7962</v>
      </c>
      <c r="D27" s="34">
        <v>7559</v>
      </c>
      <c r="E27" s="34">
        <f t="shared" si="8"/>
        <v>403</v>
      </c>
      <c r="F27" s="34">
        <v>8233</v>
      </c>
      <c r="G27" s="34">
        <v>9803</v>
      </c>
      <c r="H27" s="34">
        <f t="shared" si="6"/>
        <v>-1570</v>
      </c>
      <c r="I27" s="34">
        <v>9339</v>
      </c>
      <c r="J27" s="34">
        <v>7892</v>
      </c>
      <c r="K27" s="34">
        <f t="shared" si="7"/>
        <v>1447</v>
      </c>
    </row>
    <row r="28" spans="2:11" x14ac:dyDescent="0.3">
      <c r="B28" s="69" t="s">
        <v>345</v>
      </c>
      <c r="C28" s="36">
        <v>94997</v>
      </c>
      <c r="D28" s="36">
        <v>98496</v>
      </c>
      <c r="E28" s="36">
        <f t="shared" si="8"/>
        <v>-3499</v>
      </c>
      <c r="F28" s="36">
        <v>107882</v>
      </c>
      <c r="G28" s="36">
        <v>95754</v>
      </c>
      <c r="H28" s="36">
        <f t="shared" si="6"/>
        <v>12128</v>
      </c>
      <c r="I28" s="36">
        <v>121362</v>
      </c>
      <c r="J28" s="36">
        <v>132565</v>
      </c>
      <c r="K28" s="36">
        <f t="shared" si="7"/>
        <v>-11203</v>
      </c>
    </row>
    <row r="29" spans="2:11" x14ac:dyDescent="0.3">
      <c r="B29" s="68" t="s">
        <v>279</v>
      </c>
      <c r="C29" s="34">
        <v>10057</v>
      </c>
      <c r="D29" s="34">
        <v>9209</v>
      </c>
      <c r="E29" s="34">
        <f t="shared" si="8"/>
        <v>848</v>
      </c>
      <c r="F29" s="34">
        <v>9621</v>
      </c>
      <c r="G29" s="34">
        <v>11811</v>
      </c>
      <c r="H29" s="34">
        <f t="shared" si="6"/>
        <v>-2190</v>
      </c>
      <c r="I29" s="34">
        <v>12867</v>
      </c>
      <c r="J29" s="34">
        <v>9083</v>
      </c>
      <c r="K29" s="34">
        <f t="shared" si="7"/>
        <v>3784</v>
      </c>
    </row>
    <row r="30" spans="2:11" x14ac:dyDescent="0.3">
      <c r="B30" s="69" t="s">
        <v>311</v>
      </c>
      <c r="C30" s="36">
        <v>12180</v>
      </c>
      <c r="D30" s="36">
        <v>10185</v>
      </c>
      <c r="E30" s="36">
        <f t="shared" si="8"/>
        <v>1995</v>
      </c>
      <c r="F30" s="36">
        <v>17036</v>
      </c>
      <c r="G30" s="36">
        <v>15711</v>
      </c>
      <c r="H30" s="36">
        <f t="shared" si="6"/>
        <v>1325</v>
      </c>
      <c r="I30" s="36">
        <v>15729</v>
      </c>
      <c r="J30" s="36">
        <v>12467</v>
      </c>
      <c r="K30" s="36">
        <f t="shared" si="7"/>
        <v>3262</v>
      </c>
    </row>
    <row r="31" spans="2:11" x14ac:dyDescent="0.3">
      <c r="B31" s="68" t="s">
        <v>299</v>
      </c>
      <c r="C31" s="34">
        <v>10909</v>
      </c>
      <c r="D31" s="34">
        <v>11617</v>
      </c>
      <c r="E31" s="34">
        <f t="shared" si="8"/>
        <v>-708</v>
      </c>
      <c r="F31" s="34">
        <v>12049</v>
      </c>
      <c r="G31" s="34">
        <v>15234</v>
      </c>
      <c r="H31" s="34">
        <f t="shared" si="6"/>
        <v>-3185</v>
      </c>
      <c r="I31" s="34">
        <v>12933</v>
      </c>
      <c r="J31" s="34">
        <v>11433</v>
      </c>
      <c r="K31" s="34">
        <f t="shared" si="7"/>
        <v>1500</v>
      </c>
    </row>
    <row r="32" spans="2:11" x14ac:dyDescent="0.3">
      <c r="B32" s="69" t="s">
        <v>281</v>
      </c>
      <c r="C32" s="36">
        <v>47722</v>
      </c>
      <c r="D32" s="36">
        <v>46602</v>
      </c>
      <c r="E32" s="36">
        <f t="shared" si="8"/>
        <v>1120</v>
      </c>
      <c r="F32" s="36">
        <v>52389</v>
      </c>
      <c r="G32" s="36">
        <v>70778</v>
      </c>
      <c r="H32" s="36">
        <f t="shared" si="6"/>
        <v>-18389</v>
      </c>
      <c r="I32" s="36">
        <v>58122</v>
      </c>
      <c r="J32" s="36">
        <v>48758</v>
      </c>
      <c r="K32" s="36">
        <f t="shared" si="7"/>
        <v>9364</v>
      </c>
    </row>
    <row r="33" spans="2:11" x14ac:dyDescent="0.3">
      <c r="B33" s="68" t="s">
        <v>280</v>
      </c>
      <c r="C33" s="34">
        <v>14936</v>
      </c>
      <c r="D33" s="34">
        <v>13970</v>
      </c>
      <c r="E33" s="34">
        <f t="shared" si="8"/>
        <v>966</v>
      </c>
      <c r="F33" s="34">
        <v>17749</v>
      </c>
      <c r="G33" s="34">
        <v>16791</v>
      </c>
      <c r="H33" s="34">
        <f t="shared" si="6"/>
        <v>958</v>
      </c>
      <c r="I33" s="34">
        <v>15193</v>
      </c>
      <c r="J33" s="34">
        <v>14613</v>
      </c>
      <c r="K33" s="34">
        <f t="shared" si="7"/>
        <v>580</v>
      </c>
    </row>
    <row r="34" spans="2:11" x14ac:dyDescent="0.3">
      <c r="B34" s="69" t="s">
        <v>286</v>
      </c>
      <c r="C34" s="36">
        <v>27128</v>
      </c>
      <c r="D34" s="36">
        <v>24426</v>
      </c>
      <c r="E34" s="36">
        <f t="shared" si="8"/>
        <v>2702</v>
      </c>
      <c r="F34" s="36">
        <v>18723</v>
      </c>
      <c r="G34" s="36">
        <v>23826</v>
      </c>
      <c r="H34" s="36">
        <f t="shared" si="6"/>
        <v>-5103</v>
      </c>
      <c r="I34" s="36">
        <v>33471</v>
      </c>
      <c r="J34" s="36">
        <v>21817</v>
      </c>
      <c r="K34" s="36">
        <f t="shared" si="7"/>
        <v>11654</v>
      </c>
    </row>
    <row r="35" spans="2:11" s="3" customFormat="1" x14ac:dyDescent="0.3">
      <c r="B35" s="68" t="s">
        <v>287</v>
      </c>
      <c r="C35" s="34">
        <v>16416</v>
      </c>
      <c r="D35" s="34">
        <v>17680</v>
      </c>
      <c r="E35" s="34">
        <f t="shared" si="8"/>
        <v>-1264</v>
      </c>
      <c r="F35" s="34">
        <v>19090</v>
      </c>
      <c r="G35" s="34">
        <v>26039</v>
      </c>
      <c r="H35" s="34">
        <f t="shared" si="6"/>
        <v>-6949</v>
      </c>
      <c r="I35" s="34">
        <v>17978</v>
      </c>
      <c r="J35" s="34">
        <v>17637</v>
      </c>
      <c r="K35" s="34">
        <f t="shared" si="7"/>
        <v>341</v>
      </c>
    </row>
    <row r="36" spans="2:11" s="3" customFormat="1" x14ac:dyDescent="0.3">
      <c r="B36" s="69" t="s">
        <v>307</v>
      </c>
      <c r="C36" s="36">
        <v>7024</v>
      </c>
      <c r="D36" s="36">
        <v>6744</v>
      </c>
      <c r="E36" s="36">
        <f t="shared" si="8"/>
        <v>280</v>
      </c>
      <c r="F36" s="36">
        <v>7395</v>
      </c>
      <c r="G36" s="36">
        <v>8047</v>
      </c>
      <c r="H36" s="36">
        <f t="shared" si="6"/>
        <v>-652</v>
      </c>
      <c r="I36" s="36">
        <v>8580</v>
      </c>
      <c r="J36" s="36">
        <v>6948</v>
      </c>
      <c r="K36" s="36">
        <f t="shared" si="7"/>
        <v>1632</v>
      </c>
    </row>
    <row r="37" spans="2:11" s="3" customFormat="1" x14ac:dyDescent="0.3">
      <c r="B37" s="68" t="s">
        <v>346</v>
      </c>
      <c r="C37" s="34">
        <v>49454</v>
      </c>
      <c r="D37" s="34">
        <v>62378</v>
      </c>
      <c r="E37" s="34">
        <f t="shared" si="8"/>
        <v>-12924</v>
      </c>
      <c r="F37" s="34">
        <v>103937</v>
      </c>
      <c r="G37" s="34">
        <v>86384</v>
      </c>
      <c r="H37" s="34">
        <f t="shared" si="6"/>
        <v>17553</v>
      </c>
      <c r="I37" s="34">
        <v>57554</v>
      </c>
      <c r="J37" s="34">
        <v>71722</v>
      </c>
      <c r="K37" s="34">
        <f t="shared" si="7"/>
        <v>-14168</v>
      </c>
    </row>
    <row r="38" spans="2:11" ht="27.75" customHeight="1" x14ac:dyDescent="0.3">
      <c r="B38" s="69" t="s">
        <v>333</v>
      </c>
      <c r="C38" s="36">
        <v>15561</v>
      </c>
      <c r="D38" s="36">
        <v>14448</v>
      </c>
      <c r="E38" s="36">
        <f t="shared" si="8"/>
        <v>1113</v>
      </c>
      <c r="F38" s="36">
        <v>17999</v>
      </c>
      <c r="G38" s="36">
        <v>17189</v>
      </c>
      <c r="H38" s="36">
        <f t="shared" si="6"/>
        <v>810</v>
      </c>
      <c r="I38" s="36">
        <v>21677</v>
      </c>
      <c r="J38" s="36">
        <v>19713</v>
      </c>
      <c r="K38" s="36">
        <f t="shared" si="7"/>
        <v>1964</v>
      </c>
    </row>
    <row r="39" spans="2:11" ht="15" customHeight="1" x14ac:dyDescent="0.3">
      <c r="B39" s="68" t="s">
        <v>347</v>
      </c>
      <c r="C39" s="34">
        <v>18927</v>
      </c>
      <c r="D39" s="34">
        <v>19832</v>
      </c>
      <c r="E39" s="34">
        <f t="shared" si="8"/>
        <v>-905</v>
      </c>
      <c r="F39" s="34">
        <v>21337</v>
      </c>
      <c r="G39" s="34">
        <v>29677</v>
      </c>
      <c r="H39" s="34">
        <f t="shared" si="6"/>
        <v>-8340</v>
      </c>
      <c r="I39" s="34">
        <v>23264</v>
      </c>
      <c r="J39" s="34">
        <v>21746</v>
      </c>
      <c r="K39" s="34">
        <f t="shared" si="7"/>
        <v>1518</v>
      </c>
    </row>
    <row r="40" spans="2:11" x14ac:dyDescent="0.3">
      <c r="B40" s="69" t="s">
        <v>282</v>
      </c>
      <c r="C40" s="36">
        <v>15426</v>
      </c>
      <c r="D40" s="36">
        <v>15602</v>
      </c>
      <c r="E40" s="36">
        <f t="shared" si="8"/>
        <v>-176</v>
      </c>
      <c r="F40" s="36">
        <v>16233</v>
      </c>
      <c r="G40" s="36">
        <v>15909</v>
      </c>
      <c r="H40" s="36">
        <f t="shared" si="6"/>
        <v>324</v>
      </c>
      <c r="I40" s="36">
        <v>17790</v>
      </c>
      <c r="J40" s="36">
        <v>14053</v>
      </c>
      <c r="K40" s="36">
        <f t="shared" si="7"/>
        <v>3737</v>
      </c>
    </row>
    <row r="41" spans="2:11" x14ac:dyDescent="0.3">
      <c r="B41" s="68" t="s">
        <v>318</v>
      </c>
      <c r="C41" s="34">
        <v>2116</v>
      </c>
      <c r="D41" s="34">
        <v>2110</v>
      </c>
      <c r="E41" s="34">
        <f t="shared" si="8"/>
        <v>6</v>
      </c>
      <c r="F41" s="34">
        <v>2054</v>
      </c>
      <c r="G41" s="34">
        <v>2047</v>
      </c>
      <c r="H41" s="34">
        <f t="shared" si="6"/>
        <v>7</v>
      </c>
      <c r="I41" s="34">
        <v>1982</v>
      </c>
      <c r="J41" s="34">
        <v>1805</v>
      </c>
      <c r="K41" s="34">
        <f t="shared" si="7"/>
        <v>177</v>
      </c>
    </row>
    <row r="42" spans="2:11" x14ac:dyDescent="0.3">
      <c r="B42" s="69" t="s">
        <v>348</v>
      </c>
      <c r="C42" s="36">
        <v>49799</v>
      </c>
      <c r="D42" s="36">
        <v>51096</v>
      </c>
      <c r="E42" s="36">
        <f t="shared" si="8"/>
        <v>-1297</v>
      </c>
      <c r="F42" s="36">
        <v>82424</v>
      </c>
      <c r="G42" s="36">
        <v>76744</v>
      </c>
      <c r="H42" s="36">
        <f t="shared" si="6"/>
        <v>5680</v>
      </c>
      <c r="I42" s="36">
        <v>58132</v>
      </c>
      <c r="J42" s="36">
        <v>57941</v>
      </c>
      <c r="K42" s="36">
        <f t="shared" si="7"/>
        <v>191</v>
      </c>
    </row>
    <row r="43" spans="2:11" x14ac:dyDescent="0.3">
      <c r="B43" s="68" t="s">
        <v>309</v>
      </c>
      <c r="C43" s="34">
        <v>15485</v>
      </c>
      <c r="D43" s="34">
        <v>5760</v>
      </c>
      <c r="E43" s="34">
        <f t="shared" si="8"/>
        <v>9725</v>
      </c>
      <c r="F43" s="34">
        <v>16776</v>
      </c>
      <c r="G43" s="34">
        <v>9332</v>
      </c>
      <c r="H43" s="34">
        <f t="shared" si="6"/>
        <v>7444</v>
      </c>
      <c r="I43" s="34">
        <v>16696</v>
      </c>
      <c r="J43" s="34">
        <v>8058</v>
      </c>
      <c r="K43" s="34">
        <f t="shared" si="7"/>
        <v>8638</v>
      </c>
    </row>
    <row r="44" spans="2:11" x14ac:dyDescent="0.3">
      <c r="B44" s="69" t="s">
        <v>284</v>
      </c>
      <c r="C44" s="36">
        <v>9576</v>
      </c>
      <c r="D44" s="36">
        <v>8907</v>
      </c>
      <c r="E44" s="36">
        <f t="shared" si="8"/>
        <v>669</v>
      </c>
      <c r="F44" s="36">
        <v>11090</v>
      </c>
      <c r="G44" s="36">
        <v>10674</v>
      </c>
      <c r="H44" s="36">
        <f t="shared" si="6"/>
        <v>416</v>
      </c>
      <c r="I44" s="36">
        <v>9779</v>
      </c>
      <c r="J44" s="36">
        <v>9027</v>
      </c>
      <c r="K44" s="36">
        <f t="shared" si="7"/>
        <v>752</v>
      </c>
    </row>
    <row r="45" spans="2:11" x14ac:dyDescent="0.3">
      <c r="B45" s="68" t="s">
        <v>41</v>
      </c>
      <c r="C45" s="34">
        <v>735376</v>
      </c>
      <c r="D45" s="34">
        <v>708401</v>
      </c>
      <c r="E45" s="34">
        <f t="shared" si="8"/>
        <v>26975</v>
      </c>
      <c r="F45" s="34">
        <v>947632</v>
      </c>
      <c r="G45" s="34">
        <v>896625</v>
      </c>
      <c r="H45" s="34">
        <f t="shared" si="6"/>
        <v>51007</v>
      </c>
      <c r="I45" s="34">
        <v>674530</v>
      </c>
      <c r="J45" s="34">
        <v>682706</v>
      </c>
      <c r="K45" s="34">
        <f t="shared" si="7"/>
        <v>-8176</v>
      </c>
    </row>
    <row r="46" spans="2:11" x14ac:dyDescent="0.3">
      <c r="B46" s="190" t="s">
        <v>349</v>
      </c>
      <c r="C46" s="190"/>
      <c r="D46" s="190"/>
      <c r="E46" s="190"/>
      <c r="F46" s="190"/>
      <c r="G46" s="190"/>
      <c r="H46" s="190"/>
      <c r="I46" s="190"/>
      <c r="J46" s="190"/>
      <c r="K46" s="190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2" spans="1:53" ht="15.6" x14ac:dyDescent="0.3">
      <c r="B52" s="187" t="s">
        <v>350</v>
      </c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53" x14ac:dyDescent="0.3">
      <c r="B53" s="191" t="s">
        <v>66</v>
      </c>
      <c r="C53" s="193">
        <v>45323</v>
      </c>
      <c r="D53" s="194"/>
      <c r="E53" s="195"/>
      <c r="F53" s="193">
        <v>45658</v>
      </c>
      <c r="G53" s="194"/>
      <c r="H53" s="195"/>
      <c r="I53" s="193">
        <v>45689</v>
      </c>
      <c r="J53" s="194"/>
      <c r="K53" s="195"/>
    </row>
    <row r="54" spans="1:53" x14ac:dyDescent="0.3">
      <c r="B54" s="192"/>
      <c r="C54" s="30" t="s">
        <v>351</v>
      </c>
      <c r="D54" s="31" t="s">
        <v>352</v>
      </c>
      <c r="E54" s="31" t="s">
        <v>54</v>
      </c>
      <c r="F54" s="30" t="s">
        <v>351</v>
      </c>
      <c r="G54" s="31" t="s">
        <v>352</v>
      </c>
      <c r="H54" s="31" t="s">
        <v>54</v>
      </c>
      <c r="I54" s="30" t="s">
        <v>351</v>
      </c>
      <c r="J54" s="31" t="s">
        <v>352</v>
      </c>
      <c r="K54" s="31" t="s">
        <v>54</v>
      </c>
    </row>
    <row r="55" spans="1:53" x14ac:dyDescent="0.3">
      <c r="B55" s="32" t="s">
        <v>42</v>
      </c>
      <c r="C55" s="162">
        <f t="shared" ref="C55:K55" si="9">C56+C64+C74+C79+C83</f>
        <v>1507887</v>
      </c>
      <c r="D55" s="162">
        <f t="shared" si="9"/>
        <v>1547198</v>
      </c>
      <c r="E55" s="162">
        <f t="shared" si="9"/>
        <v>-39311</v>
      </c>
      <c r="F55" s="162">
        <f t="shared" si="9"/>
        <v>2416683</v>
      </c>
      <c r="G55" s="162">
        <f t="shared" si="9"/>
        <v>2193053</v>
      </c>
      <c r="H55" s="162">
        <f t="shared" si="9"/>
        <v>223630</v>
      </c>
      <c r="I55" s="162">
        <f t="shared" si="9"/>
        <v>1895924</v>
      </c>
      <c r="J55" s="162">
        <f t="shared" si="9"/>
        <v>1986309</v>
      </c>
      <c r="K55" s="162">
        <f t="shared" si="9"/>
        <v>-90385</v>
      </c>
    </row>
    <row r="56" spans="1:53" x14ac:dyDescent="0.3">
      <c r="B56" s="37" t="s">
        <v>9</v>
      </c>
      <c r="C56" s="163">
        <f t="shared" ref="C56:E56" si="10">SUM(C57:C63)</f>
        <v>43138</v>
      </c>
      <c r="D56" s="163">
        <f t="shared" si="10"/>
        <v>29841</v>
      </c>
      <c r="E56" s="163">
        <f t="shared" si="10"/>
        <v>13297</v>
      </c>
      <c r="F56" s="163">
        <f t="shared" ref="F56:K56" si="11">SUM(F57:F63)</f>
        <v>50911</v>
      </c>
      <c r="G56" s="163">
        <f t="shared" si="11"/>
        <v>36848</v>
      </c>
      <c r="H56" s="163">
        <f t="shared" si="11"/>
        <v>14063</v>
      </c>
      <c r="I56" s="163">
        <f t="shared" si="11"/>
        <v>38634</v>
      </c>
      <c r="J56" s="163">
        <f t="shared" si="11"/>
        <v>26933</v>
      </c>
      <c r="K56" s="163">
        <f t="shared" si="11"/>
        <v>11701</v>
      </c>
    </row>
    <row r="57" spans="1:53" x14ac:dyDescent="0.3">
      <c r="B57" s="35" t="s">
        <v>10</v>
      </c>
      <c r="C57" s="164">
        <v>657</v>
      </c>
      <c r="D57" s="164">
        <v>854</v>
      </c>
      <c r="E57" s="164">
        <f t="shared" ref="E57:E63" si="12">C57-D57</f>
        <v>-197</v>
      </c>
      <c r="F57" s="164">
        <v>816</v>
      </c>
      <c r="G57" s="164">
        <v>839</v>
      </c>
      <c r="H57" s="164">
        <f t="shared" ref="H57:H63" si="13">F57-G57</f>
        <v>-23</v>
      </c>
      <c r="I57" s="164">
        <v>583</v>
      </c>
      <c r="J57" s="164">
        <v>794</v>
      </c>
      <c r="K57" s="164">
        <f t="shared" ref="K57:K63" si="14">I57-J57</f>
        <v>-211</v>
      </c>
    </row>
    <row r="58" spans="1:53" x14ac:dyDescent="0.3">
      <c r="B58" s="33" t="s">
        <v>11</v>
      </c>
      <c r="C58" s="165">
        <v>4286</v>
      </c>
      <c r="D58" s="165">
        <v>4256</v>
      </c>
      <c r="E58" s="165">
        <f t="shared" si="12"/>
        <v>30</v>
      </c>
      <c r="F58" s="165">
        <v>7234</v>
      </c>
      <c r="G58" s="165">
        <v>5381</v>
      </c>
      <c r="H58" s="165">
        <f t="shared" si="13"/>
        <v>1853</v>
      </c>
      <c r="I58" s="165">
        <v>4132</v>
      </c>
      <c r="J58" s="165">
        <v>4083</v>
      </c>
      <c r="K58" s="165">
        <f t="shared" si="14"/>
        <v>49</v>
      </c>
    </row>
    <row r="59" spans="1:53" s="41" customFormat="1" x14ac:dyDescent="0.3">
      <c r="A59" s="6"/>
      <c r="B59" s="35" t="s">
        <v>12</v>
      </c>
      <c r="C59" s="164">
        <v>10293</v>
      </c>
      <c r="D59" s="164">
        <v>8697</v>
      </c>
      <c r="E59" s="164">
        <f t="shared" si="12"/>
        <v>1596</v>
      </c>
      <c r="F59" s="164">
        <v>12143</v>
      </c>
      <c r="G59" s="164">
        <v>11234</v>
      </c>
      <c r="H59" s="164">
        <f t="shared" si="13"/>
        <v>909</v>
      </c>
      <c r="I59" s="164">
        <v>8689</v>
      </c>
      <c r="J59" s="164">
        <v>7241</v>
      </c>
      <c r="K59" s="164">
        <f t="shared" si="14"/>
        <v>1448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3" t="s">
        <v>13</v>
      </c>
      <c r="C60" s="165">
        <v>12158</v>
      </c>
      <c r="D60" s="165">
        <v>2904</v>
      </c>
      <c r="E60" s="165">
        <f t="shared" si="12"/>
        <v>9254</v>
      </c>
      <c r="F60" s="165">
        <v>11846</v>
      </c>
      <c r="G60" s="165">
        <v>4629</v>
      </c>
      <c r="H60" s="165">
        <f t="shared" si="13"/>
        <v>7217</v>
      </c>
      <c r="I60" s="165">
        <v>11052</v>
      </c>
      <c r="J60" s="165">
        <v>3439</v>
      </c>
      <c r="K60" s="165">
        <f t="shared" si="14"/>
        <v>7613</v>
      </c>
    </row>
    <row r="61" spans="1:53" x14ac:dyDescent="0.3">
      <c r="B61" s="35" t="s">
        <v>14</v>
      </c>
      <c r="C61" s="164">
        <v>9623</v>
      </c>
      <c r="D61" s="164">
        <v>10700</v>
      </c>
      <c r="E61" s="164">
        <f t="shared" si="12"/>
        <v>-1077</v>
      </c>
      <c r="F61" s="164">
        <v>9078</v>
      </c>
      <c r="G61" s="164">
        <v>10968</v>
      </c>
      <c r="H61" s="164">
        <f t="shared" si="13"/>
        <v>-1890</v>
      </c>
      <c r="I61" s="164">
        <v>6777</v>
      </c>
      <c r="J61" s="164">
        <v>9158</v>
      </c>
      <c r="K61" s="164">
        <f t="shared" si="14"/>
        <v>-2381</v>
      </c>
    </row>
    <row r="62" spans="1:53" x14ac:dyDescent="0.3">
      <c r="B62" s="33" t="s">
        <v>15</v>
      </c>
      <c r="C62" s="165">
        <v>6121</v>
      </c>
      <c r="D62" s="165">
        <v>2430</v>
      </c>
      <c r="E62" s="165">
        <f t="shared" si="12"/>
        <v>3691</v>
      </c>
      <c r="F62" s="165">
        <v>9794</v>
      </c>
      <c r="G62" s="165">
        <v>3797</v>
      </c>
      <c r="H62" s="165">
        <f t="shared" si="13"/>
        <v>5997</v>
      </c>
      <c r="I62" s="165">
        <v>7401</v>
      </c>
      <c r="J62" s="165">
        <v>2218</v>
      </c>
      <c r="K62" s="165">
        <f t="shared" si="14"/>
        <v>5183</v>
      </c>
    </row>
    <row r="63" spans="1:53" x14ac:dyDescent="0.3">
      <c r="B63" s="35" t="s">
        <v>16</v>
      </c>
      <c r="C63" s="164">
        <v>0</v>
      </c>
      <c r="D63" s="164">
        <v>0</v>
      </c>
      <c r="E63" s="164">
        <f t="shared" si="12"/>
        <v>0</v>
      </c>
      <c r="F63" s="164">
        <v>0</v>
      </c>
      <c r="G63" s="164">
        <v>0</v>
      </c>
      <c r="H63" s="164">
        <f t="shared" si="13"/>
        <v>0</v>
      </c>
      <c r="I63" s="164">
        <v>0</v>
      </c>
      <c r="J63" s="164">
        <v>0</v>
      </c>
      <c r="K63" s="164">
        <f t="shared" si="14"/>
        <v>0</v>
      </c>
    </row>
    <row r="64" spans="1:53" s="41" customFormat="1" x14ac:dyDescent="0.3">
      <c r="A64" s="6"/>
      <c r="B64" s="37" t="s">
        <v>17</v>
      </c>
      <c r="C64" s="163">
        <f t="shared" ref="C64:K64" si="15">SUM(C65:C73)</f>
        <v>63714</v>
      </c>
      <c r="D64" s="163">
        <f t="shared" si="15"/>
        <v>67597</v>
      </c>
      <c r="E64" s="163">
        <f t="shared" si="15"/>
        <v>-3883</v>
      </c>
      <c r="F64" s="163">
        <f t="shared" si="15"/>
        <v>97553</v>
      </c>
      <c r="G64" s="163">
        <f t="shared" si="15"/>
        <v>96051</v>
      </c>
      <c r="H64" s="163">
        <f t="shared" si="15"/>
        <v>1502</v>
      </c>
      <c r="I64" s="163">
        <f t="shared" si="15"/>
        <v>78541</v>
      </c>
      <c r="J64" s="163">
        <f t="shared" si="15"/>
        <v>80568</v>
      </c>
      <c r="K64" s="163">
        <f t="shared" si="15"/>
        <v>-2027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5" t="s">
        <v>18</v>
      </c>
      <c r="C65" s="164">
        <v>445</v>
      </c>
      <c r="D65" s="164">
        <v>240</v>
      </c>
      <c r="E65" s="164">
        <f t="shared" ref="E65:E73" si="16">C65-D65</f>
        <v>205</v>
      </c>
      <c r="F65" s="164">
        <v>309</v>
      </c>
      <c r="G65" s="164">
        <v>238</v>
      </c>
      <c r="H65" s="164">
        <f t="shared" ref="H65:H73" si="17">F65-G65</f>
        <v>71</v>
      </c>
      <c r="I65" s="164">
        <v>408</v>
      </c>
      <c r="J65" s="164">
        <v>164</v>
      </c>
      <c r="K65" s="164">
        <f t="shared" ref="K65:K73" si="18">I65-J65</f>
        <v>244</v>
      </c>
    </row>
    <row r="66" spans="1:53" x14ac:dyDescent="0.3">
      <c r="B66" s="33" t="s">
        <v>19</v>
      </c>
      <c r="C66" s="165">
        <v>0</v>
      </c>
      <c r="D66" s="165">
        <v>0</v>
      </c>
      <c r="E66" s="165">
        <f t="shared" si="16"/>
        <v>0</v>
      </c>
      <c r="F66" s="165">
        <v>0</v>
      </c>
      <c r="G66" s="165">
        <v>0</v>
      </c>
      <c r="H66" s="165">
        <f t="shared" si="17"/>
        <v>0</v>
      </c>
      <c r="I66" s="165">
        <v>0</v>
      </c>
      <c r="J66" s="165">
        <v>0</v>
      </c>
      <c r="K66" s="165">
        <f t="shared" si="18"/>
        <v>0</v>
      </c>
    </row>
    <row r="67" spans="1:53" x14ac:dyDescent="0.3">
      <c r="B67" s="35" t="s">
        <v>20</v>
      </c>
      <c r="C67" s="164">
        <v>16418</v>
      </c>
      <c r="D67" s="164">
        <v>17815</v>
      </c>
      <c r="E67" s="164">
        <f t="shared" si="16"/>
        <v>-1397</v>
      </c>
      <c r="F67" s="164">
        <v>26403</v>
      </c>
      <c r="G67" s="164">
        <v>30328</v>
      </c>
      <c r="H67" s="164">
        <f t="shared" si="17"/>
        <v>-3925</v>
      </c>
      <c r="I67" s="164">
        <v>19868</v>
      </c>
      <c r="J67" s="164">
        <v>21098</v>
      </c>
      <c r="K67" s="164">
        <f t="shared" si="18"/>
        <v>-1230</v>
      </c>
    </row>
    <row r="68" spans="1:53" s="41" customFormat="1" x14ac:dyDescent="0.3">
      <c r="A68" s="6"/>
      <c r="B68" s="33" t="s">
        <v>21</v>
      </c>
      <c r="C68" s="165">
        <v>4521</v>
      </c>
      <c r="D68" s="165">
        <v>4778</v>
      </c>
      <c r="E68" s="165">
        <f t="shared" si="16"/>
        <v>-257</v>
      </c>
      <c r="F68" s="165">
        <v>6298</v>
      </c>
      <c r="G68" s="165">
        <v>6261</v>
      </c>
      <c r="H68" s="165">
        <f t="shared" si="17"/>
        <v>37</v>
      </c>
      <c r="I68" s="165">
        <v>5101</v>
      </c>
      <c r="J68" s="165">
        <v>5573</v>
      </c>
      <c r="K68" s="165">
        <f t="shared" si="18"/>
        <v>-472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5" t="s">
        <v>22</v>
      </c>
      <c r="C69" s="164">
        <v>115</v>
      </c>
      <c r="D69" s="164">
        <v>156</v>
      </c>
      <c r="E69" s="164">
        <f t="shared" si="16"/>
        <v>-41</v>
      </c>
      <c r="F69" s="164">
        <v>107</v>
      </c>
      <c r="G69" s="164">
        <v>199</v>
      </c>
      <c r="H69" s="164">
        <f t="shared" si="17"/>
        <v>-92</v>
      </c>
      <c r="I69" s="164">
        <v>54</v>
      </c>
      <c r="J69" s="164">
        <v>100</v>
      </c>
      <c r="K69" s="164">
        <f t="shared" si="18"/>
        <v>-46</v>
      </c>
    </row>
    <row r="70" spans="1:53" x14ac:dyDescent="0.3">
      <c r="B70" s="33" t="s">
        <v>23</v>
      </c>
      <c r="C70" s="165">
        <v>18842</v>
      </c>
      <c r="D70" s="165">
        <v>16426</v>
      </c>
      <c r="E70" s="165">
        <f t="shared" si="16"/>
        <v>2416</v>
      </c>
      <c r="F70" s="165">
        <v>22790</v>
      </c>
      <c r="G70" s="165">
        <v>21709</v>
      </c>
      <c r="H70" s="165">
        <f t="shared" si="17"/>
        <v>1081</v>
      </c>
      <c r="I70" s="165">
        <v>19592</v>
      </c>
      <c r="J70" s="165">
        <v>18749</v>
      </c>
      <c r="K70" s="165">
        <f t="shared" si="18"/>
        <v>843</v>
      </c>
    </row>
    <row r="71" spans="1:53" x14ac:dyDescent="0.3">
      <c r="B71" s="35" t="s">
        <v>24</v>
      </c>
      <c r="C71" s="164">
        <v>2450</v>
      </c>
      <c r="D71" s="164">
        <v>2222</v>
      </c>
      <c r="E71" s="164">
        <f t="shared" si="16"/>
        <v>228</v>
      </c>
      <c r="F71" s="164">
        <v>3512</v>
      </c>
      <c r="G71" s="164">
        <v>3671</v>
      </c>
      <c r="H71" s="164">
        <f t="shared" si="17"/>
        <v>-159</v>
      </c>
      <c r="I71" s="164">
        <v>3344</v>
      </c>
      <c r="J71" s="164">
        <v>3201</v>
      </c>
      <c r="K71" s="164">
        <f t="shared" si="18"/>
        <v>143</v>
      </c>
    </row>
    <row r="72" spans="1:53" x14ac:dyDescent="0.3">
      <c r="B72" s="33" t="s">
        <v>25</v>
      </c>
      <c r="C72" s="165">
        <v>23</v>
      </c>
      <c r="D72" s="165">
        <v>21</v>
      </c>
      <c r="E72" s="165">
        <f t="shared" si="16"/>
        <v>2</v>
      </c>
      <c r="F72" s="165">
        <v>86</v>
      </c>
      <c r="G72" s="165">
        <v>73</v>
      </c>
      <c r="H72" s="165">
        <f t="shared" si="17"/>
        <v>13</v>
      </c>
      <c r="I72" s="165">
        <v>75</v>
      </c>
      <c r="J72" s="165">
        <v>31</v>
      </c>
      <c r="K72" s="165">
        <f t="shared" si="18"/>
        <v>44</v>
      </c>
    </row>
    <row r="73" spans="1:53" s="3" customFormat="1" x14ac:dyDescent="0.3">
      <c r="B73" s="35" t="s">
        <v>26</v>
      </c>
      <c r="C73" s="164">
        <v>20900</v>
      </c>
      <c r="D73" s="164">
        <v>25939</v>
      </c>
      <c r="E73" s="164">
        <f t="shared" si="16"/>
        <v>-5039</v>
      </c>
      <c r="F73" s="164">
        <v>38048</v>
      </c>
      <c r="G73" s="164">
        <v>33572</v>
      </c>
      <c r="H73" s="164">
        <f t="shared" si="17"/>
        <v>4476</v>
      </c>
      <c r="I73" s="164">
        <v>30099</v>
      </c>
      <c r="J73" s="164">
        <v>31652</v>
      </c>
      <c r="K73" s="164">
        <f t="shared" si="18"/>
        <v>-1553</v>
      </c>
    </row>
    <row r="74" spans="1:53" s="3" customFormat="1" x14ac:dyDescent="0.3">
      <c r="B74" s="37" t="s">
        <v>27</v>
      </c>
      <c r="C74" s="163">
        <f t="shared" ref="C74:K74" si="19">SUM(C75:C78)</f>
        <v>935018</v>
      </c>
      <c r="D74" s="163">
        <f t="shared" si="19"/>
        <v>895912</v>
      </c>
      <c r="E74" s="163">
        <f t="shared" si="19"/>
        <v>39106</v>
      </c>
      <c r="F74" s="163">
        <f t="shared" si="19"/>
        <v>1177494</v>
      </c>
      <c r="G74" s="163">
        <f t="shared" si="19"/>
        <v>1171724</v>
      </c>
      <c r="H74" s="163">
        <f t="shared" si="19"/>
        <v>5770</v>
      </c>
      <c r="I74" s="163">
        <f t="shared" si="19"/>
        <v>1012497</v>
      </c>
      <c r="J74" s="163">
        <f t="shared" si="19"/>
        <v>982359</v>
      </c>
      <c r="K74" s="163">
        <f t="shared" si="19"/>
        <v>30138</v>
      </c>
    </row>
    <row r="75" spans="1:53" s="3" customFormat="1" x14ac:dyDescent="0.3">
      <c r="B75" s="33" t="s">
        <v>28</v>
      </c>
      <c r="C75" s="165">
        <v>23265</v>
      </c>
      <c r="D75" s="165">
        <v>21176</v>
      </c>
      <c r="E75" s="165">
        <f t="shared" ref="E75:E78" si="20">C75-D75</f>
        <v>2089</v>
      </c>
      <c r="F75" s="165">
        <v>26310</v>
      </c>
      <c r="G75" s="165">
        <v>26785</v>
      </c>
      <c r="H75" s="165">
        <f t="shared" ref="H75:H78" si="21">F75-G75</f>
        <v>-475</v>
      </c>
      <c r="I75" s="165">
        <v>20960</v>
      </c>
      <c r="J75" s="165">
        <v>20106</v>
      </c>
      <c r="K75" s="165">
        <f t="shared" ref="K75:K78" si="22">I75-J75</f>
        <v>854</v>
      </c>
    </row>
    <row r="76" spans="1:53" s="3" customFormat="1" x14ac:dyDescent="0.3">
      <c r="B76" s="35" t="s">
        <v>29</v>
      </c>
      <c r="C76" s="164">
        <v>1466</v>
      </c>
      <c r="D76" s="164">
        <v>1459</v>
      </c>
      <c r="E76" s="164">
        <f t="shared" si="20"/>
        <v>7</v>
      </c>
      <c r="F76" s="164">
        <v>1790</v>
      </c>
      <c r="G76" s="164">
        <v>1463</v>
      </c>
      <c r="H76" s="164">
        <f t="shared" si="21"/>
        <v>327</v>
      </c>
      <c r="I76" s="164">
        <v>1467</v>
      </c>
      <c r="J76" s="164">
        <v>1336</v>
      </c>
      <c r="K76" s="164">
        <f t="shared" si="22"/>
        <v>131</v>
      </c>
    </row>
    <row r="77" spans="1:53" s="3" customFormat="1" x14ac:dyDescent="0.3">
      <c r="B77" s="33" t="s">
        <v>30</v>
      </c>
      <c r="C77" s="165">
        <v>244510</v>
      </c>
      <c r="D77" s="165">
        <v>238942</v>
      </c>
      <c r="E77" s="165">
        <f t="shared" si="20"/>
        <v>5568</v>
      </c>
      <c r="F77" s="165">
        <v>354749</v>
      </c>
      <c r="G77" s="165">
        <v>348347</v>
      </c>
      <c r="H77" s="165">
        <f t="shared" si="21"/>
        <v>6402</v>
      </c>
      <c r="I77" s="165">
        <v>311723</v>
      </c>
      <c r="J77" s="165">
        <v>307691</v>
      </c>
      <c r="K77" s="165">
        <f t="shared" si="22"/>
        <v>4032</v>
      </c>
    </row>
    <row r="78" spans="1:53" s="3" customFormat="1" x14ac:dyDescent="0.3">
      <c r="B78" s="35" t="s">
        <v>31</v>
      </c>
      <c r="C78" s="164">
        <v>665777</v>
      </c>
      <c r="D78" s="164">
        <v>634335</v>
      </c>
      <c r="E78" s="164">
        <f t="shared" si="20"/>
        <v>31442</v>
      </c>
      <c r="F78" s="164">
        <v>794645</v>
      </c>
      <c r="G78" s="164">
        <v>795129</v>
      </c>
      <c r="H78" s="164">
        <f t="shared" si="21"/>
        <v>-484</v>
      </c>
      <c r="I78" s="164">
        <v>678347</v>
      </c>
      <c r="J78" s="164">
        <v>653226</v>
      </c>
      <c r="K78" s="164">
        <f t="shared" si="22"/>
        <v>25121</v>
      </c>
    </row>
    <row r="79" spans="1:53" s="3" customFormat="1" x14ac:dyDescent="0.3">
      <c r="B79" s="37" t="s">
        <v>32</v>
      </c>
      <c r="C79" s="163">
        <f t="shared" ref="C79:K79" si="23">SUM(C80:C82)</f>
        <v>423556</v>
      </c>
      <c r="D79" s="163">
        <f t="shared" si="23"/>
        <v>516243</v>
      </c>
      <c r="E79" s="163">
        <f t="shared" si="23"/>
        <v>-92687</v>
      </c>
      <c r="F79" s="163">
        <f t="shared" si="23"/>
        <v>1025468</v>
      </c>
      <c r="G79" s="163">
        <f t="shared" si="23"/>
        <v>825544</v>
      </c>
      <c r="H79" s="163">
        <f t="shared" si="23"/>
        <v>199924</v>
      </c>
      <c r="I79" s="163">
        <f t="shared" si="23"/>
        <v>718879</v>
      </c>
      <c r="J79" s="163">
        <f t="shared" si="23"/>
        <v>852308</v>
      </c>
      <c r="K79" s="163">
        <f t="shared" si="23"/>
        <v>-133429</v>
      </c>
    </row>
    <row r="80" spans="1:53" s="3" customFormat="1" x14ac:dyDescent="0.3">
      <c r="B80" s="35" t="s">
        <v>33</v>
      </c>
      <c r="C80" s="164">
        <v>122390</v>
      </c>
      <c r="D80" s="164">
        <v>128970</v>
      </c>
      <c r="E80" s="164">
        <f t="shared" ref="E80:E82" si="24">C80-D80</f>
        <v>-6580</v>
      </c>
      <c r="F80" s="164">
        <v>230246</v>
      </c>
      <c r="G80" s="164">
        <v>183675</v>
      </c>
      <c r="H80" s="164">
        <f t="shared" ref="H80:H82" si="25">F80-G80</f>
        <v>46571</v>
      </c>
      <c r="I80" s="164">
        <v>151336</v>
      </c>
      <c r="J80" s="164">
        <v>183968</v>
      </c>
      <c r="K80" s="164">
        <f t="shared" ref="K80:K82" si="26">I80-J80</f>
        <v>-32632</v>
      </c>
    </row>
    <row r="81" spans="2:11" s="3" customFormat="1" x14ac:dyDescent="0.3">
      <c r="B81" s="33" t="s">
        <v>34</v>
      </c>
      <c r="C81" s="165">
        <v>111784</v>
      </c>
      <c r="D81" s="165">
        <v>154891</v>
      </c>
      <c r="E81" s="165">
        <f t="shared" si="24"/>
        <v>-43107</v>
      </c>
      <c r="F81" s="165">
        <v>247154</v>
      </c>
      <c r="G81" s="165">
        <v>221150</v>
      </c>
      <c r="H81" s="165">
        <f t="shared" si="25"/>
        <v>26004</v>
      </c>
      <c r="I81" s="165">
        <v>201373</v>
      </c>
      <c r="J81" s="165">
        <v>236935</v>
      </c>
      <c r="K81" s="165">
        <f t="shared" si="26"/>
        <v>-35562</v>
      </c>
    </row>
    <row r="82" spans="2:11" s="3" customFormat="1" x14ac:dyDescent="0.3">
      <c r="B82" s="35" t="s">
        <v>35</v>
      </c>
      <c r="C82" s="164">
        <v>189382</v>
      </c>
      <c r="D82" s="164">
        <v>232382</v>
      </c>
      <c r="E82" s="164">
        <f t="shared" si="24"/>
        <v>-43000</v>
      </c>
      <c r="F82" s="164">
        <v>548068</v>
      </c>
      <c r="G82" s="164">
        <v>420719</v>
      </c>
      <c r="H82" s="164">
        <f t="shared" si="25"/>
        <v>127349</v>
      </c>
      <c r="I82" s="164">
        <v>366170</v>
      </c>
      <c r="J82" s="164">
        <v>431405</v>
      </c>
      <c r="K82" s="164">
        <f t="shared" si="26"/>
        <v>-65235</v>
      </c>
    </row>
    <row r="83" spans="2:11" s="3" customFormat="1" x14ac:dyDescent="0.3">
      <c r="B83" s="37" t="s">
        <v>36</v>
      </c>
      <c r="C83" s="163">
        <f t="shared" ref="C83:K83" si="27">SUM(C84:C87)</f>
        <v>42461</v>
      </c>
      <c r="D83" s="163">
        <f t="shared" si="27"/>
        <v>37605</v>
      </c>
      <c r="E83" s="163">
        <f t="shared" si="27"/>
        <v>4856</v>
      </c>
      <c r="F83" s="163">
        <f t="shared" si="27"/>
        <v>65257</v>
      </c>
      <c r="G83" s="163">
        <f t="shared" si="27"/>
        <v>62886</v>
      </c>
      <c r="H83" s="163">
        <f t="shared" si="27"/>
        <v>2371</v>
      </c>
      <c r="I83" s="163">
        <f t="shared" si="27"/>
        <v>47373</v>
      </c>
      <c r="J83" s="163">
        <f t="shared" si="27"/>
        <v>44141</v>
      </c>
      <c r="K83" s="163">
        <f t="shared" si="27"/>
        <v>3232</v>
      </c>
    </row>
    <row r="84" spans="2:11" s="3" customFormat="1" x14ac:dyDescent="0.3">
      <c r="B84" s="35" t="s">
        <v>37</v>
      </c>
      <c r="C84" s="164">
        <v>11849</v>
      </c>
      <c r="D84" s="164">
        <v>7771</v>
      </c>
      <c r="E84" s="164">
        <f t="shared" ref="E84:E87" si="28">C84-D84</f>
        <v>4078</v>
      </c>
      <c r="F84" s="164">
        <v>21745</v>
      </c>
      <c r="G84" s="164">
        <v>18775</v>
      </c>
      <c r="H84" s="164">
        <f t="shared" ref="H84:H87" si="29">F84-G84</f>
        <v>2970</v>
      </c>
      <c r="I84" s="164">
        <v>10524</v>
      </c>
      <c r="J84" s="164">
        <v>8321</v>
      </c>
      <c r="K84" s="164">
        <f t="shared" ref="K84:K87" si="30">I84-J84</f>
        <v>2203</v>
      </c>
    </row>
    <row r="85" spans="2:11" s="3" customFormat="1" x14ac:dyDescent="0.3">
      <c r="B85" s="33" t="s">
        <v>38</v>
      </c>
      <c r="C85" s="165">
        <v>308</v>
      </c>
      <c r="D85" s="165">
        <v>567</v>
      </c>
      <c r="E85" s="165">
        <f t="shared" si="28"/>
        <v>-259</v>
      </c>
      <c r="F85" s="165">
        <v>442</v>
      </c>
      <c r="G85" s="165">
        <v>537</v>
      </c>
      <c r="H85" s="165">
        <f t="shared" si="29"/>
        <v>-95</v>
      </c>
      <c r="I85" s="165">
        <v>242</v>
      </c>
      <c r="J85" s="165">
        <v>476</v>
      </c>
      <c r="K85" s="165">
        <f t="shared" si="30"/>
        <v>-234</v>
      </c>
    </row>
    <row r="86" spans="2:11" s="3" customFormat="1" x14ac:dyDescent="0.3">
      <c r="B86" s="35" t="s">
        <v>39</v>
      </c>
      <c r="C86" s="164">
        <v>19</v>
      </c>
      <c r="D86" s="164">
        <v>23</v>
      </c>
      <c r="E86" s="164">
        <f t="shared" si="28"/>
        <v>-4</v>
      </c>
      <c r="F86" s="164">
        <v>31</v>
      </c>
      <c r="G86" s="164">
        <v>26</v>
      </c>
      <c r="H86" s="164">
        <f t="shared" si="29"/>
        <v>5</v>
      </c>
      <c r="I86" s="164">
        <v>12</v>
      </c>
      <c r="J86" s="164">
        <v>33</v>
      </c>
      <c r="K86" s="164">
        <f t="shared" si="30"/>
        <v>-21</v>
      </c>
    </row>
    <row r="87" spans="2:11" s="3" customFormat="1" x14ac:dyDescent="0.3">
      <c r="B87" s="33" t="s">
        <v>40</v>
      </c>
      <c r="C87" s="165">
        <v>30285</v>
      </c>
      <c r="D87" s="165">
        <v>29244</v>
      </c>
      <c r="E87" s="165">
        <f t="shared" si="28"/>
        <v>1041</v>
      </c>
      <c r="F87" s="165">
        <v>43039</v>
      </c>
      <c r="G87" s="165">
        <v>43548</v>
      </c>
      <c r="H87" s="165">
        <f t="shared" si="29"/>
        <v>-509</v>
      </c>
      <c r="I87" s="165">
        <v>36595</v>
      </c>
      <c r="J87" s="165">
        <v>35311</v>
      </c>
      <c r="K87" s="165">
        <f t="shared" si="30"/>
        <v>1284</v>
      </c>
    </row>
    <row r="88" spans="2:11" s="3" customFormat="1" x14ac:dyDescent="0.3">
      <c r="B88" s="190" t="s">
        <v>353</v>
      </c>
      <c r="C88" s="190"/>
      <c r="D88" s="190"/>
      <c r="E88" s="190"/>
      <c r="F88" s="190"/>
      <c r="G88" s="190"/>
      <c r="H88" s="190"/>
      <c r="I88" s="190"/>
      <c r="J88" s="190"/>
      <c r="K88" s="190"/>
    </row>
    <row r="89" spans="2:11" s="3" customFormat="1" x14ac:dyDescent="0.3">
      <c r="B89"/>
      <c r="C89"/>
      <c r="D89"/>
      <c r="E89"/>
      <c r="F89"/>
      <c r="G89"/>
      <c r="H89"/>
      <c r="I89"/>
      <c r="J89"/>
      <c r="K89"/>
    </row>
    <row r="90" spans="2:11" s="3" customFormat="1" x14ac:dyDescent="0.3">
      <c r="B90"/>
      <c r="C90"/>
      <c r="D90"/>
      <c r="E90"/>
      <c r="F90"/>
      <c r="G90"/>
      <c r="H90"/>
      <c r="I90"/>
      <c r="J90"/>
      <c r="K90"/>
    </row>
    <row r="91" spans="2:11" s="3" customFormat="1" x14ac:dyDescent="0.3">
      <c r="B91"/>
      <c r="C91"/>
      <c r="D91"/>
      <c r="E91"/>
      <c r="F91"/>
      <c r="G91"/>
      <c r="H91"/>
      <c r="I91"/>
      <c r="J91"/>
      <c r="K91"/>
    </row>
    <row r="92" spans="2:11" s="3" customFormat="1" x14ac:dyDescent="0.3">
      <c r="B92"/>
      <c r="C92"/>
      <c r="D92"/>
      <c r="E92"/>
      <c r="F92"/>
      <c r="G92"/>
      <c r="H92"/>
      <c r="I92"/>
      <c r="J92"/>
      <c r="K92"/>
    </row>
    <row r="93" spans="2:11" s="3" customFormat="1" x14ac:dyDescent="0.3">
      <c r="B93"/>
      <c r="C93"/>
      <c r="D93"/>
      <c r="E93"/>
      <c r="F93"/>
      <c r="G93"/>
      <c r="H93"/>
      <c r="I93"/>
      <c r="J93"/>
      <c r="K93"/>
    </row>
    <row r="94" spans="2:11" s="3" customFormat="1" x14ac:dyDescent="0.3">
      <c r="B94"/>
      <c r="C94"/>
      <c r="D94"/>
      <c r="E94"/>
      <c r="F94"/>
      <c r="G94"/>
      <c r="H94"/>
      <c r="I94"/>
      <c r="J94"/>
      <c r="K94"/>
    </row>
    <row r="95" spans="2:11" s="3" customFormat="1" x14ac:dyDescent="0.3">
      <c r="B95"/>
      <c r="C95"/>
      <c r="D95"/>
      <c r="E95"/>
      <c r="F95"/>
      <c r="G95"/>
      <c r="H95"/>
      <c r="I95"/>
      <c r="J95"/>
      <c r="K95"/>
    </row>
    <row r="96" spans="2:11" s="3" customFormat="1" x14ac:dyDescent="0.3">
      <c r="B96"/>
      <c r="C96"/>
      <c r="D96"/>
      <c r="E96"/>
      <c r="F96"/>
      <c r="G96"/>
      <c r="H96"/>
      <c r="I96"/>
      <c r="J96"/>
      <c r="K96"/>
    </row>
    <row r="97" spans="2:11" s="3" customFormat="1" x14ac:dyDescent="0.3">
      <c r="B97"/>
      <c r="C97"/>
      <c r="D97"/>
      <c r="E97"/>
      <c r="F97"/>
      <c r="G97"/>
      <c r="H97"/>
      <c r="I97"/>
      <c r="J97"/>
      <c r="K97"/>
    </row>
    <row r="98" spans="2:11" s="3" customFormat="1" x14ac:dyDescent="0.3">
      <c r="B98"/>
      <c r="C98"/>
      <c r="D98"/>
      <c r="E98"/>
      <c r="F98"/>
      <c r="G98"/>
      <c r="H98"/>
      <c r="I98"/>
      <c r="J98"/>
      <c r="K98"/>
    </row>
    <row r="99" spans="2:11" s="3" customFormat="1" x14ac:dyDescent="0.3">
      <c r="B99"/>
      <c r="C99"/>
      <c r="D99"/>
      <c r="E99"/>
      <c r="F99"/>
      <c r="G99"/>
      <c r="H99"/>
      <c r="I99"/>
      <c r="J99"/>
      <c r="K99"/>
    </row>
    <row r="100" spans="2:11" s="3" customFormat="1" x14ac:dyDescent="0.3">
      <c r="B100"/>
      <c r="C100"/>
      <c r="D100"/>
      <c r="E100"/>
      <c r="F100"/>
      <c r="G100"/>
      <c r="H100"/>
      <c r="I100"/>
      <c r="J100"/>
      <c r="K100"/>
    </row>
    <row r="101" spans="2:11" s="3" customFormat="1" x14ac:dyDescent="0.3">
      <c r="B101"/>
      <c r="C101"/>
      <c r="D101"/>
      <c r="E101"/>
      <c r="F101"/>
      <c r="G101"/>
      <c r="H101"/>
      <c r="I101"/>
      <c r="J101"/>
      <c r="K101"/>
    </row>
    <row r="102" spans="2:11" s="3" customFormat="1" x14ac:dyDescent="0.3">
      <c r="B102"/>
      <c r="C102"/>
      <c r="D102"/>
      <c r="E102"/>
      <c r="F102"/>
      <c r="G102"/>
      <c r="H102"/>
      <c r="I102"/>
      <c r="J102"/>
      <c r="K102"/>
    </row>
    <row r="103" spans="2:11" s="3" customFormat="1" x14ac:dyDescent="0.3">
      <c r="B103"/>
      <c r="C103"/>
      <c r="D103"/>
      <c r="E103"/>
      <c r="F103"/>
      <c r="G103"/>
      <c r="H103"/>
      <c r="I103"/>
      <c r="J103"/>
      <c r="K103"/>
    </row>
    <row r="104" spans="2:11" s="3" customFormat="1" x14ac:dyDescent="0.3">
      <c r="B104"/>
      <c r="C104"/>
      <c r="D104"/>
      <c r="E104"/>
      <c r="F104"/>
      <c r="G104"/>
      <c r="H104"/>
      <c r="I104"/>
      <c r="J104"/>
      <c r="K104"/>
    </row>
    <row r="105" spans="2:11" s="3" customFormat="1" x14ac:dyDescent="0.3">
      <c r="B105"/>
      <c r="C105"/>
      <c r="D105"/>
      <c r="E105"/>
      <c r="F105"/>
      <c r="G105"/>
      <c r="H105"/>
      <c r="I105"/>
      <c r="J105"/>
      <c r="K105"/>
    </row>
    <row r="106" spans="2:11" s="3" customFormat="1" x14ac:dyDescent="0.3">
      <c r="B106"/>
      <c r="C106"/>
      <c r="D106"/>
      <c r="E106"/>
      <c r="F106"/>
      <c r="G106"/>
      <c r="H106"/>
      <c r="I106"/>
      <c r="J106"/>
      <c r="K106"/>
    </row>
    <row r="107" spans="2:11" s="3" customFormat="1" x14ac:dyDescent="0.3">
      <c r="B107"/>
      <c r="C107"/>
      <c r="D107"/>
      <c r="E107"/>
      <c r="F107"/>
      <c r="G107"/>
      <c r="H107"/>
      <c r="I107"/>
      <c r="J107"/>
      <c r="K107"/>
    </row>
    <row r="108" spans="2:11" s="3" customFormat="1" x14ac:dyDescent="0.3">
      <c r="B108"/>
      <c r="C108"/>
      <c r="D108"/>
      <c r="E108"/>
      <c r="F108"/>
      <c r="G108"/>
      <c r="H108"/>
      <c r="I108"/>
      <c r="J108"/>
      <c r="K108"/>
    </row>
    <row r="109" spans="2:11" s="3" customFormat="1" x14ac:dyDescent="0.3">
      <c r="B109"/>
      <c r="C109"/>
      <c r="D109"/>
      <c r="E109"/>
      <c r="F109"/>
      <c r="G109"/>
      <c r="H109"/>
      <c r="I109"/>
      <c r="J109"/>
      <c r="K109"/>
    </row>
    <row r="110" spans="2:11" s="3" customFormat="1" x14ac:dyDescent="0.3">
      <c r="B110"/>
      <c r="C110"/>
      <c r="D110"/>
      <c r="E110"/>
      <c r="F110"/>
      <c r="G110"/>
      <c r="H110"/>
      <c r="I110"/>
      <c r="J110"/>
      <c r="K110"/>
    </row>
    <row r="111" spans="2:11" s="3" customFormat="1" x14ac:dyDescent="0.3">
      <c r="B111"/>
      <c r="C111"/>
      <c r="D111"/>
      <c r="E111"/>
      <c r="F111"/>
      <c r="G111"/>
      <c r="H111"/>
      <c r="I111"/>
      <c r="J111"/>
      <c r="K111"/>
    </row>
    <row r="112" spans="2:11" s="3" customFormat="1" x14ac:dyDescent="0.3">
      <c r="B112"/>
      <c r="C112"/>
      <c r="D112"/>
      <c r="E112"/>
      <c r="F112"/>
      <c r="G112"/>
      <c r="H112"/>
      <c r="I112"/>
      <c r="J112"/>
      <c r="K112"/>
    </row>
    <row r="113" spans="2:11" s="3" customFormat="1" x14ac:dyDescent="0.3">
      <c r="B113"/>
      <c r="C113"/>
      <c r="D113"/>
      <c r="E113"/>
      <c r="F113"/>
      <c r="G113"/>
      <c r="H113"/>
      <c r="I113"/>
      <c r="J113"/>
      <c r="K113"/>
    </row>
    <row r="114" spans="2:11" s="3" customFormat="1" x14ac:dyDescent="0.3">
      <c r="B114"/>
      <c r="C114"/>
      <c r="D114"/>
      <c r="E114"/>
      <c r="F114"/>
      <c r="G114"/>
      <c r="H114"/>
      <c r="I114"/>
      <c r="J114"/>
      <c r="K114"/>
    </row>
    <row r="115" spans="2:11" s="3" customFormat="1" x14ac:dyDescent="0.3">
      <c r="B115"/>
      <c r="C115"/>
      <c r="D115"/>
      <c r="E115"/>
      <c r="F115"/>
      <c r="G115"/>
      <c r="H115"/>
      <c r="I115"/>
      <c r="J115"/>
      <c r="K115"/>
    </row>
    <row r="116" spans="2:11" s="3" customFormat="1" x14ac:dyDescent="0.3">
      <c r="B116"/>
      <c r="C116"/>
      <c r="D116"/>
      <c r="E116"/>
      <c r="F116"/>
      <c r="G116"/>
      <c r="H116"/>
      <c r="I116"/>
      <c r="J116"/>
      <c r="K116"/>
    </row>
    <row r="117" spans="2:11" s="3" customFormat="1" x14ac:dyDescent="0.3">
      <c r="B117"/>
      <c r="C117"/>
      <c r="D117"/>
      <c r="E117"/>
      <c r="F117"/>
      <c r="G117"/>
      <c r="H117"/>
      <c r="I117"/>
      <c r="J117"/>
      <c r="K117"/>
    </row>
    <row r="118" spans="2:11" s="3" customFormat="1" x14ac:dyDescent="0.3">
      <c r="B118"/>
      <c r="C118"/>
      <c r="D118"/>
      <c r="E118"/>
      <c r="F118"/>
      <c r="G118"/>
      <c r="H118"/>
      <c r="I118"/>
      <c r="J118"/>
      <c r="K118"/>
    </row>
    <row r="119" spans="2:11" s="3" customFormat="1" x14ac:dyDescent="0.3">
      <c r="B119"/>
      <c r="C119"/>
      <c r="D119"/>
      <c r="E119"/>
      <c r="F119"/>
      <c r="G119"/>
      <c r="H119"/>
      <c r="I119"/>
      <c r="J119"/>
      <c r="K119"/>
    </row>
    <row r="120" spans="2:11" s="3" customFormat="1" x14ac:dyDescent="0.3">
      <c r="B120"/>
      <c r="C120"/>
      <c r="D120"/>
      <c r="E120"/>
      <c r="F120"/>
      <c r="G120"/>
      <c r="H120"/>
      <c r="I120"/>
      <c r="J120"/>
      <c r="K120"/>
    </row>
    <row r="121" spans="2:11" s="3" customFormat="1" x14ac:dyDescent="0.3">
      <c r="B121"/>
      <c r="C121"/>
      <c r="D121"/>
      <c r="E121"/>
      <c r="F121"/>
      <c r="G121"/>
      <c r="H121"/>
      <c r="I121"/>
      <c r="J121"/>
      <c r="K121"/>
    </row>
    <row r="122" spans="2:11" s="3" customFormat="1" x14ac:dyDescent="0.3">
      <c r="B122"/>
      <c r="C122"/>
      <c r="D122"/>
      <c r="E122"/>
      <c r="F122"/>
      <c r="G122"/>
      <c r="H122"/>
      <c r="I122"/>
      <c r="J122"/>
      <c r="K122"/>
    </row>
    <row r="123" spans="2:11" s="3" customFormat="1" x14ac:dyDescent="0.3">
      <c r="B123"/>
      <c r="C123"/>
      <c r="D123"/>
      <c r="E123"/>
      <c r="F123"/>
      <c r="G123"/>
      <c r="H123"/>
      <c r="I123"/>
      <c r="J123"/>
      <c r="K123"/>
    </row>
    <row r="124" spans="2:11" s="3" customFormat="1" x14ac:dyDescent="0.3">
      <c r="B124"/>
      <c r="C124"/>
      <c r="D124"/>
      <c r="E124"/>
      <c r="F124"/>
      <c r="G124"/>
      <c r="H124"/>
      <c r="I124"/>
      <c r="J124"/>
      <c r="K124"/>
    </row>
    <row r="125" spans="2:11" s="3" customFormat="1" x14ac:dyDescent="0.3">
      <c r="B125"/>
      <c r="C125"/>
      <c r="D125"/>
      <c r="E125"/>
      <c r="F125"/>
      <c r="G125"/>
      <c r="H125"/>
      <c r="I125"/>
      <c r="J125"/>
      <c r="K125"/>
    </row>
    <row r="126" spans="2:11" s="3" customFormat="1" x14ac:dyDescent="0.3">
      <c r="B126"/>
      <c r="C126"/>
      <c r="D126"/>
      <c r="E126"/>
      <c r="F126"/>
      <c r="G126"/>
      <c r="H126"/>
      <c r="I126"/>
      <c r="J126"/>
      <c r="K126"/>
    </row>
    <row r="127" spans="2:11" s="3" customFormat="1" x14ac:dyDescent="0.3">
      <c r="B127"/>
      <c r="C127"/>
      <c r="D127"/>
      <c r="E127"/>
      <c r="F127"/>
      <c r="G127"/>
      <c r="H127"/>
      <c r="I127"/>
      <c r="J127"/>
      <c r="K127"/>
    </row>
    <row r="128" spans="2:11" s="3" customFormat="1" x14ac:dyDescent="0.3">
      <c r="B128"/>
      <c r="C128"/>
      <c r="D128"/>
      <c r="E128"/>
      <c r="F128"/>
      <c r="G128"/>
      <c r="H128"/>
      <c r="I128"/>
      <c r="J128"/>
      <c r="K128"/>
    </row>
    <row r="129" spans="2:11" s="3" customFormat="1" x14ac:dyDescent="0.3">
      <c r="B129"/>
      <c r="C129"/>
      <c r="D129"/>
      <c r="E129"/>
      <c r="F129"/>
      <c r="G129"/>
      <c r="H129"/>
      <c r="I129"/>
      <c r="J129"/>
      <c r="K129"/>
    </row>
    <row r="130" spans="2:11" s="3" customFormat="1" x14ac:dyDescent="0.3">
      <c r="B130"/>
      <c r="C130"/>
      <c r="D130"/>
      <c r="E130"/>
      <c r="F130"/>
      <c r="G130"/>
      <c r="H130"/>
      <c r="I130"/>
      <c r="J130"/>
      <c r="K130"/>
    </row>
    <row r="131" spans="2:11" s="3" customFormat="1" x14ac:dyDescent="0.3">
      <c r="B131"/>
      <c r="C131"/>
      <c r="D131"/>
      <c r="E131"/>
      <c r="F131"/>
      <c r="G131"/>
      <c r="H131"/>
      <c r="I131"/>
      <c r="J131"/>
      <c r="K131"/>
    </row>
    <row r="132" spans="2:11" s="3" customFormat="1" x14ac:dyDescent="0.3">
      <c r="B132"/>
      <c r="C132"/>
      <c r="D132"/>
      <c r="E132"/>
      <c r="F132"/>
      <c r="G132"/>
      <c r="H132"/>
      <c r="I132"/>
      <c r="J132"/>
      <c r="K132"/>
    </row>
    <row r="133" spans="2:11" s="3" customFormat="1" x14ac:dyDescent="0.3">
      <c r="B133"/>
      <c r="C133"/>
      <c r="D133"/>
      <c r="E133"/>
      <c r="F133"/>
      <c r="G133"/>
      <c r="H133"/>
      <c r="I133"/>
      <c r="J133"/>
      <c r="K133"/>
    </row>
    <row r="134" spans="2:11" s="3" customFormat="1" x14ac:dyDescent="0.3">
      <c r="B134"/>
      <c r="C134"/>
      <c r="D134"/>
      <c r="E134"/>
      <c r="F134"/>
      <c r="G134"/>
      <c r="H134"/>
      <c r="I134"/>
      <c r="J134"/>
      <c r="K134"/>
    </row>
    <row r="135" spans="2:11" s="3" customFormat="1" x14ac:dyDescent="0.3">
      <c r="B135"/>
      <c r="C135"/>
      <c r="D135"/>
      <c r="E135"/>
      <c r="F135"/>
      <c r="G135"/>
      <c r="H135"/>
      <c r="I135"/>
      <c r="J135"/>
      <c r="K135"/>
    </row>
    <row r="136" spans="2:11" s="3" customFormat="1" x14ac:dyDescent="0.3">
      <c r="B136"/>
      <c r="C136"/>
      <c r="D136"/>
      <c r="E136"/>
      <c r="F136"/>
      <c r="G136"/>
      <c r="H136"/>
      <c r="I136"/>
      <c r="J136"/>
      <c r="K136"/>
    </row>
    <row r="137" spans="2:11" s="3" customFormat="1" x14ac:dyDescent="0.3">
      <c r="B137"/>
      <c r="C137"/>
      <c r="D137"/>
      <c r="E137"/>
      <c r="F137"/>
      <c r="G137"/>
      <c r="H137"/>
      <c r="I137"/>
      <c r="J137"/>
      <c r="K137"/>
    </row>
    <row r="138" spans="2:11" s="3" customFormat="1" x14ac:dyDescent="0.3">
      <c r="B138"/>
      <c r="C138"/>
      <c r="D138"/>
      <c r="E138"/>
      <c r="F138"/>
      <c r="G138"/>
      <c r="H138"/>
      <c r="I138"/>
      <c r="J138"/>
      <c r="K138"/>
    </row>
    <row r="139" spans="2:11" s="3" customFormat="1" x14ac:dyDescent="0.3">
      <c r="B139"/>
      <c r="C139"/>
      <c r="D139"/>
      <c r="E139"/>
      <c r="F139"/>
      <c r="G139"/>
      <c r="H139"/>
      <c r="I139"/>
      <c r="J139"/>
      <c r="K139"/>
    </row>
    <row r="140" spans="2:11" s="3" customFormat="1" x14ac:dyDescent="0.3">
      <c r="B140"/>
      <c r="C140"/>
      <c r="D140"/>
      <c r="E140"/>
      <c r="F140"/>
      <c r="G140"/>
      <c r="H140"/>
      <c r="I140"/>
      <c r="J140"/>
      <c r="K140"/>
    </row>
    <row r="141" spans="2:11" s="3" customFormat="1" x14ac:dyDescent="0.3">
      <c r="B141"/>
      <c r="C141"/>
      <c r="D141"/>
      <c r="E141"/>
      <c r="F141"/>
      <c r="G141"/>
      <c r="H141"/>
      <c r="I141"/>
      <c r="J141"/>
      <c r="K141"/>
    </row>
    <row r="142" spans="2:11" s="3" customFormat="1" x14ac:dyDescent="0.3">
      <c r="B142"/>
      <c r="C142"/>
      <c r="D142"/>
      <c r="E142"/>
      <c r="F142"/>
      <c r="G142"/>
      <c r="H142"/>
      <c r="I142"/>
      <c r="J142"/>
      <c r="K142"/>
    </row>
    <row r="143" spans="2:11" s="3" customFormat="1" x14ac:dyDescent="0.3">
      <c r="B143"/>
      <c r="C143"/>
      <c r="D143"/>
      <c r="E143"/>
      <c r="F143"/>
      <c r="G143"/>
      <c r="H143"/>
      <c r="I143"/>
      <c r="J143"/>
      <c r="K143"/>
    </row>
    <row r="144" spans="2:11" s="3" customFormat="1" x14ac:dyDescent="0.3">
      <c r="B144"/>
      <c r="C144"/>
      <c r="D144"/>
      <c r="E144"/>
      <c r="F144"/>
      <c r="G144"/>
      <c r="H144"/>
      <c r="I144"/>
      <c r="J144"/>
      <c r="K144"/>
    </row>
    <row r="145" spans="2:11" s="3" customFormat="1" x14ac:dyDescent="0.3">
      <c r="B145"/>
      <c r="C145"/>
      <c r="D145"/>
      <c r="E145"/>
      <c r="F145"/>
      <c r="G145"/>
      <c r="H145"/>
      <c r="I145"/>
      <c r="J145"/>
      <c r="K145"/>
    </row>
    <row r="146" spans="2:11" s="3" customFormat="1" x14ac:dyDescent="0.3">
      <c r="B146"/>
      <c r="C146"/>
      <c r="D146"/>
      <c r="E146"/>
      <c r="F146"/>
      <c r="G146"/>
      <c r="H146"/>
      <c r="I146"/>
      <c r="J146"/>
      <c r="K146"/>
    </row>
    <row r="147" spans="2:11" s="3" customFormat="1" x14ac:dyDescent="0.3">
      <c r="B147"/>
      <c r="C147"/>
      <c r="D147"/>
      <c r="E147"/>
      <c r="F147"/>
      <c r="G147"/>
      <c r="H147"/>
      <c r="I147"/>
      <c r="J147"/>
      <c r="K147"/>
    </row>
    <row r="148" spans="2:11" s="3" customFormat="1" x14ac:dyDescent="0.3">
      <c r="B148"/>
      <c r="C148"/>
      <c r="D148"/>
      <c r="E148"/>
      <c r="F148"/>
      <c r="G148"/>
      <c r="H148"/>
      <c r="I148"/>
      <c r="J148"/>
      <c r="K148"/>
    </row>
    <row r="149" spans="2:11" s="3" customFormat="1" x14ac:dyDescent="0.3">
      <c r="B149"/>
      <c r="C149"/>
      <c r="D149"/>
      <c r="E149"/>
      <c r="F149"/>
      <c r="G149"/>
      <c r="H149"/>
      <c r="I149"/>
      <c r="J149"/>
      <c r="K149"/>
    </row>
    <row r="150" spans="2:11" s="3" customFormat="1" x14ac:dyDescent="0.3">
      <c r="B150"/>
      <c r="C150"/>
      <c r="D150"/>
      <c r="E150"/>
      <c r="F150"/>
      <c r="G150"/>
      <c r="H150"/>
      <c r="I150"/>
      <c r="J150"/>
      <c r="K150"/>
    </row>
    <row r="151" spans="2:11" s="3" customFormat="1" x14ac:dyDescent="0.3">
      <c r="B151"/>
      <c r="C151"/>
      <c r="D151"/>
      <c r="E151"/>
      <c r="F151"/>
      <c r="G151"/>
      <c r="H151"/>
      <c r="I151"/>
      <c r="J151"/>
      <c r="K151"/>
    </row>
    <row r="152" spans="2:11" s="3" customFormat="1" x14ac:dyDescent="0.3">
      <c r="B152"/>
      <c r="C152"/>
      <c r="D152"/>
      <c r="E152"/>
      <c r="F152"/>
      <c r="G152"/>
      <c r="H152"/>
      <c r="I152"/>
      <c r="J152"/>
      <c r="K152"/>
    </row>
    <row r="153" spans="2:11" s="3" customFormat="1" x14ac:dyDescent="0.3">
      <c r="B153"/>
      <c r="C153"/>
      <c r="D153"/>
      <c r="E153"/>
      <c r="F153"/>
      <c r="G153"/>
      <c r="H153"/>
      <c r="I153"/>
      <c r="J153"/>
      <c r="K153"/>
    </row>
    <row r="154" spans="2:11" s="3" customFormat="1" x14ac:dyDescent="0.3">
      <c r="B154"/>
      <c r="C154"/>
      <c r="D154"/>
      <c r="E154"/>
      <c r="F154"/>
      <c r="G154"/>
      <c r="H154"/>
      <c r="I154"/>
      <c r="J154"/>
      <c r="K154"/>
    </row>
    <row r="155" spans="2:11" s="3" customFormat="1" x14ac:dyDescent="0.3">
      <c r="B155"/>
      <c r="C155"/>
      <c r="D155"/>
      <c r="E155"/>
      <c r="F155"/>
      <c r="G155"/>
      <c r="H155"/>
      <c r="I155"/>
      <c r="J155"/>
      <c r="K155"/>
    </row>
    <row r="156" spans="2:11" s="3" customFormat="1" x14ac:dyDescent="0.3">
      <c r="B156"/>
      <c r="C156"/>
      <c r="D156"/>
      <c r="E156"/>
      <c r="F156"/>
      <c r="G156"/>
      <c r="H156"/>
      <c r="I156"/>
      <c r="J156"/>
      <c r="K156"/>
    </row>
    <row r="157" spans="2:11" s="3" customFormat="1" x14ac:dyDescent="0.3">
      <c r="B157"/>
      <c r="C157"/>
      <c r="D157"/>
      <c r="E157"/>
      <c r="F157"/>
      <c r="G157"/>
      <c r="H157"/>
      <c r="I157"/>
      <c r="J157"/>
      <c r="K157"/>
    </row>
    <row r="158" spans="2:11" s="3" customFormat="1" x14ac:dyDescent="0.3">
      <c r="B158"/>
      <c r="C158"/>
      <c r="D158"/>
      <c r="E158"/>
      <c r="F158"/>
      <c r="G158"/>
      <c r="H158"/>
      <c r="I158"/>
      <c r="J158"/>
      <c r="K158"/>
    </row>
    <row r="159" spans="2:11" s="3" customFormat="1" x14ac:dyDescent="0.3">
      <c r="B159"/>
      <c r="C159"/>
      <c r="D159"/>
      <c r="E159"/>
      <c r="F159"/>
      <c r="G159"/>
      <c r="H159"/>
      <c r="I159"/>
      <c r="J159"/>
      <c r="K159"/>
    </row>
    <row r="160" spans="2:11" s="3" customFormat="1" x14ac:dyDescent="0.3">
      <c r="B160"/>
      <c r="C160"/>
      <c r="D160"/>
      <c r="E160"/>
      <c r="F160"/>
      <c r="G160"/>
      <c r="H160"/>
      <c r="I160"/>
      <c r="J160"/>
      <c r="K160"/>
    </row>
    <row r="161" spans="2:11" s="3" customFormat="1" x14ac:dyDescent="0.3">
      <c r="B161"/>
      <c r="C161"/>
      <c r="D161"/>
      <c r="E161"/>
      <c r="F161"/>
      <c r="G161"/>
      <c r="H161"/>
      <c r="I161"/>
      <c r="J161"/>
      <c r="K161"/>
    </row>
    <row r="162" spans="2:11" s="3" customFormat="1" x14ac:dyDescent="0.3">
      <c r="B162"/>
      <c r="C162"/>
      <c r="D162"/>
      <c r="E162"/>
      <c r="F162"/>
      <c r="G162"/>
      <c r="H162"/>
      <c r="I162"/>
      <c r="J162"/>
      <c r="K162"/>
    </row>
    <row r="163" spans="2:11" s="3" customFormat="1" x14ac:dyDescent="0.3">
      <c r="B163"/>
      <c r="C163"/>
      <c r="D163"/>
      <c r="E163"/>
      <c r="F163"/>
      <c r="G163"/>
      <c r="H163"/>
      <c r="I163"/>
      <c r="J163"/>
      <c r="K163"/>
    </row>
    <row r="164" spans="2:11" s="3" customFormat="1" x14ac:dyDescent="0.3">
      <c r="B164"/>
      <c r="C164"/>
      <c r="D164"/>
      <c r="E164"/>
      <c r="F164"/>
      <c r="G164"/>
      <c r="H164"/>
      <c r="I164"/>
      <c r="J164"/>
      <c r="K164"/>
    </row>
    <row r="165" spans="2:11" s="3" customFormat="1" x14ac:dyDescent="0.3">
      <c r="B165"/>
      <c r="C165"/>
      <c r="D165"/>
      <c r="E165"/>
      <c r="F165"/>
      <c r="G165"/>
      <c r="H165"/>
      <c r="I165"/>
      <c r="J165"/>
      <c r="K165"/>
    </row>
    <row r="166" spans="2:11" s="3" customFormat="1" x14ac:dyDescent="0.3">
      <c r="B166"/>
      <c r="C166"/>
      <c r="D166"/>
      <c r="E166"/>
      <c r="F166"/>
      <c r="G166"/>
      <c r="H166"/>
      <c r="I166"/>
      <c r="J166"/>
      <c r="K166"/>
    </row>
    <row r="167" spans="2:11" s="3" customFormat="1" x14ac:dyDescent="0.3">
      <c r="B167"/>
      <c r="C167"/>
      <c r="D167"/>
      <c r="E167"/>
      <c r="F167"/>
      <c r="G167"/>
      <c r="H167"/>
      <c r="I167"/>
      <c r="J167"/>
      <c r="K167"/>
    </row>
    <row r="168" spans="2:11" s="3" customFormat="1" x14ac:dyDescent="0.3">
      <c r="B168"/>
      <c r="C168"/>
      <c r="D168"/>
      <c r="E168"/>
      <c r="F168"/>
      <c r="G168"/>
      <c r="H168"/>
      <c r="I168"/>
      <c r="J168"/>
      <c r="K168"/>
    </row>
    <row r="169" spans="2:11" s="3" customFormat="1" x14ac:dyDescent="0.3">
      <c r="B169"/>
      <c r="C169"/>
      <c r="D169"/>
      <c r="E169"/>
      <c r="F169"/>
      <c r="G169"/>
      <c r="H169"/>
      <c r="I169"/>
      <c r="J169"/>
      <c r="K169"/>
    </row>
    <row r="170" spans="2:11" s="3" customFormat="1" x14ac:dyDescent="0.3">
      <c r="B170"/>
      <c r="C170"/>
      <c r="D170"/>
      <c r="E170"/>
      <c r="F170"/>
      <c r="G170"/>
      <c r="H170"/>
      <c r="I170"/>
      <c r="J170"/>
      <c r="K170"/>
    </row>
    <row r="171" spans="2:11" s="3" customFormat="1" x14ac:dyDescent="0.3">
      <c r="B171"/>
      <c r="C171"/>
      <c r="D171"/>
      <c r="E171"/>
      <c r="F171"/>
      <c r="G171"/>
      <c r="H171"/>
      <c r="I171"/>
      <c r="J171"/>
      <c r="K171"/>
    </row>
    <row r="172" spans="2:11" s="3" customFormat="1" x14ac:dyDescent="0.3">
      <c r="B172"/>
      <c r="C172"/>
      <c r="D172"/>
      <c r="E172"/>
      <c r="F172"/>
      <c r="G172"/>
      <c r="H172"/>
      <c r="I172"/>
      <c r="J172"/>
      <c r="K172"/>
    </row>
    <row r="173" spans="2:11" s="3" customFormat="1" x14ac:dyDescent="0.3">
      <c r="B173"/>
      <c r="C173"/>
      <c r="D173"/>
      <c r="E173"/>
      <c r="F173"/>
      <c r="G173"/>
      <c r="H173"/>
      <c r="I173"/>
      <c r="J173"/>
      <c r="K173"/>
    </row>
    <row r="174" spans="2:11" s="3" customFormat="1" x14ac:dyDescent="0.3">
      <c r="B174"/>
      <c r="C174"/>
      <c r="D174"/>
      <c r="E174"/>
      <c r="F174"/>
      <c r="G174"/>
      <c r="H174"/>
      <c r="I174"/>
      <c r="J174"/>
      <c r="K174"/>
    </row>
    <row r="175" spans="2:11" s="3" customFormat="1" x14ac:dyDescent="0.3">
      <c r="B175"/>
      <c r="C175"/>
      <c r="D175"/>
      <c r="E175"/>
      <c r="F175"/>
      <c r="G175"/>
      <c r="H175"/>
      <c r="I175"/>
      <c r="J175"/>
      <c r="K175"/>
    </row>
    <row r="176" spans="2:11" s="3" customFormat="1" x14ac:dyDescent="0.3">
      <c r="B176"/>
      <c r="C176"/>
      <c r="D176"/>
      <c r="E176"/>
      <c r="F176"/>
      <c r="G176"/>
      <c r="H176"/>
      <c r="I176"/>
      <c r="J176"/>
      <c r="K176"/>
    </row>
    <row r="177" spans="2:11" s="3" customFormat="1" x14ac:dyDescent="0.3">
      <c r="B177"/>
      <c r="C177"/>
      <c r="D177"/>
      <c r="E177"/>
      <c r="F177"/>
      <c r="G177"/>
      <c r="H177"/>
      <c r="I177"/>
      <c r="J177"/>
      <c r="K177"/>
    </row>
    <row r="178" spans="2:11" s="3" customFormat="1" x14ac:dyDescent="0.3">
      <c r="B178"/>
      <c r="C178"/>
      <c r="D178"/>
      <c r="E178"/>
      <c r="F178"/>
      <c r="G178"/>
      <c r="H178"/>
      <c r="I178"/>
      <c r="J178"/>
      <c r="K178"/>
    </row>
    <row r="179" spans="2:11" s="3" customFormat="1" x14ac:dyDescent="0.3">
      <c r="B179"/>
      <c r="C179"/>
      <c r="D179"/>
      <c r="E179"/>
      <c r="F179"/>
      <c r="G179"/>
      <c r="H179"/>
      <c r="I179"/>
      <c r="J179"/>
      <c r="K179"/>
    </row>
    <row r="180" spans="2:11" s="3" customFormat="1" x14ac:dyDescent="0.3">
      <c r="B180"/>
      <c r="C180"/>
      <c r="D180"/>
      <c r="E180"/>
      <c r="F180"/>
      <c r="G180"/>
      <c r="H180"/>
      <c r="I180"/>
      <c r="J180"/>
      <c r="K180"/>
    </row>
    <row r="181" spans="2:11" s="3" customFormat="1" x14ac:dyDescent="0.3">
      <c r="B181"/>
      <c r="C181"/>
      <c r="D181"/>
      <c r="E181"/>
      <c r="F181"/>
      <c r="G181"/>
      <c r="H181"/>
      <c r="I181"/>
      <c r="J181"/>
      <c r="K181"/>
    </row>
    <row r="182" spans="2:11" s="3" customFormat="1" x14ac:dyDescent="0.3">
      <c r="B182"/>
      <c r="C182"/>
      <c r="D182"/>
      <c r="E182"/>
      <c r="F182"/>
      <c r="G182"/>
      <c r="H182"/>
      <c r="I182"/>
      <c r="J182"/>
      <c r="K182"/>
    </row>
    <row r="183" spans="2:11" s="3" customFormat="1" x14ac:dyDescent="0.3">
      <c r="B183"/>
      <c r="C183"/>
      <c r="D183"/>
      <c r="E183"/>
      <c r="F183"/>
      <c r="G183"/>
      <c r="H183"/>
      <c r="I183"/>
      <c r="J183"/>
      <c r="K183"/>
    </row>
    <row r="184" spans="2:11" s="3" customFormat="1" x14ac:dyDescent="0.3">
      <c r="B184"/>
      <c r="C184"/>
      <c r="D184"/>
      <c r="E184"/>
      <c r="F184"/>
      <c r="G184"/>
      <c r="H184"/>
      <c r="I184"/>
      <c r="J184"/>
      <c r="K184"/>
    </row>
    <row r="185" spans="2:11" s="3" customFormat="1" x14ac:dyDescent="0.3">
      <c r="B185"/>
      <c r="C185"/>
      <c r="D185"/>
      <c r="E185"/>
      <c r="F185"/>
      <c r="G185"/>
      <c r="H185"/>
      <c r="I185"/>
      <c r="J185"/>
      <c r="K185"/>
    </row>
    <row r="186" spans="2:11" s="3" customFormat="1" x14ac:dyDescent="0.3">
      <c r="B186"/>
      <c r="C186"/>
      <c r="D186"/>
      <c r="E186"/>
      <c r="F186"/>
      <c r="G186"/>
      <c r="H186"/>
      <c r="I186"/>
      <c r="J186"/>
      <c r="K186"/>
    </row>
    <row r="187" spans="2:11" s="3" customFormat="1" x14ac:dyDescent="0.3">
      <c r="B187"/>
      <c r="C187"/>
      <c r="D187"/>
      <c r="E187"/>
      <c r="F187"/>
      <c r="G187"/>
      <c r="H187"/>
      <c r="I187"/>
      <c r="J187"/>
      <c r="K187"/>
    </row>
    <row r="188" spans="2:11" s="3" customFormat="1" x14ac:dyDescent="0.3">
      <c r="B188"/>
      <c r="C188"/>
      <c r="D188"/>
      <c r="E188"/>
      <c r="F188"/>
      <c r="G188"/>
      <c r="H188"/>
      <c r="I188"/>
      <c r="J188"/>
      <c r="K188"/>
    </row>
    <row r="189" spans="2:11" s="3" customFormat="1" x14ac:dyDescent="0.3">
      <c r="B189"/>
      <c r="C189"/>
      <c r="D189"/>
      <c r="E189"/>
      <c r="F189"/>
      <c r="G189"/>
      <c r="H189"/>
      <c r="I189"/>
      <c r="J189"/>
      <c r="K189"/>
    </row>
    <row r="190" spans="2:11" s="3" customFormat="1" x14ac:dyDescent="0.3">
      <c r="B190"/>
      <c r="C190"/>
      <c r="D190"/>
      <c r="E190"/>
      <c r="F190"/>
      <c r="G190"/>
      <c r="H190"/>
      <c r="I190"/>
      <c r="J190"/>
      <c r="K190"/>
    </row>
    <row r="191" spans="2:11" s="3" customFormat="1" x14ac:dyDescent="0.3">
      <c r="B191"/>
      <c r="C191"/>
      <c r="D191"/>
      <c r="E191"/>
      <c r="F191"/>
      <c r="G191"/>
      <c r="H191"/>
      <c r="I191"/>
      <c r="J191"/>
      <c r="K191"/>
    </row>
    <row r="192" spans="2:11" s="3" customFormat="1" x14ac:dyDescent="0.3">
      <c r="B192"/>
      <c r="C192"/>
      <c r="D192"/>
      <c r="E192"/>
      <c r="F192"/>
      <c r="G192"/>
      <c r="H192"/>
      <c r="I192"/>
      <c r="J192"/>
      <c r="K192"/>
    </row>
    <row r="193" spans="2:11" s="3" customFormat="1" x14ac:dyDescent="0.3">
      <c r="B193"/>
      <c r="C193"/>
      <c r="D193"/>
      <c r="E193"/>
      <c r="F193"/>
      <c r="G193"/>
      <c r="H193"/>
      <c r="I193"/>
      <c r="J193"/>
      <c r="K193"/>
    </row>
    <row r="194" spans="2:11" s="3" customFormat="1" x14ac:dyDescent="0.3">
      <c r="B194"/>
      <c r="C194"/>
      <c r="D194"/>
      <c r="E194"/>
      <c r="F194"/>
      <c r="G194"/>
      <c r="H194"/>
      <c r="I194"/>
      <c r="J194"/>
      <c r="K194"/>
    </row>
    <row r="195" spans="2:11" s="3" customFormat="1" x14ac:dyDescent="0.3">
      <c r="B195"/>
      <c r="C195"/>
      <c r="D195"/>
      <c r="E195"/>
      <c r="F195"/>
      <c r="G195"/>
      <c r="H195"/>
      <c r="I195"/>
      <c r="J195"/>
      <c r="K195"/>
    </row>
    <row r="196" spans="2:11" s="3" customFormat="1" x14ac:dyDescent="0.3">
      <c r="B196"/>
      <c r="C196"/>
      <c r="D196"/>
      <c r="E196"/>
      <c r="F196"/>
      <c r="G196"/>
      <c r="H196"/>
      <c r="I196"/>
      <c r="J196"/>
      <c r="K196"/>
    </row>
    <row r="197" spans="2:11" s="3" customFormat="1" x14ac:dyDescent="0.3">
      <c r="B197"/>
      <c r="C197"/>
      <c r="D197"/>
      <c r="E197"/>
      <c r="F197"/>
      <c r="G197"/>
      <c r="H197"/>
      <c r="I197"/>
      <c r="J197"/>
      <c r="K197"/>
    </row>
    <row r="198" spans="2:11" s="3" customFormat="1" x14ac:dyDescent="0.3">
      <c r="B198"/>
      <c r="C198"/>
      <c r="D198"/>
      <c r="E198"/>
      <c r="F198"/>
      <c r="G198"/>
      <c r="H198"/>
      <c r="I198"/>
      <c r="J198"/>
      <c r="K198"/>
    </row>
    <row r="199" spans="2:11" s="3" customFormat="1" x14ac:dyDescent="0.3">
      <c r="B199"/>
      <c r="C199"/>
      <c r="D199"/>
      <c r="E199"/>
      <c r="F199"/>
      <c r="G199"/>
      <c r="H199"/>
      <c r="I199"/>
      <c r="J199"/>
      <c r="K199"/>
    </row>
    <row r="200" spans="2:11" s="3" customFormat="1" x14ac:dyDescent="0.3">
      <c r="B200"/>
      <c r="C200"/>
      <c r="D200"/>
      <c r="E200"/>
      <c r="F200"/>
      <c r="G200"/>
      <c r="H200"/>
      <c r="I200"/>
      <c r="J200"/>
      <c r="K200"/>
    </row>
    <row r="201" spans="2:11" s="3" customFormat="1" x14ac:dyDescent="0.3">
      <c r="B201"/>
      <c r="C201"/>
      <c r="D201"/>
      <c r="E201"/>
      <c r="F201"/>
      <c r="G201"/>
      <c r="H201"/>
      <c r="I201"/>
      <c r="J201"/>
      <c r="K201"/>
    </row>
    <row r="202" spans="2:11" s="3" customFormat="1" x14ac:dyDescent="0.3">
      <c r="B202"/>
      <c r="C202"/>
      <c r="D202"/>
      <c r="E202"/>
      <c r="F202"/>
      <c r="G202"/>
      <c r="H202"/>
      <c r="I202"/>
      <c r="J202"/>
      <c r="K202"/>
    </row>
    <row r="203" spans="2:11" s="3" customFormat="1" x14ac:dyDescent="0.3">
      <c r="B203"/>
      <c r="C203"/>
      <c r="D203"/>
      <c r="E203"/>
      <c r="F203"/>
      <c r="G203"/>
      <c r="H203"/>
      <c r="I203"/>
      <c r="J203"/>
      <c r="K203"/>
    </row>
    <row r="204" spans="2:11" s="3" customFormat="1" x14ac:dyDescent="0.3">
      <c r="B204"/>
      <c r="C204"/>
      <c r="D204"/>
      <c r="E204"/>
      <c r="F204"/>
      <c r="G204"/>
      <c r="H204"/>
      <c r="I204"/>
      <c r="J204"/>
      <c r="K204"/>
    </row>
    <row r="205" spans="2:11" s="3" customFormat="1" x14ac:dyDescent="0.3">
      <c r="B205"/>
      <c r="C205"/>
      <c r="D205"/>
      <c r="E205"/>
      <c r="F205"/>
      <c r="G205"/>
      <c r="H205"/>
      <c r="I205"/>
      <c r="J205"/>
      <c r="K205"/>
    </row>
    <row r="206" spans="2:11" s="3" customFormat="1" x14ac:dyDescent="0.3">
      <c r="B206"/>
      <c r="C206"/>
      <c r="D206"/>
      <c r="E206"/>
      <c r="F206"/>
      <c r="G206"/>
      <c r="H206"/>
      <c r="I206"/>
      <c r="J206"/>
      <c r="K206"/>
    </row>
    <row r="207" spans="2:11" s="3" customFormat="1" x14ac:dyDescent="0.3">
      <c r="B207"/>
      <c r="C207"/>
      <c r="D207"/>
      <c r="E207"/>
      <c r="F207"/>
      <c r="G207"/>
      <c r="H207"/>
      <c r="I207"/>
      <c r="J207"/>
      <c r="K207"/>
    </row>
    <row r="208" spans="2:11" s="3" customFormat="1" x14ac:dyDescent="0.3">
      <c r="B208"/>
      <c r="C208"/>
      <c r="D208"/>
      <c r="E208"/>
      <c r="F208"/>
      <c r="G208"/>
      <c r="H208"/>
      <c r="I208"/>
      <c r="J208"/>
      <c r="K208"/>
    </row>
    <row r="209" spans="2:11" s="3" customFormat="1" x14ac:dyDescent="0.3">
      <c r="B209"/>
      <c r="C209"/>
      <c r="D209"/>
      <c r="E209"/>
      <c r="F209"/>
      <c r="G209"/>
      <c r="H209"/>
      <c r="I209"/>
      <c r="J209"/>
      <c r="K209"/>
    </row>
    <row r="210" spans="2:11" s="3" customFormat="1" x14ac:dyDescent="0.3">
      <c r="B210"/>
      <c r="C210"/>
      <c r="D210"/>
      <c r="E210"/>
      <c r="F210"/>
      <c r="G210"/>
      <c r="H210"/>
      <c r="I210"/>
      <c r="J210"/>
      <c r="K210"/>
    </row>
    <row r="211" spans="2:11" s="3" customFormat="1" x14ac:dyDescent="0.3">
      <c r="B211"/>
      <c r="C211"/>
      <c r="D211"/>
      <c r="E211"/>
      <c r="F211"/>
      <c r="G211"/>
      <c r="H211"/>
      <c r="I211"/>
      <c r="J211"/>
      <c r="K211"/>
    </row>
    <row r="212" spans="2:11" s="3" customFormat="1" x14ac:dyDescent="0.3">
      <c r="B212"/>
      <c r="C212"/>
      <c r="D212"/>
      <c r="E212"/>
      <c r="F212"/>
      <c r="G212"/>
      <c r="H212"/>
      <c r="I212"/>
      <c r="J212"/>
      <c r="K212"/>
    </row>
    <row r="213" spans="2:11" s="3" customFormat="1" x14ac:dyDescent="0.3">
      <c r="B213"/>
      <c r="C213"/>
      <c r="D213"/>
      <c r="E213"/>
      <c r="F213"/>
      <c r="G213"/>
      <c r="H213"/>
      <c r="I213"/>
      <c r="J213"/>
      <c r="K213"/>
    </row>
    <row r="214" spans="2:11" s="3" customFormat="1" x14ac:dyDescent="0.3">
      <c r="B214"/>
      <c r="C214"/>
      <c r="D214"/>
      <c r="E214"/>
      <c r="F214"/>
      <c r="G214"/>
      <c r="H214"/>
      <c r="I214"/>
      <c r="J214"/>
      <c r="K214"/>
    </row>
    <row r="215" spans="2:11" s="3" customFormat="1" x14ac:dyDescent="0.3">
      <c r="B215"/>
      <c r="C215"/>
      <c r="D215"/>
      <c r="E215"/>
      <c r="F215"/>
      <c r="G215"/>
      <c r="H215"/>
      <c r="I215"/>
      <c r="J215"/>
      <c r="K215"/>
    </row>
    <row r="216" spans="2:11" s="3" customFormat="1" x14ac:dyDescent="0.3">
      <c r="B216"/>
      <c r="C216"/>
      <c r="D216"/>
      <c r="E216"/>
      <c r="F216"/>
      <c r="G216"/>
      <c r="H216"/>
      <c r="I216"/>
      <c r="J216"/>
      <c r="K216"/>
    </row>
    <row r="217" spans="2:11" s="3" customFormat="1" x14ac:dyDescent="0.3">
      <c r="B217"/>
      <c r="C217"/>
      <c r="D217"/>
      <c r="E217"/>
      <c r="F217"/>
      <c r="G217"/>
      <c r="H217"/>
      <c r="I217"/>
      <c r="J217"/>
      <c r="K217"/>
    </row>
    <row r="218" spans="2:11" s="3" customFormat="1" x14ac:dyDescent="0.3">
      <c r="B218"/>
      <c r="C218"/>
      <c r="D218"/>
      <c r="E218"/>
      <c r="F218"/>
      <c r="G218"/>
      <c r="H218"/>
      <c r="I218"/>
      <c r="J218"/>
      <c r="K218"/>
    </row>
    <row r="219" spans="2:11" s="3" customFormat="1" x14ac:dyDescent="0.3">
      <c r="B219"/>
      <c r="C219"/>
      <c r="D219"/>
      <c r="E219"/>
      <c r="F219"/>
      <c r="G219"/>
      <c r="H219"/>
      <c r="I219"/>
      <c r="J219"/>
      <c r="K219"/>
    </row>
    <row r="220" spans="2:11" s="3" customFormat="1" x14ac:dyDescent="0.3">
      <c r="B220"/>
      <c r="C220"/>
      <c r="D220"/>
      <c r="E220"/>
      <c r="F220"/>
      <c r="G220"/>
      <c r="H220"/>
      <c r="I220"/>
      <c r="J220"/>
      <c r="K220"/>
    </row>
    <row r="221" spans="2:11" s="3" customFormat="1" x14ac:dyDescent="0.3">
      <c r="B221"/>
      <c r="C221"/>
      <c r="D221"/>
      <c r="E221"/>
      <c r="F221"/>
      <c r="G221"/>
      <c r="H221"/>
      <c r="I221"/>
      <c r="J221"/>
      <c r="K221"/>
    </row>
    <row r="222" spans="2:11" s="3" customFormat="1" x14ac:dyDescent="0.3">
      <c r="B222"/>
      <c r="C222"/>
      <c r="D222"/>
      <c r="E222"/>
      <c r="F222"/>
      <c r="G222"/>
      <c r="H222"/>
      <c r="I222"/>
      <c r="J222"/>
      <c r="K222"/>
    </row>
    <row r="223" spans="2:11" s="3" customFormat="1" x14ac:dyDescent="0.3">
      <c r="B223"/>
      <c r="C223"/>
      <c r="D223"/>
      <c r="E223"/>
      <c r="F223"/>
      <c r="G223"/>
      <c r="H223"/>
      <c r="I223"/>
      <c r="J223"/>
      <c r="K223"/>
    </row>
    <row r="224" spans="2:11" s="3" customFormat="1" x14ac:dyDescent="0.3">
      <c r="B224"/>
      <c r="C224"/>
      <c r="D224"/>
      <c r="E224"/>
      <c r="F224"/>
      <c r="G224"/>
      <c r="H224"/>
      <c r="I224"/>
      <c r="J224"/>
      <c r="K224"/>
    </row>
    <row r="225" spans="2:11" s="3" customFormat="1" x14ac:dyDescent="0.3">
      <c r="B225"/>
      <c r="C225"/>
      <c r="D225"/>
      <c r="E225"/>
      <c r="F225"/>
      <c r="G225"/>
      <c r="H225"/>
      <c r="I225"/>
      <c r="J225"/>
      <c r="K225"/>
    </row>
    <row r="226" spans="2:11" s="3" customFormat="1" x14ac:dyDescent="0.3">
      <c r="B226"/>
      <c r="C226"/>
      <c r="D226"/>
      <c r="E226"/>
      <c r="F226"/>
      <c r="G226"/>
      <c r="H226"/>
      <c r="I226"/>
      <c r="J226"/>
      <c r="K226"/>
    </row>
    <row r="227" spans="2:11" s="3" customFormat="1" x14ac:dyDescent="0.3">
      <c r="B227"/>
      <c r="C227"/>
      <c r="D227"/>
      <c r="E227"/>
      <c r="F227"/>
      <c r="G227"/>
      <c r="H227"/>
      <c r="I227"/>
      <c r="J227"/>
      <c r="K227"/>
    </row>
    <row r="228" spans="2:11" s="3" customFormat="1" x14ac:dyDescent="0.3">
      <c r="B228"/>
      <c r="C228"/>
      <c r="D228"/>
      <c r="E228"/>
      <c r="F228"/>
      <c r="G228"/>
      <c r="H228"/>
      <c r="I228"/>
      <c r="J228"/>
      <c r="K228"/>
    </row>
    <row r="229" spans="2:11" s="3" customFormat="1" x14ac:dyDescent="0.3">
      <c r="B229"/>
      <c r="C229"/>
      <c r="D229"/>
      <c r="E229"/>
      <c r="F229"/>
      <c r="G229"/>
      <c r="H229"/>
      <c r="I229"/>
      <c r="J229"/>
      <c r="K229"/>
    </row>
    <row r="230" spans="2:11" s="3" customFormat="1" x14ac:dyDescent="0.3">
      <c r="B230"/>
      <c r="C230"/>
      <c r="D230"/>
      <c r="E230"/>
      <c r="F230"/>
      <c r="G230"/>
      <c r="H230"/>
      <c r="I230"/>
      <c r="J230"/>
      <c r="K230"/>
    </row>
    <row r="231" spans="2:11" s="3" customFormat="1" x14ac:dyDescent="0.3">
      <c r="B231"/>
      <c r="C231"/>
      <c r="D231"/>
      <c r="E231"/>
      <c r="F231"/>
      <c r="G231"/>
      <c r="H231"/>
      <c r="I231"/>
      <c r="J231"/>
      <c r="K231"/>
    </row>
    <row r="232" spans="2:11" s="3" customFormat="1" x14ac:dyDescent="0.3">
      <c r="B232"/>
      <c r="C232"/>
      <c r="D232"/>
      <c r="E232"/>
      <c r="F232"/>
      <c r="G232"/>
      <c r="H232"/>
      <c r="I232"/>
      <c r="J232"/>
      <c r="K232"/>
    </row>
    <row r="233" spans="2:11" s="3" customFormat="1" x14ac:dyDescent="0.3">
      <c r="B233"/>
      <c r="C233"/>
      <c r="D233"/>
      <c r="E233"/>
      <c r="F233"/>
      <c r="G233"/>
      <c r="H233"/>
      <c r="I233"/>
      <c r="J233"/>
      <c r="K233"/>
    </row>
    <row r="234" spans="2:11" s="3" customFormat="1" x14ac:dyDescent="0.3">
      <c r="B234"/>
      <c r="C234"/>
      <c r="D234"/>
      <c r="E234"/>
      <c r="F234"/>
      <c r="G234"/>
      <c r="H234"/>
      <c r="I234"/>
      <c r="J234"/>
      <c r="K234"/>
    </row>
    <row r="235" spans="2:11" s="3" customFormat="1" x14ac:dyDescent="0.3">
      <c r="B235"/>
      <c r="C235"/>
      <c r="D235"/>
      <c r="E235"/>
      <c r="F235"/>
      <c r="G235"/>
      <c r="H235"/>
      <c r="I235"/>
      <c r="J235"/>
      <c r="K235"/>
    </row>
    <row r="236" spans="2:11" s="3" customFormat="1" x14ac:dyDescent="0.3">
      <c r="B236"/>
      <c r="C236"/>
      <c r="D236"/>
      <c r="E236"/>
      <c r="F236"/>
      <c r="G236"/>
      <c r="H236"/>
      <c r="I236"/>
      <c r="J236"/>
      <c r="K236"/>
    </row>
    <row r="237" spans="2:11" s="3" customFormat="1" x14ac:dyDescent="0.3">
      <c r="B237"/>
      <c r="C237"/>
      <c r="D237"/>
      <c r="E237"/>
      <c r="F237"/>
      <c r="G237"/>
      <c r="H237"/>
      <c r="I237"/>
      <c r="J237"/>
      <c r="K237"/>
    </row>
    <row r="238" spans="2:11" s="3" customFormat="1" x14ac:dyDescent="0.3">
      <c r="B238"/>
      <c r="C238"/>
      <c r="D238"/>
      <c r="E238"/>
      <c r="F238"/>
      <c r="G238"/>
      <c r="H238"/>
      <c r="I238"/>
      <c r="J238"/>
      <c r="K238"/>
    </row>
    <row r="239" spans="2:11" s="3" customFormat="1" x14ac:dyDescent="0.3">
      <c r="B239"/>
      <c r="C239"/>
      <c r="D239"/>
      <c r="E239"/>
      <c r="F239"/>
      <c r="G239"/>
      <c r="H239"/>
      <c r="I239"/>
      <c r="J239"/>
      <c r="K239"/>
    </row>
    <row r="240" spans="2:11" s="3" customFormat="1" x14ac:dyDescent="0.3">
      <c r="B240"/>
      <c r="C240"/>
      <c r="D240"/>
      <c r="E240"/>
      <c r="F240"/>
      <c r="G240"/>
      <c r="H240"/>
      <c r="I240"/>
      <c r="J240"/>
      <c r="K240"/>
    </row>
    <row r="241" spans="2:11" s="3" customFormat="1" x14ac:dyDescent="0.3">
      <c r="B241"/>
      <c r="C241"/>
      <c r="D241"/>
      <c r="E241"/>
      <c r="F241"/>
      <c r="G241"/>
      <c r="H241"/>
      <c r="I241"/>
      <c r="J241"/>
      <c r="K241"/>
    </row>
    <row r="242" spans="2:11" s="3" customFormat="1" x14ac:dyDescent="0.3">
      <c r="B242"/>
      <c r="C242"/>
      <c r="D242"/>
      <c r="E242"/>
      <c r="F242"/>
      <c r="G242"/>
      <c r="H242"/>
      <c r="I242"/>
      <c r="J242"/>
      <c r="K242"/>
    </row>
    <row r="243" spans="2:11" s="3" customFormat="1" x14ac:dyDescent="0.3">
      <c r="B243"/>
      <c r="C243"/>
      <c r="D243"/>
      <c r="E243"/>
      <c r="F243"/>
      <c r="G243"/>
      <c r="H243"/>
      <c r="I243"/>
      <c r="J243"/>
      <c r="K243"/>
    </row>
    <row r="244" spans="2:11" s="3" customFormat="1" x14ac:dyDescent="0.3">
      <c r="B244"/>
      <c r="C244"/>
      <c r="D244"/>
      <c r="E244"/>
      <c r="F244"/>
      <c r="G244"/>
      <c r="H244"/>
      <c r="I244"/>
      <c r="J244"/>
      <c r="K244"/>
    </row>
    <row r="245" spans="2:11" s="3" customFormat="1" x14ac:dyDescent="0.3">
      <c r="B245"/>
      <c r="C245"/>
      <c r="D245"/>
      <c r="E245"/>
      <c r="F245"/>
      <c r="G245"/>
      <c r="H245"/>
      <c r="I245"/>
      <c r="J245"/>
      <c r="K245"/>
    </row>
    <row r="246" spans="2:11" s="3" customFormat="1" x14ac:dyDescent="0.3">
      <c r="B246"/>
      <c r="C246"/>
      <c r="D246"/>
      <c r="E246"/>
      <c r="F246"/>
      <c r="G246"/>
      <c r="H246"/>
      <c r="I246"/>
      <c r="J246"/>
      <c r="K246"/>
    </row>
    <row r="247" spans="2:11" s="3" customFormat="1" x14ac:dyDescent="0.3">
      <c r="B247"/>
      <c r="C247"/>
      <c r="D247"/>
      <c r="E247"/>
      <c r="F247"/>
      <c r="G247"/>
      <c r="H247"/>
      <c r="I247"/>
      <c r="J247"/>
      <c r="K247"/>
    </row>
    <row r="248" spans="2:11" s="3" customFormat="1" x14ac:dyDescent="0.3">
      <c r="B248"/>
      <c r="C248"/>
      <c r="D248"/>
      <c r="E248"/>
      <c r="F248"/>
      <c r="G248"/>
      <c r="H248"/>
      <c r="I248"/>
      <c r="J248"/>
      <c r="K248"/>
    </row>
    <row r="249" spans="2:11" s="3" customFormat="1" x14ac:dyDescent="0.3">
      <c r="B249"/>
      <c r="C249"/>
      <c r="D249"/>
      <c r="E249"/>
      <c r="F249"/>
      <c r="G249"/>
      <c r="H249"/>
      <c r="I249"/>
      <c r="J249"/>
      <c r="K249"/>
    </row>
    <row r="250" spans="2:11" s="3" customFormat="1" x14ac:dyDescent="0.3">
      <c r="B250"/>
      <c r="C250"/>
      <c r="D250"/>
      <c r="E250"/>
      <c r="F250"/>
      <c r="G250"/>
      <c r="H250"/>
      <c r="I250"/>
      <c r="J250"/>
      <c r="K250"/>
    </row>
    <row r="251" spans="2:11" s="3" customFormat="1" x14ac:dyDescent="0.3">
      <c r="B251"/>
      <c r="C251"/>
      <c r="D251"/>
      <c r="E251"/>
      <c r="F251"/>
      <c r="G251"/>
      <c r="H251"/>
      <c r="I251"/>
      <c r="J251"/>
      <c r="K251"/>
    </row>
    <row r="252" spans="2:11" s="3" customFormat="1" x14ac:dyDescent="0.3">
      <c r="B252"/>
      <c r="C252"/>
      <c r="D252"/>
      <c r="E252"/>
      <c r="F252"/>
      <c r="G252"/>
      <c r="H252"/>
      <c r="I252"/>
      <c r="J252"/>
      <c r="K252"/>
    </row>
    <row r="253" spans="2:11" s="3" customFormat="1" x14ac:dyDescent="0.3">
      <c r="B253"/>
      <c r="C253"/>
      <c r="D253"/>
      <c r="E253"/>
      <c r="F253"/>
      <c r="G253"/>
      <c r="H253"/>
      <c r="I253"/>
      <c r="J253"/>
      <c r="K253"/>
    </row>
    <row r="254" spans="2:11" s="3" customFormat="1" x14ac:dyDescent="0.3">
      <c r="B254"/>
      <c r="C254"/>
      <c r="D254"/>
      <c r="E254"/>
      <c r="F254"/>
      <c r="G254"/>
      <c r="H254"/>
      <c r="I254"/>
      <c r="J254"/>
      <c r="K254"/>
    </row>
    <row r="255" spans="2:11" s="3" customFormat="1" x14ac:dyDescent="0.3">
      <c r="B255"/>
      <c r="C255"/>
      <c r="D255"/>
      <c r="E255"/>
      <c r="F255"/>
      <c r="G255"/>
      <c r="H255"/>
      <c r="I255"/>
      <c r="J255"/>
      <c r="K255"/>
    </row>
    <row r="256" spans="2:11" s="3" customFormat="1" x14ac:dyDescent="0.3">
      <c r="B256"/>
      <c r="C256"/>
      <c r="D256"/>
      <c r="E256"/>
      <c r="F256"/>
      <c r="G256"/>
      <c r="H256"/>
      <c r="I256"/>
      <c r="J256"/>
      <c r="K256"/>
    </row>
    <row r="257" spans="2:11" s="3" customFormat="1" x14ac:dyDescent="0.3">
      <c r="B257"/>
      <c r="C257"/>
      <c r="D257"/>
      <c r="E257"/>
      <c r="F257"/>
      <c r="G257"/>
      <c r="H257"/>
      <c r="I257"/>
      <c r="J257"/>
      <c r="K257"/>
    </row>
    <row r="258" spans="2:11" s="3" customFormat="1" x14ac:dyDescent="0.3">
      <c r="B258"/>
      <c r="C258"/>
      <c r="D258"/>
      <c r="E258"/>
      <c r="F258"/>
      <c r="G258"/>
      <c r="H258"/>
      <c r="I258"/>
      <c r="J258"/>
      <c r="K258"/>
    </row>
    <row r="259" spans="2:11" s="3" customFormat="1" x14ac:dyDescent="0.3">
      <c r="B259"/>
      <c r="C259"/>
      <c r="D259"/>
      <c r="E259"/>
      <c r="F259"/>
      <c r="G259"/>
      <c r="H259"/>
      <c r="I259"/>
      <c r="J259"/>
      <c r="K259"/>
    </row>
    <row r="260" spans="2:11" s="3" customFormat="1" x14ac:dyDescent="0.3">
      <c r="B260"/>
      <c r="C260"/>
      <c r="D260"/>
      <c r="E260"/>
      <c r="F260"/>
      <c r="G260"/>
      <c r="H260"/>
      <c r="I260"/>
      <c r="J260"/>
      <c r="K260"/>
    </row>
    <row r="261" spans="2:11" s="3" customFormat="1" x14ac:dyDescent="0.3">
      <c r="B261"/>
      <c r="C261"/>
      <c r="D261"/>
      <c r="E261"/>
      <c r="F261"/>
      <c r="G261"/>
      <c r="H261"/>
      <c r="I261"/>
      <c r="J261"/>
      <c r="K261"/>
    </row>
    <row r="262" spans="2:11" s="3" customFormat="1" x14ac:dyDescent="0.3">
      <c r="B262"/>
      <c r="C262"/>
      <c r="D262"/>
      <c r="E262"/>
      <c r="F262"/>
      <c r="G262"/>
      <c r="H262"/>
      <c r="I262"/>
      <c r="J262"/>
      <c r="K262"/>
    </row>
    <row r="263" spans="2:11" s="3" customFormat="1" x14ac:dyDescent="0.3">
      <c r="B263"/>
      <c r="C263"/>
      <c r="D263"/>
      <c r="E263"/>
      <c r="F263"/>
      <c r="G263"/>
      <c r="H263"/>
      <c r="I263"/>
      <c r="J263"/>
      <c r="K263"/>
    </row>
    <row r="264" spans="2:11" s="3" customFormat="1" x14ac:dyDescent="0.3">
      <c r="B264"/>
      <c r="C264"/>
      <c r="D264"/>
      <c r="E264"/>
      <c r="F264"/>
      <c r="G264"/>
      <c r="H264"/>
      <c r="I264"/>
      <c r="J264"/>
      <c r="K264"/>
    </row>
  </sheetData>
  <mergeCells count="18"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5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66" t="s">
        <v>354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2:11" x14ac:dyDescent="0.3">
      <c r="B2" s="145" t="s">
        <v>130</v>
      </c>
      <c r="C2" s="6"/>
      <c r="F2" s="3"/>
      <c r="G2" s="3"/>
      <c r="H2" s="3"/>
      <c r="I2" s="3"/>
      <c r="J2" s="3"/>
      <c r="K2" s="3"/>
    </row>
    <row r="3" spans="2:11" s="3" customFormat="1" ht="30.9" customHeight="1" x14ac:dyDescent="0.3">
      <c r="B3" s="196" t="s">
        <v>355</v>
      </c>
      <c r="C3" s="196"/>
      <c r="D3" s="196"/>
      <c r="E3" s="196"/>
    </row>
    <row r="4" spans="2:11" s="3" customFormat="1" ht="18.899999999999999" customHeight="1" x14ac:dyDescent="0.3">
      <c r="B4" s="67" t="s">
        <v>0</v>
      </c>
      <c r="C4" s="167">
        <v>45323</v>
      </c>
      <c r="D4" s="167">
        <v>45658</v>
      </c>
      <c r="E4" s="167">
        <v>45689</v>
      </c>
    </row>
    <row r="5" spans="2:11" s="3" customFormat="1" x14ac:dyDescent="0.3">
      <c r="B5" s="22" t="s">
        <v>1</v>
      </c>
      <c r="C5" s="23">
        <f>SUM(C6:C9)</f>
        <v>15505</v>
      </c>
      <c r="D5" s="23">
        <f t="shared" ref="D5:E5" si="0">SUM(D6:D9)</f>
        <v>20660</v>
      </c>
      <c r="E5" s="23">
        <f t="shared" si="0"/>
        <v>20717</v>
      </c>
    </row>
    <row r="6" spans="2:11" s="3" customFormat="1" x14ac:dyDescent="0.3">
      <c r="B6" s="24" t="s">
        <v>55</v>
      </c>
      <c r="C6" s="25">
        <v>1929</v>
      </c>
      <c r="D6" s="25">
        <v>2952</v>
      </c>
      <c r="E6" s="25">
        <v>2849</v>
      </c>
    </row>
    <row r="7" spans="2:11" s="3" customFormat="1" x14ac:dyDescent="0.3">
      <c r="B7" s="26" t="s">
        <v>2</v>
      </c>
      <c r="C7" s="27">
        <v>13318</v>
      </c>
      <c r="D7" s="27">
        <v>12031</v>
      </c>
      <c r="E7" s="27">
        <v>12793</v>
      </c>
    </row>
    <row r="8" spans="2:11" s="3" customFormat="1" x14ac:dyDescent="0.3">
      <c r="B8" s="24" t="s">
        <v>3</v>
      </c>
      <c r="C8" s="25">
        <v>129</v>
      </c>
      <c r="D8" s="25">
        <v>164</v>
      </c>
      <c r="E8" s="25">
        <v>99</v>
      </c>
    </row>
    <row r="9" spans="2:11" s="3" customFormat="1" x14ac:dyDescent="0.3">
      <c r="B9" s="26" t="s">
        <v>131</v>
      </c>
      <c r="C9" s="27">
        <v>129</v>
      </c>
      <c r="D9" s="27">
        <v>5513</v>
      </c>
      <c r="E9" s="27">
        <v>4976</v>
      </c>
    </row>
    <row r="10" spans="2:11" s="3" customFormat="1" ht="45.9" customHeight="1" x14ac:dyDescent="0.3">
      <c r="B10" s="197" t="s">
        <v>356</v>
      </c>
      <c r="C10" s="197"/>
      <c r="D10" s="197"/>
      <c r="E10" s="197"/>
    </row>
    <row r="11" spans="2:11" s="3" customFormat="1" ht="15.6" customHeight="1" x14ac:dyDescent="0.3">
      <c r="B11" s="198" t="s">
        <v>56</v>
      </c>
      <c r="C11" s="199"/>
      <c r="D11" s="199"/>
      <c r="E11" s="199"/>
    </row>
    <row r="12" spans="2:11" s="3" customFormat="1" ht="15.6" customHeight="1" x14ac:dyDescent="0.3">
      <c r="B12" s="159"/>
      <c r="C12" s="159"/>
      <c r="D12" s="159"/>
      <c r="E12" s="159"/>
    </row>
    <row r="13" spans="2:11" s="3" customFormat="1" ht="15.6" customHeight="1" x14ac:dyDescent="0.3"/>
    <row r="14" spans="2:11" s="3" customFormat="1" x14ac:dyDescent="0.3">
      <c r="B14" s="145" t="s">
        <v>357</v>
      </c>
      <c r="C14" s="145"/>
      <c r="D14" s="168"/>
      <c r="E14" s="168"/>
    </row>
    <row r="15" spans="2:11" s="3" customFormat="1" ht="30.6" customHeight="1" x14ac:dyDescent="0.3">
      <c r="B15" s="200" t="s">
        <v>358</v>
      </c>
      <c r="C15" s="201"/>
      <c r="D15" s="201"/>
      <c r="E15" s="202"/>
    </row>
    <row r="16" spans="2:11" s="3" customFormat="1" x14ac:dyDescent="0.3">
      <c r="B16" s="144" t="s">
        <v>132</v>
      </c>
      <c r="C16" s="167">
        <v>45323</v>
      </c>
      <c r="D16" s="167">
        <v>45658</v>
      </c>
      <c r="E16" s="167">
        <v>45689</v>
      </c>
    </row>
    <row r="17" spans="2:11" s="3" customFormat="1" x14ac:dyDescent="0.3">
      <c r="B17" s="112" t="s">
        <v>1</v>
      </c>
      <c r="C17" s="169">
        <f>SUM(C18:C26)</f>
        <v>15156</v>
      </c>
      <c r="D17" s="169">
        <f t="shared" ref="D17:E17" si="1">SUM(D18:D26)</f>
        <v>15026</v>
      </c>
      <c r="E17" s="169">
        <f t="shared" si="1"/>
        <v>15653</v>
      </c>
    </row>
    <row r="18" spans="2:11" s="3" customFormat="1" x14ac:dyDescent="0.3">
      <c r="B18" s="146" t="s">
        <v>133</v>
      </c>
      <c r="C18" s="170">
        <v>347</v>
      </c>
      <c r="D18" s="170">
        <v>479</v>
      </c>
      <c r="E18" s="170">
        <v>377</v>
      </c>
    </row>
    <row r="19" spans="2:11" s="3" customFormat="1" x14ac:dyDescent="0.3">
      <c r="B19" s="147" t="s">
        <v>134</v>
      </c>
      <c r="C19" s="171">
        <v>8085</v>
      </c>
      <c r="D19" s="171">
        <v>6476</v>
      </c>
      <c r="E19" s="171">
        <v>6878</v>
      </c>
    </row>
    <row r="20" spans="2:11" s="3" customFormat="1" x14ac:dyDescent="0.3">
      <c r="B20" s="146" t="s">
        <v>135</v>
      </c>
      <c r="C20" s="170">
        <v>3598</v>
      </c>
      <c r="D20" s="170">
        <v>4177</v>
      </c>
      <c r="E20" s="170">
        <v>4135</v>
      </c>
    </row>
    <row r="21" spans="2:11" s="3" customFormat="1" x14ac:dyDescent="0.3">
      <c r="B21" s="147" t="s">
        <v>136</v>
      </c>
      <c r="C21" s="171">
        <v>582</v>
      </c>
      <c r="D21" s="171">
        <v>341</v>
      </c>
      <c r="E21" s="171">
        <v>727</v>
      </c>
    </row>
    <row r="22" spans="2:11" s="3" customFormat="1" x14ac:dyDescent="0.3">
      <c r="B22" s="146" t="s">
        <v>137</v>
      </c>
      <c r="C22" s="170">
        <v>129</v>
      </c>
      <c r="D22" s="170">
        <v>164</v>
      </c>
      <c r="E22" s="170">
        <v>99</v>
      </c>
    </row>
    <row r="23" spans="2:11" s="3" customFormat="1" x14ac:dyDescent="0.3">
      <c r="B23" s="147" t="s">
        <v>138</v>
      </c>
      <c r="C23" s="171">
        <v>176</v>
      </c>
      <c r="D23" s="171">
        <v>179</v>
      </c>
      <c r="E23" s="171">
        <v>145</v>
      </c>
    </row>
    <row r="24" spans="2:11" s="3" customFormat="1" x14ac:dyDescent="0.3">
      <c r="B24" s="146" t="s">
        <v>139</v>
      </c>
      <c r="C24" s="170">
        <v>1124</v>
      </c>
      <c r="D24" s="170">
        <v>2065</v>
      </c>
      <c r="E24" s="170">
        <v>1955</v>
      </c>
    </row>
    <row r="25" spans="2:11" s="3" customFormat="1" x14ac:dyDescent="0.3">
      <c r="B25" s="147" t="s">
        <v>140</v>
      </c>
      <c r="C25" s="171">
        <v>1105</v>
      </c>
      <c r="D25" s="171">
        <v>1133</v>
      </c>
      <c r="E25" s="171">
        <v>1323</v>
      </c>
    </row>
    <row r="26" spans="2:11" s="3" customFormat="1" x14ac:dyDescent="0.3">
      <c r="B26" s="146" t="s">
        <v>71</v>
      </c>
      <c r="C26" s="170">
        <v>10</v>
      </c>
      <c r="D26" s="170">
        <v>12</v>
      </c>
      <c r="E26" s="170">
        <v>14</v>
      </c>
    </row>
    <row r="27" spans="2:11" s="3" customFormat="1" ht="51" customHeight="1" x14ac:dyDescent="0.3">
      <c r="B27" s="197" t="s">
        <v>356</v>
      </c>
      <c r="C27" s="197"/>
      <c r="D27" s="197"/>
      <c r="E27" s="197"/>
    </row>
    <row r="28" spans="2:11" s="3" customFormat="1" x14ac:dyDescent="0.3">
      <c r="B28" s="65"/>
      <c r="C28" s="65"/>
      <c r="D28" s="65"/>
      <c r="E28" s="65"/>
      <c r="F28" s="65"/>
    </row>
    <row r="29" spans="2:11" s="3" customFormat="1" x14ac:dyDescent="0.3">
      <c r="B29" s="65"/>
      <c r="C29" s="65"/>
      <c r="D29" s="65"/>
      <c r="E29" s="65"/>
      <c r="F29" s="65"/>
    </row>
    <row r="30" spans="2:11" s="3" customFormat="1" x14ac:dyDescent="0.3">
      <c r="B30" s="65"/>
      <c r="C30" s="65"/>
      <c r="D30" s="65"/>
      <c r="E30" s="65"/>
      <c r="F30" s="65"/>
    </row>
    <row r="31" spans="2:11" s="3" customFormat="1" ht="27.6" customHeight="1" x14ac:dyDescent="0.3">
      <c r="B31" s="196" t="s">
        <v>359</v>
      </c>
      <c r="C31" s="196"/>
      <c r="D31" s="196"/>
      <c r="E31" s="196"/>
      <c r="F31" s="196"/>
      <c r="G31" s="196"/>
      <c r="H31" s="196"/>
      <c r="I31" s="196"/>
      <c r="J31" s="196"/>
      <c r="K31" s="196"/>
    </row>
    <row r="32" spans="2:11" s="3" customFormat="1" x14ac:dyDescent="0.3">
      <c r="B32" s="188" t="s">
        <v>6</v>
      </c>
      <c r="C32" s="184" t="s">
        <v>189</v>
      </c>
      <c r="D32" s="185"/>
      <c r="E32" s="186"/>
      <c r="F32" s="189" t="s">
        <v>143</v>
      </c>
      <c r="G32" s="185"/>
      <c r="H32" s="186"/>
      <c r="I32" s="185" t="s">
        <v>190</v>
      </c>
      <c r="J32" s="185"/>
      <c r="K32" s="186"/>
    </row>
    <row r="33" spans="2:11" s="3" customFormat="1" x14ac:dyDescent="0.3">
      <c r="B33" s="188"/>
      <c r="C33" s="21" t="s">
        <v>1</v>
      </c>
      <c r="D33" s="40" t="s">
        <v>4</v>
      </c>
      <c r="E33" s="40" t="s">
        <v>5</v>
      </c>
      <c r="F33" s="21" t="s">
        <v>1</v>
      </c>
      <c r="G33" s="40" t="s">
        <v>4</v>
      </c>
      <c r="H33" s="40" t="s">
        <v>5</v>
      </c>
      <c r="I33" s="21" t="s">
        <v>1</v>
      </c>
      <c r="J33" s="40" t="s">
        <v>4</v>
      </c>
      <c r="K33" s="40" t="s">
        <v>5</v>
      </c>
    </row>
    <row r="34" spans="2:11" s="3" customFormat="1" x14ac:dyDescent="0.3">
      <c r="B34" s="172" t="s">
        <v>1</v>
      </c>
      <c r="C34" s="173">
        <f>SUM(C35:C46)</f>
        <v>15154</v>
      </c>
      <c r="D34" s="173">
        <f t="shared" ref="D34:K34" si="2">SUM(D35:D46)</f>
        <v>8115</v>
      </c>
      <c r="E34" s="173">
        <f t="shared" si="2"/>
        <v>7039</v>
      </c>
      <c r="F34" s="173">
        <f t="shared" si="2"/>
        <v>15016</v>
      </c>
      <c r="G34" s="173">
        <f t="shared" si="2"/>
        <v>8049</v>
      </c>
      <c r="H34" s="173">
        <f t="shared" si="2"/>
        <v>6967</v>
      </c>
      <c r="I34" s="173">
        <f t="shared" si="2"/>
        <v>15649</v>
      </c>
      <c r="J34" s="173">
        <f t="shared" si="2"/>
        <v>8425</v>
      </c>
      <c r="K34" s="173">
        <f t="shared" si="2"/>
        <v>7224</v>
      </c>
    </row>
    <row r="35" spans="2:11" s="3" customFormat="1" ht="14.4" customHeight="1" x14ac:dyDescent="0.3">
      <c r="B35" s="174" t="s">
        <v>317</v>
      </c>
      <c r="C35" s="174">
        <f>D35+E35</f>
        <v>119</v>
      </c>
      <c r="D35" s="174">
        <v>71</v>
      </c>
      <c r="E35" s="174">
        <v>48</v>
      </c>
      <c r="F35" s="174">
        <f t="shared" ref="F35:F46" si="3">G35+H35</f>
        <v>15</v>
      </c>
      <c r="G35" s="174">
        <v>9</v>
      </c>
      <c r="H35" s="174">
        <v>6</v>
      </c>
      <c r="I35" s="174">
        <f t="shared" ref="I35:I46" si="4">J35+K35</f>
        <v>6</v>
      </c>
      <c r="J35" s="174">
        <v>5</v>
      </c>
      <c r="K35" s="174">
        <v>1</v>
      </c>
    </row>
    <row r="36" spans="2:11" s="3" customFormat="1" x14ac:dyDescent="0.3">
      <c r="B36" s="175" t="s">
        <v>334</v>
      </c>
      <c r="C36" s="175">
        <f t="shared" ref="C36:C46" si="5">D36+E36</f>
        <v>719</v>
      </c>
      <c r="D36" s="175">
        <v>398</v>
      </c>
      <c r="E36" s="175">
        <v>321</v>
      </c>
      <c r="F36" s="175">
        <f t="shared" si="3"/>
        <v>1156</v>
      </c>
      <c r="G36" s="175">
        <v>639</v>
      </c>
      <c r="H36" s="175">
        <v>517</v>
      </c>
      <c r="I36" s="175">
        <f t="shared" si="4"/>
        <v>1071</v>
      </c>
      <c r="J36" s="175">
        <v>625</v>
      </c>
      <c r="K36" s="175">
        <v>446</v>
      </c>
    </row>
    <row r="37" spans="2:11" s="3" customFormat="1" x14ac:dyDescent="0.3">
      <c r="B37" s="174" t="s">
        <v>344</v>
      </c>
      <c r="C37" s="174">
        <f t="shared" si="5"/>
        <v>1155</v>
      </c>
      <c r="D37" s="174">
        <v>523</v>
      </c>
      <c r="E37" s="174">
        <v>632</v>
      </c>
      <c r="F37" s="174">
        <f t="shared" si="3"/>
        <v>1512</v>
      </c>
      <c r="G37" s="174">
        <v>769</v>
      </c>
      <c r="H37" s="174">
        <v>743</v>
      </c>
      <c r="I37" s="174">
        <f t="shared" si="4"/>
        <v>1401</v>
      </c>
      <c r="J37" s="174">
        <v>700</v>
      </c>
      <c r="K37" s="174">
        <v>701</v>
      </c>
    </row>
    <row r="38" spans="2:11" s="3" customFormat="1" x14ac:dyDescent="0.3">
      <c r="B38" s="175" t="s">
        <v>279</v>
      </c>
      <c r="C38" s="175">
        <f t="shared" si="5"/>
        <v>190</v>
      </c>
      <c r="D38" s="175">
        <v>110</v>
      </c>
      <c r="E38" s="175">
        <v>80</v>
      </c>
      <c r="F38" s="175">
        <f t="shared" si="3"/>
        <v>395</v>
      </c>
      <c r="G38" s="175">
        <v>272</v>
      </c>
      <c r="H38" s="175">
        <v>123</v>
      </c>
      <c r="I38" s="175">
        <f t="shared" si="4"/>
        <v>330</v>
      </c>
      <c r="J38" s="175">
        <v>222</v>
      </c>
      <c r="K38" s="175">
        <v>108</v>
      </c>
    </row>
    <row r="39" spans="2:11" s="3" customFormat="1" x14ac:dyDescent="0.3">
      <c r="B39" s="174" t="s">
        <v>311</v>
      </c>
      <c r="C39" s="174">
        <f t="shared" si="5"/>
        <v>746</v>
      </c>
      <c r="D39" s="174">
        <v>454</v>
      </c>
      <c r="E39" s="174">
        <v>292</v>
      </c>
      <c r="F39" s="174">
        <f t="shared" si="3"/>
        <v>628</v>
      </c>
      <c r="G39" s="174">
        <v>378</v>
      </c>
      <c r="H39" s="174">
        <v>250</v>
      </c>
      <c r="I39" s="174">
        <f t="shared" si="4"/>
        <v>742</v>
      </c>
      <c r="J39" s="174">
        <v>466</v>
      </c>
      <c r="K39" s="174">
        <v>276</v>
      </c>
    </row>
    <row r="40" spans="2:11" s="3" customFormat="1" x14ac:dyDescent="0.3">
      <c r="B40" s="175" t="s">
        <v>286</v>
      </c>
      <c r="C40" s="175">
        <f t="shared" si="5"/>
        <v>179</v>
      </c>
      <c r="D40" s="175">
        <v>106</v>
      </c>
      <c r="E40" s="175">
        <v>73</v>
      </c>
      <c r="F40" s="175">
        <f t="shared" si="3"/>
        <v>172</v>
      </c>
      <c r="G40" s="175">
        <v>91</v>
      </c>
      <c r="H40" s="175">
        <v>81</v>
      </c>
      <c r="I40" s="175">
        <f t="shared" si="4"/>
        <v>223</v>
      </c>
      <c r="J40" s="175">
        <v>112</v>
      </c>
      <c r="K40" s="175">
        <v>111</v>
      </c>
    </row>
    <row r="41" spans="2:11" s="3" customFormat="1" x14ac:dyDescent="0.3">
      <c r="B41" s="174" t="s">
        <v>360</v>
      </c>
      <c r="C41" s="174">
        <f t="shared" si="5"/>
        <v>324</v>
      </c>
      <c r="D41" s="174">
        <v>167</v>
      </c>
      <c r="E41" s="174">
        <v>157</v>
      </c>
      <c r="F41" s="174">
        <f t="shared" si="3"/>
        <v>1142</v>
      </c>
      <c r="G41" s="174">
        <v>537</v>
      </c>
      <c r="H41" s="174">
        <v>605</v>
      </c>
      <c r="I41" s="174">
        <f t="shared" si="4"/>
        <v>1049</v>
      </c>
      <c r="J41" s="174">
        <v>500</v>
      </c>
      <c r="K41" s="174">
        <v>549</v>
      </c>
    </row>
    <row r="42" spans="2:11" s="3" customFormat="1" x14ac:dyDescent="0.3">
      <c r="B42" s="175" t="s">
        <v>346</v>
      </c>
      <c r="C42" s="175">
        <f t="shared" si="5"/>
        <v>538</v>
      </c>
      <c r="D42" s="175">
        <v>262</v>
      </c>
      <c r="E42" s="175">
        <v>276</v>
      </c>
      <c r="F42" s="175">
        <f t="shared" si="3"/>
        <v>485</v>
      </c>
      <c r="G42" s="175">
        <v>241</v>
      </c>
      <c r="H42" s="175">
        <v>244</v>
      </c>
      <c r="I42" s="175">
        <f t="shared" si="4"/>
        <v>581</v>
      </c>
      <c r="J42" s="175">
        <v>309</v>
      </c>
      <c r="K42" s="175">
        <v>272</v>
      </c>
    </row>
    <row r="43" spans="2:11" s="3" customFormat="1" x14ac:dyDescent="0.3">
      <c r="B43" s="174" t="s">
        <v>333</v>
      </c>
      <c r="C43" s="174">
        <f t="shared" si="5"/>
        <v>376</v>
      </c>
      <c r="D43" s="174">
        <v>212</v>
      </c>
      <c r="E43" s="174">
        <v>164</v>
      </c>
      <c r="F43" s="174">
        <f t="shared" si="3"/>
        <v>301</v>
      </c>
      <c r="G43" s="174">
        <v>160</v>
      </c>
      <c r="H43" s="174">
        <v>141</v>
      </c>
      <c r="I43" s="174">
        <f t="shared" si="4"/>
        <v>357</v>
      </c>
      <c r="J43" s="174">
        <v>179</v>
      </c>
      <c r="K43" s="174">
        <v>178</v>
      </c>
    </row>
    <row r="44" spans="2:11" s="3" customFormat="1" x14ac:dyDescent="0.3">
      <c r="B44" s="175" t="s">
        <v>318</v>
      </c>
      <c r="C44" s="175">
        <f t="shared" si="5"/>
        <v>19</v>
      </c>
      <c r="D44" s="175">
        <v>13</v>
      </c>
      <c r="E44" s="175">
        <v>6</v>
      </c>
      <c r="F44" s="175">
        <f t="shared" si="3"/>
        <v>25</v>
      </c>
      <c r="G44" s="175">
        <v>17</v>
      </c>
      <c r="H44" s="175">
        <v>8</v>
      </c>
      <c r="I44" s="175">
        <f t="shared" si="4"/>
        <v>25</v>
      </c>
      <c r="J44" s="175">
        <v>12</v>
      </c>
      <c r="K44" s="175">
        <v>13</v>
      </c>
    </row>
    <row r="45" spans="2:11" s="3" customFormat="1" x14ac:dyDescent="0.3">
      <c r="B45" s="174" t="s">
        <v>309</v>
      </c>
      <c r="C45" s="174">
        <f t="shared" si="5"/>
        <v>8022</v>
      </c>
      <c r="D45" s="174">
        <v>4009</v>
      </c>
      <c r="E45" s="174">
        <v>4013</v>
      </c>
      <c r="F45" s="174">
        <f t="shared" si="3"/>
        <v>6438</v>
      </c>
      <c r="G45" s="174">
        <v>3256</v>
      </c>
      <c r="H45" s="174">
        <v>3182</v>
      </c>
      <c r="I45" s="174">
        <f t="shared" si="4"/>
        <v>6836</v>
      </c>
      <c r="J45" s="174">
        <v>3408</v>
      </c>
      <c r="K45" s="174">
        <v>3428</v>
      </c>
    </row>
    <row r="46" spans="2:11" s="3" customFormat="1" x14ac:dyDescent="0.3">
      <c r="B46" s="175" t="s">
        <v>8</v>
      </c>
      <c r="C46" s="175">
        <f t="shared" si="5"/>
        <v>2767</v>
      </c>
      <c r="D46" s="175">
        <v>1790</v>
      </c>
      <c r="E46" s="175">
        <v>977</v>
      </c>
      <c r="F46" s="175">
        <f t="shared" si="3"/>
        <v>2747</v>
      </c>
      <c r="G46" s="175">
        <v>1680</v>
      </c>
      <c r="H46" s="175">
        <v>1067</v>
      </c>
      <c r="I46" s="175">
        <f t="shared" si="4"/>
        <v>3028</v>
      </c>
      <c r="J46" s="175">
        <v>1887</v>
      </c>
      <c r="K46" s="175">
        <v>1141</v>
      </c>
    </row>
    <row r="47" spans="2:11" s="3" customFormat="1" ht="26.4" customHeight="1" x14ac:dyDescent="0.3">
      <c r="B47" s="203" t="s">
        <v>356</v>
      </c>
      <c r="C47" s="203"/>
      <c r="D47" s="203"/>
      <c r="E47" s="203"/>
      <c r="F47" s="203"/>
      <c r="G47" s="203"/>
      <c r="H47" s="203"/>
      <c r="I47" s="203"/>
      <c r="J47" s="203"/>
      <c r="K47" s="203"/>
    </row>
    <row r="48" spans="2:11" s="3" customFormat="1" x14ac:dyDescent="0.3">
      <c r="B48" s="3" t="s">
        <v>361</v>
      </c>
      <c r="D48" s="5"/>
      <c r="E48" s="5"/>
      <c r="F48" s="5"/>
    </row>
    <row r="49" spans="2:6" s="3" customFormat="1" x14ac:dyDescent="0.3">
      <c r="D49" s="5"/>
      <c r="E49" s="5"/>
      <c r="F49" s="5"/>
    </row>
    <row r="50" spans="2:6" s="3" customFormat="1" x14ac:dyDescent="0.3">
      <c r="B50" s="2"/>
      <c r="C50" s="2"/>
      <c r="D50" s="2"/>
      <c r="E50" s="2"/>
      <c r="F50" s="2"/>
    </row>
    <row r="51" spans="2:6" s="3" customFormat="1" ht="28.95" customHeight="1" x14ac:dyDescent="0.3">
      <c r="B51" s="196" t="s">
        <v>362</v>
      </c>
      <c r="C51" s="196"/>
      <c r="D51" s="196"/>
      <c r="E51" s="196"/>
      <c r="F51" s="2"/>
    </row>
    <row r="52" spans="2:6" s="3" customFormat="1" x14ac:dyDescent="0.3">
      <c r="B52" s="67" t="s">
        <v>67</v>
      </c>
      <c r="C52" s="167">
        <v>45323</v>
      </c>
      <c r="D52" s="167">
        <v>45658</v>
      </c>
      <c r="E52" s="167">
        <v>45689</v>
      </c>
      <c r="F52" s="2"/>
    </row>
    <row r="53" spans="2:6" s="3" customFormat="1" x14ac:dyDescent="0.3">
      <c r="B53" s="22" t="s">
        <v>1</v>
      </c>
      <c r="C53" s="23">
        <f>SUM(C54:C56)</f>
        <v>3825</v>
      </c>
      <c r="D53" s="23">
        <f t="shared" ref="D53:E53" si="6">SUM(D54:D56)</f>
        <v>3724</v>
      </c>
      <c r="E53" s="23">
        <f t="shared" si="6"/>
        <v>3819</v>
      </c>
      <c r="F53" s="2"/>
    </row>
    <row r="54" spans="2:6" s="3" customFormat="1" x14ac:dyDescent="0.3">
      <c r="B54" s="28" t="s">
        <v>363</v>
      </c>
      <c r="C54" s="176">
        <v>1525</v>
      </c>
      <c r="D54" s="176">
        <v>1314</v>
      </c>
      <c r="E54" s="176">
        <v>1324</v>
      </c>
      <c r="F54" s="2"/>
    </row>
    <row r="55" spans="2:6" s="3" customFormat="1" x14ac:dyDescent="0.3">
      <c r="B55" s="29" t="s">
        <v>364</v>
      </c>
      <c r="C55" s="177">
        <v>844</v>
      </c>
      <c r="D55" s="177">
        <v>862</v>
      </c>
      <c r="E55" s="177">
        <v>901</v>
      </c>
      <c r="F55" s="2"/>
    </row>
    <row r="56" spans="2:6" s="3" customFormat="1" x14ac:dyDescent="0.3">
      <c r="B56" s="28" t="s">
        <v>365</v>
      </c>
      <c r="C56" s="176">
        <v>1456</v>
      </c>
      <c r="D56" s="176">
        <v>1548</v>
      </c>
      <c r="E56" s="176">
        <v>1594</v>
      </c>
      <c r="F56" s="2"/>
    </row>
    <row r="57" spans="2:6" s="3" customFormat="1" x14ac:dyDescent="0.3">
      <c r="B57" s="22" t="s">
        <v>1</v>
      </c>
      <c r="C57" s="23">
        <f>SUM(C58:C63)</f>
        <v>15156</v>
      </c>
      <c r="D57" s="23">
        <f t="shared" ref="D57:E57" si="7">SUM(D58:D63)</f>
        <v>15026</v>
      </c>
      <c r="E57" s="23">
        <f t="shared" si="7"/>
        <v>15653</v>
      </c>
      <c r="F57" s="2"/>
    </row>
    <row r="58" spans="2:6" s="3" customFormat="1" x14ac:dyDescent="0.3">
      <c r="B58" s="29" t="s">
        <v>366</v>
      </c>
      <c r="C58" s="27">
        <v>2835</v>
      </c>
      <c r="D58" s="27">
        <v>2733</v>
      </c>
      <c r="E58" s="27">
        <v>2748</v>
      </c>
      <c r="F58" s="2"/>
    </row>
    <row r="59" spans="2:6" s="3" customFormat="1" x14ac:dyDescent="0.3">
      <c r="B59" s="28" t="s">
        <v>367</v>
      </c>
      <c r="C59" s="25">
        <v>3793</v>
      </c>
      <c r="D59" s="25">
        <v>3622</v>
      </c>
      <c r="E59" s="25">
        <v>3959</v>
      </c>
      <c r="F59" s="2"/>
    </row>
    <row r="60" spans="2:6" s="3" customFormat="1" x14ac:dyDescent="0.3">
      <c r="B60" s="29" t="s">
        <v>368</v>
      </c>
      <c r="C60" s="27">
        <v>4721</v>
      </c>
      <c r="D60" s="27">
        <v>4753</v>
      </c>
      <c r="E60" s="27">
        <v>5126</v>
      </c>
      <c r="F60" s="2"/>
    </row>
    <row r="61" spans="2:6" s="3" customFormat="1" x14ac:dyDescent="0.3">
      <c r="B61" s="28" t="s">
        <v>369</v>
      </c>
      <c r="C61" s="25">
        <v>2961</v>
      </c>
      <c r="D61" s="25">
        <v>3246</v>
      </c>
      <c r="E61" s="25">
        <v>3165</v>
      </c>
      <c r="F61" s="2"/>
    </row>
    <row r="62" spans="2:6" s="3" customFormat="1" x14ac:dyDescent="0.3">
      <c r="B62" s="29" t="s">
        <v>370</v>
      </c>
      <c r="C62" s="27">
        <v>748</v>
      </c>
      <c r="D62" s="27">
        <v>569</v>
      </c>
      <c r="E62" s="27">
        <v>560</v>
      </c>
      <c r="F62" s="2"/>
    </row>
    <row r="63" spans="2:6" s="3" customFormat="1" x14ac:dyDescent="0.3">
      <c r="B63" s="28" t="s">
        <v>371</v>
      </c>
      <c r="C63" s="25">
        <v>98</v>
      </c>
      <c r="D63" s="25">
        <v>103</v>
      </c>
      <c r="E63" s="25">
        <v>95</v>
      </c>
      <c r="F63" s="2"/>
    </row>
    <row r="64" spans="2:6" s="3" customFormat="1" ht="46.2" customHeight="1" x14ac:dyDescent="0.3">
      <c r="B64" s="197" t="s">
        <v>356</v>
      </c>
      <c r="C64" s="197"/>
      <c r="D64" s="197"/>
      <c r="E64" s="197"/>
      <c r="F64" s="2"/>
    </row>
    <row r="65" spans="2:6" s="3" customFormat="1" x14ac:dyDescent="0.3">
      <c r="B65" s="65"/>
      <c r="C65" s="65"/>
      <c r="D65" s="65"/>
      <c r="E65" s="65"/>
      <c r="F65" s="2"/>
    </row>
    <row r="66" spans="2:6" s="3" customFormat="1" x14ac:dyDescent="0.3">
      <c r="B66" s="65"/>
      <c r="C66" s="65"/>
      <c r="D66" s="65"/>
      <c r="E66" s="65"/>
      <c r="F66" s="2"/>
    </row>
    <row r="67" spans="2:6" s="3" customFormat="1" x14ac:dyDescent="0.3">
      <c r="B67" s="2"/>
      <c r="C67" s="2"/>
      <c r="D67" s="2"/>
      <c r="E67" s="2"/>
      <c r="F67" s="2"/>
    </row>
    <row r="68" spans="2:6" s="3" customFormat="1" ht="47.4" customHeight="1" x14ac:dyDescent="0.3">
      <c r="B68" s="196" t="s">
        <v>372</v>
      </c>
      <c r="C68" s="196"/>
      <c r="D68" s="196"/>
      <c r="E68" s="196"/>
    </row>
    <row r="69" spans="2:6" s="3" customFormat="1" ht="28.8" x14ac:dyDescent="0.3">
      <c r="B69" s="67" t="s">
        <v>66</v>
      </c>
      <c r="C69" s="167">
        <v>45323</v>
      </c>
      <c r="D69" s="167">
        <v>45658</v>
      </c>
      <c r="E69" s="167">
        <v>45689</v>
      </c>
      <c r="F69" s="4"/>
    </row>
    <row r="70" spans="2:6" s="3" customFormat="1" x14ac:dyDescent="0.3">
      <c r="B70" s="22" t="s">
        <v>42</v>
      </c>
      <c r="C70" s="23">
        <f>C71+C79+C89+C94+C98+C103</f>
        <v>15156</v>
      </c>
      <c r="D70" s="23">
        <f t="shared" ref="D70:E70" si="8">D71+D79+D89+D94+D98+D103</f>
        <v>15026</v>
      </c>
      <c r="E70" s="23">
        <f t="shared" si="8"/>
        <v>15653</v>
      </c>
      <c r="F70" s="6"/>
    </row>
    <row r="71" spans="2:6" s="3" customFormat="1" x14ac:dyDescent="0.3">
      <c r="B71" s="39" t="s">
        <v>9</v>
      </c>
      <c r="C71" s="42">
        <f>SUM(C72:C78)</f>
        <v>3592</v>
      </c>
      <c r="D71" s="42">
        <f t="shared" ref="D71:E71" si="9">SUM(D72:D78)</f>
        <v>2624</v>
      </c>
      <c r="E71" s="42">
        <f t="shared" si="9"/>
        <v>2333</v>
      </c>
      <c r="F71" s="5"/>
    </row>
    <row r="72" spans="2:6" s="3" customFormat="1" x14ac:dyDescent="0.3">
      <c r="B72" s="28" t="s">
        <v>10</v>
      </c>
      <c r="C72" s="25">
        <v>186</v>
      </c>
      <c r="D72" s="25">
        <v>135</v>
      </c>
      <c r="E72" s="25">
        <v>185</v>
      </c>
      <c r="F72" s="5"/>
    </row>
    <row r="73" spans="2:6" s="3" customFormat="1" x14ac:dyDescent="0.3">
      <c r="B73" s="29" t="s">
        <v>11</v>
      </c>
      <c r="C73" s="27">
        <v>83</v>
      </c>
      <c r="D73" s="27">
        <v>103</v>
      </c>
      <c r="E73" s="27">
        <v>129</v>
      </c>
      <c r="F73" s="5"/>
    </row>
    <row r="74" spans="2:6" s="3" customFormat="1" x14ac:dyDescent="0.3">
      <c r="B74" s="28" t="s">
        <v>12</v>
      </c>
      <c r="C74" s="25">
        <v>1021</v>
      </c>
      <c r="D74" s="25">
        <v>441</v>
      </c>
      <c r="E74" s="25">
        <v>494</v>
      </c>
      <c r="F74" s="5"/>
    </row>
    <row r="75" spans="2:6" s="3" customFormat="1" x14ac:dyDescent="0.3">
      <c r="B75" s="29" t="s">
        <v>13</v>
      </c>
      <c r="C75" s="27">
        <v>2137</v>
      </c>
      <c r="D75" s="27">
        <v>1849</v>
      </c>
      <c r="E75" s="27">
        <v>1408</v>
      </c>
      <c r="F75" s="5"/>
    </row>
    <row r="76" spans="2:6" s="3" customFormat="1" x14ac:dyDescent="0.3">
      <c r="B76" s="28" t="s">
        <v>14</v>
      </c>
      <c r="C76" s="25">
        <v>111</v>
      </c>
      <c r="D76" s="25">
        <v>72</v>
      </c>
      <c r="E76" s="25">
        <v>87</v>
      </c>
      <c r="F76" s="5"/>
    </row>
    <row r="77" spans="2:6" s="3" customFormat="1" x14ac:dyDescent="0.3">
      <c r="B77" s="29" t="s">
        <v>15</v>
      </c>
      <c r="C77" s="27">
        <v>38</v>
      </c>
      <c r="D77" s="27">
        <v>18</v>
      </c>
      <c r="E77" s="27">
        <v>15</v>
      </c>
      <c r="F77" s="5"/>
    </row>
    <row r="78" spans="2:6" s="3" customFormat="1" x14ac:dyDescent="0.3">
      <c r="B78" s="28" t="s">
        <v>16</v>
      </c>
      <c r="C78" s="25">
        <v>16</v>
      </c>
      <c r="D78" s="25">
        <v>6</v>
      </c>
      <c r="E78" s="25">
        <v>15</v>
      </c>
      <c r="F78" s="5"/>
    </row>
    <row r="79" spans="2:6" s="3" customFormat="1" x14ac:dyDescent="0.3">
      <c r="B79" s="39" t="s">
        <v>17</v>
      </c>
      <c r="C79" s="42">
        <f>SUM(C80:C88)</f>
        <v>645</v>
      </c>
      <c r="D79" s="42">
        <f t="shared" ref="D79:E79" si="10">SUM(D80:D88)</f>
        <v>748</v>
      </c>
      <c r="E79" s="42">
        <f t="shared" si="10"/>
        <v>743</v>
      </c>
      <c r="F79" s="5"/>
    </row>
    <row r="80" spans="2:6" s="3" customFormat="1" x14ac:dyDescent="0.3">
      <c r="B80" s="28" t="s">
        <v>18</v>
      </c>
      <c r="C80" s="25">
        <v>52</v>
      </c>
      <c r="D80" s="25">
        <v>46</v>
      </c>
      <c r="E80" s="25">
        <v>42</v>
      </c>
      <c r="F80" s="5"/>
    </row>
    <row r="81" spans="2:11" s="3" customFormat="1" x14ac:dyDescent="0.3">
      <c r="B81" s="29" t="s">
        <v>19</v>
      </c>
      <c r="C81" s="27">
        <v>14</v>
      </c>
      <c r="D81" s="27">
        <v>7</v>
      </c>
      <c r="E81" s="27">
        <v>21</v>
      </c>
      <c r="F81" s="5"/>
    </row>
    <row r="82" spans="2:11" s="3" customFormat="1" x14ac:dyDescent="0.3">
      <c r="B82" s="28" t="s">
        <v>20</v>
      </c>
      <c r="C82" s="25">
        <v>140</v>
      </c>
      <c r="D82" s="25">
        <v>132</v>
      </c>
      <c r="E82" s="25">
        <v>184</v>
      </c>
      <c r="F82" s="5"/>
    </row>
    <row r="83" spans="2:11" s="3" customFormat="1" x14ac:dyDescent="0.3">
      <c r="B83" s="29" t="s">
        <v>21</v>
      </c>
      <c r="C83" s="27">
        <v>86</v>
      </c>
      <c r="D83" s="27">
        <v>110</v>
      </c>
      <c r="E83" s="27">
        <v>89</v>
      </c>
      <c r="F83" s="5"/>
    </row>
    <row r="84" spans="2:11" s="3" customFormat="1" x14ac:dyDescent="0.3">
      <c r="B84" s="28" t="s">
        <v>22</v>
      </c>
      <c r="C84" s="25">
        <v>46</v>
      </c>
      <c r="D84" s="25">
        <v>62</v>
      </c>
      <c r="E84" s="25">
        <v>33</v>
      </c>
      <c r="F84" s="5"/>
    </row>
    <row r="85" spans="2:11" s="3" customFormat="1" x14ac:dyDescent="0.3">
      <c r="B85" s="29" t="s">
        <v>23</v>
      </c>
      <c r="C85" s="27">
        <v>89</v>
      </c>
      <c r="D85" s="27">
        <v>114</v>
      </c>
      <c r="E85" s="27">
        <v>134</v>
      </c>
      <c r="F85" s="5"/>
    </row>
    <row r="86" spans="2:11" s="3" customFormat="1" x14ac:dyDescent="0.3">
      <c r="B86" s="28" t="s">
        <v>24</v>
      </c>
      <c r="C86" s="25">
        <v>41</v>
      </c>
      <c r="D86" s="25">
        <v>35</v>
      </c>
      <c r="E86" s="25">
        <v>38</v>
      </c>
      <c r="F86" s="5"/>
    </row>
    <row r="87" spans="2:11" s="3" customFormat="1" x14ac:dyDescent="0.3">
      <c r="B87" s="29" t="s">
        <v>25</v>
      </c>
      <c r="C87" s="27">
        <v>22</v>
      </c>
      <c r="D87" s="27">
        <v>31</v>
      </c>
      <c r="E87" s="27">
        <v>28</v>
      </c>
      <c r="F87" s="5"/>
    </row>
    <row r="88" spans="2:11" s="3" customFormat="1" x14ac:dyDescent="0.3">
      <c r="B88" s="28" t="s">
        <v>26</v>
      </c>
      <c r="C88" s="25">
        <v>155</v>
      </c>
      <c r="D88" s="25">
        <v>211</v>
      </c>
      <c r="E88" s="25">
        <v>174</v>
      </c>
      <c r="F88" s="5"/>
    </row>
    <row r="89" spans="2:11" s="3" customFormat="1" x14ac:dyDescent="0.3">
      <c r="B89" s="39" t="s">
        <v>27</v>
      </c>
      <c r="C89" s="178">
        <f>SUM(C90:C93)</f>
        <v>4670</v>
      </c>
      <c r="D89" s="178">
        <f t="shared" ref="D89:E89" si="11">SUM(D90:D93)</f>
        <v>5216</v>
      </c>
      <c r="E89" s="178">
        <f t="shared" si="11"/>
        <v>5399</v>
      </c>
      <c r="F89" s="5"/>
    </row>
    <row r="90" spans="2:11" s="3" customFormat="1" x14ac:dyDescent="0.3">
      <c r="B90" s="28" t="s">
        <v>28</v>
      </c>
      <c r="C90" s="25">
        <v>445</v>
      </c>
      <c r="D90" s="25">
        <v>455</v>
      </c>
      <c r="E90" s="25">
        <v>581</v>
      </c>
      <c r="F90" s="5"/>
    </row>
    <row r="91" spans="2:11" s="3" customFormat="1" x14ac:dyDescent="0.3">
      <c r="B91" s="29" t="s">
        <v>29</v>
      </c>
      <c r="C91" s="27">
        <v>76</v>
      </c>
      <c r="D91" s="27">
        <v>110</v>
      </c>
      <c r="E91" s="27">
        <v>98</v>
      </c>
      <c r="F91" s="5"/>
    </row>
    <row r="92" spans="2:11" s="3" customFormat="1" x14ac:dyDescent="0.3">
      <c r="B92" s="28" t="s">
        <v>30</v>
      </c>
      <c r="C92" s="25">
        <v>752</v>
      </c>
      <c r="D92" s="25">
        <v>863</v>
      </c>
      <c r="E92" s="25">
        <v>900</v>
      </c>
      <c r="F92" s="5"/>
    </row>
    <row r="93" spans="2:11" s="3" customFormat="1" x14ac:dyDescent="0.3">
      <c r="B93" s="29" t="s">
        <v>31</v>
      </c>
      <c r="C93" s="27">
        <v>3397</v>
      </c>
      <c r="D93" s="27">
        <v>3788</v>
      </c>
      <c r="E93" s="27">
        <v>3820</v>
      </c>
      <c r="F93" s="5"/>
    </row>
    <row r="94" spans="2:11" s="3" customFormat="1" x14ac:dyDescent="0.3">
      <c r="B94" s="38" t="s">
        <v>32</v>
      </c>
      <c r="C94" s="43">
        <f>SUM(C95:C97)</f>
        <v>5171</v>
      </c>
      <c r="D94" s="43">
        <f t="shared" ref="D94:E94" si="12">SUM(D95:D97)</f>
        <v>5297</v>
      </c>
      <c r="E94" s="43">
        <f t="shared" si="12"/>
        <v>5836</v>
      </c>
      <c r="F94" s="5"/>
    </row>
    <row r="95" spans="2:11" s="3" customFormat="1" x14ac:dyDescent="0.3">
      <c r="B95" s="29" t="s">
        <v>33</v>
      </c>
      <c r="C95" s="27">
        <v>1898</v>
      </c>
      <c r="D95" s="27">
        <v>1992</v>
      </c>
      <c r="E95" s="27">
        <v>2226</v>
      </c>
      <c r="F95" s="5"/>
    </row>
    <row r="96" spans="2:11" x14ac:dyDescent="0.3">
      <c r="B96" s="28" t="s">
        <v>34</v>
      </c>
      <c r="C96" s="25">
        <v>2017</v>
      </c>
      <c r="D96" s="25">
        <v>2054</v>
      </c>
      <c r="E96" s="25">
        <v>2194</v>
      </c>
      <c r="F96" s="5"/>
      <c r="G96" s="3"/>
      <c r="H96" s="3"/>
      <c r="I96" s="3"/>
      <c r="J96" s="3"/>
      <c r="K96" s="3"/>
    </row>
    <row r="97" spans="2:11" x14ac:dyDescent="0.3">
      <c r="B97" s="29" t="s">
        <v>35</v>
      </c>
      <c r="C97" s="27">
        <v>1256</v>
      </c>
      <c r="D97" s="27">
        <v>1251</v>
      </c>
      <c r="E97" s="27">
        <v>1416</v>
      </c>
      <c r="F97" s="5"/>
      <c r="G97" s="3"/>
      <c r="H97" s="3"/>
      <c r="I97" s="3"/>
      <c r="J97" s="3"/>
      <c r="K97" s="3"/>
    </row>
    <row r="98" spans="2:11" x14ac:dyDescent="0.3">
      <c r="B98" s="38" t="s">
        <v>36</v>
      </c>
      <c r="C98" s="43">
        <f>SUM(C99:C102)</f>
        <v>995</v>
      </c>
      <c r="D98" s="43">
        <f t="shared" ref="D98:E98" si="13">SUM(D99:D102)</f>
        <v>1060</v>
      </c>
      <c r="E98" s="43">
        <f t="shared" si="13"/>
        <v>1281</v>
      </c>
      <c r="F98" s="5"/>
      <c r="G98" s="3"/>
      <c r="H98" s="3"/>
      <c r="I98" s="3"/>
      <c r="J98" s="3"/>
      <c r="K98" s="3"/>
    </row>
    <row r="99" spans="2:11" x14ac:dyDescent="0.3">
      <c r="B99" s="29" t="s">
        <v>37</v>
      </c>
      <c r="C99" s="27">
        <v>356</v>
      </c>
      <c r="D99" s="27">
        <v>401</v>
      </c>
      <c r="E99" s="27">
        <v>440</v>
      </c>
      <c r="F99" s="5"/>
      <c r="G99" s="3"/>
      <c r="H99" s="3"/>
      <c r="I99" s="3"/>
      <c r="J99" s="3"/>
      <c r="K99" s="3"/>
    </row>
    <row r="100" spans="2:11" x14ac:dyDescent="0.3">
      <c r="B100" s="28" t="s">
        <v>38</v>
      </c>
      <c r="C100" s="25">
        <v>315</v>
      </c>
      <c r="D100" s="25">
        <v>308</v>
      </c>
      <c r="E100" s="25">
        <v>398</v>
      </c>
      <c r="F100" s="5"/>
      <c r="G100" s="3"/>
      <c r="H100" s="3"/>
      <c r="I100" s="3"/>
      <c r="J100" s="3"/>
      <c r="K100" s="3"/>
    </row>
    <row r="101" spans="2:11" x14ac:dyDescent="0.3">
      <c r="B101" s="29" t="s">
        <v>39</v>
      </c>
      <c r="C101" s="27">
        <v>185</v>
      </c>
      <c r="D101" s="27">
        <v>228</v>
      </c>
      <c r="E101" s="27">
        <v>268</v>
      </c>
      <c r="F101" s="5"/>
      <c r="G101" s="3"/>
      <c r="H101" s="3"/>
      <c r="I101" s="3"/>
      <c r="J101" s="3"/>
      <c r="K101" s="3"/>
    </row>
    <row r="102" spans="2:11" x14ac:dyDescent="0.3">
      <c r="B102" s="28" t="s">
        <v>40</v>
      </c>
      <c r="C102" s="25">
        <v>139</v>
      </c>
      <c r="D102" s="25">
        <v>123</v>
      </c>
      <c r="E102" s="25">
        <v>175</v>
      </c>
      <c r="F102" s="5"/>
      <c r="G102" s="3"/>
      <c r="H102" s="3"/>
      <c r="I102" s="3"/>
      <c r="J102" s="3"/>
      <c r="K102" s="3"/>
    </row>
    <row r="103" spans="2:11" x14ac:dyDescent="0.3">
      <c r="B103" s="179" t="s">
        <v>7</v>
      </c>
      <c r="C103" s="42">
        <v>83</v>
      </c>
      <c r="D103" s="42">
        <v>81</v>
      </c>
      <c r="E103" s="42">
        <v>61</v>
      </c>
      <c r="F103" s="5"/>
      <c r="G103" s="3"/>
      <c r="H103" s="3"/>
      <c r="I103" s="3"/>
      <c r="J103" s="3"/>
      <c r="K103" s="3"/>
    </row>
    <row r="104" spans="2:11" ht="54.6" customHeight="1" x14ac:dyDescent="0.3">
      <c r="B104" s="197" t="s">
        <v>356</v>
      </c>
      <c r="C104" s="197"/>
      <c r="D104" s="197"/>
      <c r="E104" s="197"/>
      <c r="F104" s="5"/>
      <c r="G104" s="3"/>
      <c r="H104" s="3"/>
      <c r="I104" s="3"/>
      <c r="J104" s="3"/>
      <c r="K104" s="3"/>
    </row>
    <row r="105" spans="2:11" x14ac:dyDescent="0.3">
      <c r="B105" s="65"/>
      <c r="C105" s="65"/>
      <c r="D105" s="65"/>
      <c r="E105" s="65"/>
      <c r="F105" s="5"/>
      <c r="G105" s="3"/>
      <c r="H105" s="3"/>
      <c r="I105" s="3"/>
      <c r="J105" s="3"/>
      <c r="K105" s="3"/>
    </row>
    <row r="106" spans="2:11" x14ac:dyDescent="0.3">
      <c r="B106" s="2"/>
      <c r="C106" s="2"/>
      <c r="D106" s="5"/>
      <c r="E106" s="5"/>
      <c r="F106" s="5"/>
      <c r="G106" s="3"/>
      <c r="H106" s="3"/>
      <c r="I106" s="3"/>
      <c r="J106" s="3"/>
      <c r="K106" s="3"/>
    </row>
    <row r="107" spans="2:11" x14ac:dyDescent="0.3">
      <c r="B107" s="3"/>
      <c r="C107" s="3"/>
      <c r="D107" s="3"/>
      <c r="E107" s="3"/>
      <c r="F107" s="2"/>
      <c r="G107" s="3"/>
      <c r="H107" s="3"/>
      <c r="I107" s="3"/>
      <c r="J107" s="3"/>
      <c r="K107" s="3"/>
    </row>
    <row r="108" spans="2:11" ht="42.6" customHeight="1" x14ac:dyDescent="0.3">
      <c r="B108" s="196" t="s">
        <v>373</v>
      </c>
      <c r="C108" s="196"/>
      <c r="D108" s="196"/>
      <c r="E108" s="196"/>
      <c r="F108" s="5"/>
      <c r="G108" s="3"/>
      <c r="H108" s="3"/>
      <c r="I108" s="3"/>
      <c r="J108" s="3"/>
      <c r="K108" s="3"/>
    </row>
    <row r="109" spans="2:11" x14ac:dyDescent="0.3">
      <c r="B109" s="67" t="s">
        <v>78</v>
      </c>
      <c r="C109" s="167">
        <v>45323</v>
      </c>
      <c r="D109" s="167">
        <v>45658</v>
      </c>
      <c r="E109" s="167">
        <v>45689</v>
      </c>
      <c r="F109" s="2"/>
      <c r="G109" s="3"/>
      <c r="H109" s="3"/>
      <c r="I109" s="3"/>
      <c r="J109" s="3"/>
      <c r="K109" s="3"/>
    </row>
    <row r="110" spans="2:11" x14ac:dyDescent="0.3">
      <c r="B110" s="22" t="s">
        <v>42</v>
      </c>
      <c r="C110" s="23">
        <f>SUM(C111:C121)</f>
        <v>15156</v>
      </c>
      <c r="D110" s="23">
        <f t="shared" ref="D110:E110" si="14">SUM(D111:D121)</f>
        <v>15026</v>
      </c>
      <c r="E110" s="23">
        <f t="shared" si="14"/>
        <v>15653</v>
      </c>
      <c r="F110" s="5"/>
      <c r="G110" s="3"/>
      <c r="H110" s="3"/>
      <c r="I110" s="3"/>
      <c r="J110" s="3"/>
      <c r="K110" s="3"/>
    </row>
    <row r="111" spans="2:11" s="3" customFormat="1" x14ac:dyDescent="0.3">
      <c r="B111" s="62" t="s">
        <v>374</v>
      </c>
      <c r="C111" s="27">
        <v>971</v>
      </c>
      <c r="D111" s="27">
        <v>406</v>
      </c>
      <c r="E111" s="27">
        <v>418</v>
      </c>
      <c r="F111" s="2"/>
    </row>
    <row r="112" spans="2:11" s="3" customFormat="1" x14ac:dyDescent="0.3">
      <c r="B112" s="63" t="s">
        <v>375</v>
      </c>
      <c r="C112" s="25">
        <v>157</v>
      </c>
      <c r="D112" s="25">
        <v>147</v>
      </c>
      <c r="E112" s="25">
        <v>234</v>
      </c>
      <c r="F112" s="5"/>
    </row>
    <row r="113" spans="2:6" s="3" customFormat="1" x14ac:dyDescent="0.3">
      <c r="B113" s="62" t="s">
        <v>376</v>
      </c>
      <c r="C113" s="27">
        <v>578</v>
      </c>
      <c r="D113" s="27">
        <v>571</v>
      </c>
      <c r="E113" s="27">
        <v>605</v>
      </c>
      <c r="F113" s="2"/>
    </row>
    <row r="114" spans="2:6" s="3" customFormat="1" x14ac:dyDescent="0.3">
      <c r="B114" s="63" t="s">
        <v>377</v>
      </c>
      <c r="C114" s="25">
        <v>174</v>
      </c>
      <c r="D114" s="25">
        <v>227</v>
      </c>
      <c r="E114" s="25">
        <v>230</v>
      </c>
      <c r="F114" s="5"/>
    </row>
    <row r="115" spans="2:6" s="3" customFormat="1" x14ac:dyDescent="0.3">
      <c r="B115" s="62" t="s">
        <v>378</v>
      </c>
      <c r="C115" s="27">
        <v>488</v>
      </c>
      <c r="D115" s="27">
        <v>494</v>
      </c>
      <c r="E115" s="27">
        <v>506</v>
      </c>
      <c r="F115" s="2"/>
    </row>
    <row r="116" spans="2:6" s="3" customFormat="1" x14ac:dyDescent="0.3">
      <c r="B116" s="63" t="s">
        <v>379</v>
      </c>
      <c r="C116" s="25">
        <v>1705</v>
      </c>
      <c r="D116" s="25">
        <v>1487</v>
      </c>
      <c r="E116" s="25">
        <v>1191</v>
      </c>
      <c r="F116" s="5"/>
    </row>
    <row r="117" spans="2:6" s="3" customFormat="1" x14ac:dyDescent="0.3">
      <c r="B117" s="62" t="s">
        <v>380</v>
      </c>
      <c r="C117" s="27">
        <v>311</v>
      </c>
      <c r="D117" s="27">
        <v>280</v>
      </c>
      <c r="E117" s="27">
        <v>370</v>
      </c>
      <c r="F117" s="2"/>
    </row>
    <row r="118" spans="2:6" s="3" customFormat="1" x14ac:dyDescent="0.3">
      <c r="B118" s="63" t="s">
        <v>381</v>
      </c>
      <c r="C118" s="25">
        <v>270</v>
      </c>
      <c r="D118" s="25">
        <v>198</v>
      </c>
      <c r="E118" s="25">
        <v>236</v>
      </c>
      <c r="F118" s="5"/>
    </row>
    <row r="119" spans="2:6" s="3" customFormat="1" x14ac:dyDescent="0.3">
      <c r="B119" s="62" t="s">
        <v>382</v>
      </c>
      <c r="C119" s="27">
        <v>320</v>
      </c>
      <c r="D119" s="27">
        <v>34</v>
      </c>
      <c r="E119" s="27">
        <v>229</v>
      </c>
      <c r="F119" s="2"/>
    </row>
    <row r="120" spans="2:6" s="3" customFormat="1" x14ac:dyDescent="0.3">
      <c r="B120" s="63" t="s">
        <v>383</v>
      </c>
      <c r="C120" s="25">
        <v>1901</v>
      </c>
      <c r="D120" s="25">
        <v>2522</v>
      </c>
      <c r="E120" s="25">
        <v>2275</v>
      </c>
      <c r="F120" s="5"/>
    </row>
    <row r="121" spans="2:6" s="3" customFormat="1" x14ac:dyDescent="0.3">
      <c r="B121" s="62" t="s">
        <v>79</v>
      </c>
      <c r="C121" s="27">
        <v>8281</v>
      </c>
      <c r="D121" s="27">
        <v>8660</v>
      </c>
      <c r="E121" s="27">
        <v>9359</v>
      </c>
      <c r="F121" s="2"/>
    </row>
    <row r="122" spans="2:6" s="3" customFormat="1" ht="42.6" customHeight="1" x14ac:dyDescent="0.3">
      <c r="B122" s="197" t="s">
        <v>356</v>
      </c>
      <c r="C122" s="197"/>
      <c r="D122" s="197"/>
      <c r="E122" s="197"/>
      <c r="F122" s="5"/>
    </row>
    <row r="123" spans="2:6" s="3" customFormat="1" x14ac:dyDescent="0.3"/>
    <row r="124" spans="2:6" s="3" customFormat="1" x14ac:dyDescent="0.3"/>
    <row r="125" spans="2:6" s="3" customFormat="1" x14ac:dyDescent="0.3"/>
    <row r="126" spans="2:6" s="3" customFormat="1" x14ac:dyDescent="0.3"/>
    <row r="127" spans="2:6" s="3" customFormat="1" x14ac:dyDescent="0.3"/>
    <row r="128" spans="2:6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pans="2:11" s="3" customFormat="1" x14ac:dyDescent="0.3"/>
    <row r="578" spans="2:11" s="3" customFormat="1" x14ac:dyDescent="0.3"/>
    <row r="579" spans="2:11" s="3" customFormat="1" x14ac:dyDescent="0.3"/>
    <row r="580" spans="2:11" s="3" customFormat="1" x14ac:dyDescent="0.3"/>
    <row r="581" spans="2:11" s="3" customFormat="1" x14ac:dyDescent="0.3"/>
    <row r="582" spans="2:11" s="3" customFormat="1" x14ac:dyDescent="0.3"/>
    <row r="583" spans="2:11" s="3" customFormat="1" x14ac:dyDescent="0.3"/>
    <row r="584" spans="2:11" s="3" customFormat="1" x14ac:dyDescent="0.3"/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K597" s="3"/>
    </row>
    <row r="598" spans="2:11" x14ac:dyDescent="0.3">
      <c r="K598" s="3"/>
    </row>
    <row r="599" spans="2:11" x14ac:dyDescent="0.3">
      <c r="K599" s="3"/>
    </row>
    <row r="600" spans="2:11" x14ac:dyDescent="0.3">
      <c r="K600" s="3"/>
    </row>
    <row r="601" spans="2:11" x14ac:dyDescent="0.3">
      <c r="K601" s="3"/>
    </row>
    <row r="602" spans="2:11" x14ac:dyDescent="0.3">
      <c r="K602" s="3"/>
    </row>
    <row r="603" spans="2:11" x14ac:dyDescent="0.3">
      <c r="K603" s="3"/>
    </row>
    <row r="604" spans="2:11" x14ac:dyDescent="0.3">
      <c r="K604" s="3"/>
    </row>
    <row r="605" spans="2:11" x14ac:dyDescent="0.3">
      <c r="K605" s="3"/>
    </row>
    <row r="606" spans="2:11" x14ac:dyDescent="0.3">
      <c r="K606" s="3"/>
    </row>
    <row r="607" spans="2:11" x14ac:dyDescent="0.3">
      <c r="K607" s="3"/>
    </row>
    <row r="608" spans="2:11" x14ac:dyDescent="0.3"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</sheetData>
  <mergeCells count="17">
    <mergeCell ref="B108:E108"/>
    <mergeCell ref="B3:E3"/>
    <mergeCell ref="B10:E10"/>
    <mergeCell ref="B11:E11"/>
    <mergeCell ref="B15:E15"/>
    <mergeCell ref="B122:E122"/>
    <mergeCell ref="B27:E27"/>
    <mergeCell ref="B31:K31"/>
    <mergeCell ref="B32:B33"/>
    <mergeCell ref="C32:E32"/>
    <mergeCell ref="F32:H32"/>
    <mergeCell ref="I32:K32"/>
    <mergeCell ref="B47:K47"/>
    <mergeCell ref="B51:E51"/>
    <mergeCell ref="B64:E64"/>
    <mergeCell ref="B68:E68"/>
    <mergeCell ref="B104:E10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J53" sqref="J53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2" max="12" width="9.109375" style="3"/>
    <col min="13" max="13" width="15.88671875" style="3" bestFit="1" customWidth="1"/>
    <col min="14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09" t="s">
        <v>149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2:14" x14ac:dyDescent="0.3">
      <c r="B4" s="207" t="s">
        <v>6</v>
      </c>
      <c r="C4" s="210" t="s">
        <v>190</v>
      </c>
      <c r="D4" s="211"/>
      <c r="E4" s="211"/>
      <c r="F4" s="212"/>
      <c r="G4" s="213" t="s">
        <v>143</v>
      </c>
      <c r="H4" s="211"/>
      <c r="I4" s="211"/>
      <c r="J4" s="212"/>
      <c r="K4" s="213" t="s">
        <v>190</v>
      </c>
      <c r="L4" s="211"/>
      <c r="M4" s="211"/>
      <c r="N4" s="212"/>
    </row>
    <row r="5" spans="2:14" ht="43.8" thickBot="1" x14ac:dyDescent="0.35">
      <c r="B5" s="208"/>
      <c r="C5" s="115" t="s">
        <v>1</v>
      </c>
      <c r="D5" s="115" t="s">
        <v>4</v>
      </c>
      <c r="E5" s="115" t="s">
        <v>5</v>
      </c>
      <c r="F5" s="115" t="s">
        <v>68</v>
      </c>
      <c r="G5" s="115" t="s">
        <v>1</v>
      </c>
      <c r="H5" s="115" t="s">
        <v>4</v>
      </c>
      <c r="I5" s="115" t="s">
        <v>5</v>
      </c>
      <c r="J5" s="115" t="s">
        <v>68</v>
      </c>
      <c r="K5" s="115" t="s">
        <v>1</v>
      </c>
      <c r="L5" s="115" t="s">
        <v>4</v>
      </c>
      <c r="M5" s="115" t="s">
        <v>5</v>
      </c>
      <c r="N5" s="49" t="s">
        <v>68</v>
      </c>
    </row>
    <row r="6" spans="2:14" ht="15" thickTop="1" x14ac:dyDescent="0.3">
      <c r="B6" s="119" t="s">
        <v>1</v>
      </c>
      <c r="C6" s="118">
        <f>SUM(C7:C20)</f>
        <v>5074</v>
      </c>
      <c r="D6" s="118">
        <f t="shared" ref="D6:N6" si="0">SUM(D7:D20)</f>
        <v>3102</v>
      </c>
      <c r="E6" s="118">
        <f t="shared" si="0"/>
        <v>1970</v>
      </c>
      <c r="F6" s="118">
        <f t="shared" si="0"/>
        <v>2</v>
      </c>
      <c r="G6" s="118">
        <f t="shared" si="0"/>
        <v>6640</v>
      </c>
      <c r="H6" s="118">
        <f t="shared" si="0"/>
        <v>3756</v>
      </c>
      <c r="I6" s="118">
        <f t="shared" si="0"/>
        <v>2880</v>
      </c>
      <c r="J6" s="118">
        <f t="shared" si="0"/>
        <v>4</v>
      </c>
      <c r="K6" s="118">
        <f t="shared" si="0"/>
        <v>5981</v>
      </c>
      <c r="L6" s="118">
        <f t="shared" si="0"/>
        <v>3445</v>
      </c>
      <c r="M6" s="118">
        <f t="shared" si="0"/>
        <v>2535</v>
      </c>
      <c r="N6" s="118">
        <f t="shared" si="0"/>
        <v>1</v>
      </c>
    </row>
    <row r="7" spans="2:14" x14ac:dyDescent="0.3">
      <c r="B7" s="51" t="s">
        <v>308</v>
      </c>
      <c r="C7" s="52">
        <v>1054</v>
      </c>
      <c r="D7" s="52">
        <v>569</v>
      </c>
      <c r="E7" s="52">
        <v>485</v>
      </c>
      <c r="F7" s="52">
        <v>0</v>
      </c>
      <c r="G7" s="52">
        <v>3148</v>
      </c>
      <c r="H7" s="52">
        <v>1690</v>
      </c>
      <c r="I7" s="52">
        <v>1457</v>
      </c>
      <c r="J7" s="52">
        <v>1</v>
      </c>
      <c r="K7" s="52">
        <v>3188</v>
      </c>
      <c r="L7" s="52">
        <v>1750</v>
      </c>
      <c r="M7" s="52">
        <v>1438</v>
      </c>
      <c r="N7" s="52">
        <v>0</v>
      </c>
    </row>
    <row r="8" spans="2:14" x14ac:dyDescent="0.3">
      <c r="B8" s="51" t="s">
        <v>309</v>
      </c>
      <c r="C8" s="53">
        <v>2333</v>
      </c>
      <c r="D8" s="53">
        <v>1280</v>
      </c>
      <c r="E8" s="53">
        <v>1052</v>
      </c>
      <c r="F8" s="53">
        <v>1</v>
      </c>
      <c r="G8" s="53">
        <v>2475</v>
      </c>
      <c r="H8" s="53">
        <v>1384</v>
      </c>
      <c r="I8" s="53">
        <v>1089</v>
      </c>
      <c r="J8" s="53">
        <v>2</v>
      </c>
      <c r="K8" s="53">
        <v>1821</v>
      </c>
      <c r="L8" s="53">
        <v>1030</v>
      </c>
      <c r="M8" s="53">
        <v>791</v>
      </c>
      <c r="N8" s="53">
        <v>0</v>
      </c>
    </row>
    <row r="9" spans="2:14" x14ac:dyDescent="0.3">
      <c r="B9" s="51" t="s">
        <v>310</v>
      </c>
      <c r="C9" s="52">
        <v>317</v>
      </c>
      <c r="D9" s="52">
        <v>184</v>
      </c>
      <c r="E9" s="52">
        <v>133</v>
      </c>
      <c r="F9" s="52">
        <v>0</v>
      </c>
      <c r="G9" s="52">
        <v>211</v>
      </c>
      <c r="H9" s="52">
        <v>110</v>
      </c>
      <c r="I9" s="52">
        <v>101</v>
      </c>
      <c r="J9" s="52">
        <v>0</v>
      </c>
      <c r="K9" s="52">
        <v>180</v>
      </c>
      <c r="L9" s="52">
        <v>104</v>
      </c>
      <c r="M9" s="52">
        <v>76</v>
      </c>
      <c r="N9" s="52">
        <v>0</v>
      </c>
    </row>
    <row r="10" spans="2:14" x14ac:dyDescent="0.3">
      <c r="B10" s="51" t="s">
        <v>311</v>
      </c>
      <c r="C10" s="53">
        <v>71</v>
      </c>
      <c r="D10" s="53">
        <v>37</v>
      </c>
      <c r="E10" s="53">
        <v>34</v>
      </c>
      <c r="F10" s="53">
        <v>0</v>
      </c>
      <c r="G10" s="53">
        <v>69</v>
      </c>
      <c r="H10" s="53">
        <v>42</v>
      </c>
      <c r="I10" s="53">
        <v>27</v>
      </c>
      <c r="J10" s="53">
        <v>0</v>
      </c>
      <c r="K10" s="53">
        <v>146</v>
      </c>
      <c r="L10" s="53">
        <v>85</v>
      </c>
      <c r="M10" s="53">
        <v>61</v>
      </c>
      <c r="N10" s="53">
        <v>0</v>
      </c>
    </row>
    <row r="11" spans="2:14" x14ac:dyDescent="0.3">
      <c r="B11" s="51" t="s">
        <v>312</v>
      </c>
      <c r="C11" s="52">
        <v>48</v>
      </c>
      <c r="D11" s="52">
        <v>34</v>
      </c>
      <c r="E11" s="52">
        <v>13</v>
      </c>
      <c r="F11" s="52">
        <v>1</v>
      </c>
      <c r="G11" s="52">
        <v>57</v>
      </c>
      <c r="H11" s="52">
        <v>44</v>
      </c>
      <c r="I11" s="52">
        <v>13</v>
      </c>
      <c r="J11" s="52">
        <v>0</v>
      </c>
      <c r="K11" s="52">
        <v>75</v>
      </c>
      <c r="L11" s="52">
        <v>55</v>
      </c>
      <c r="M11" s="52">
        <v>20</v>
      </c>
      <c r="N11" s="52">
        <v>0</v>
      </c>
    </row>
    <row r="12" spans="2:14" x14ac:dyDescent="0.3">
      <c r="B12" s="51" t="s">
        <v>285</v>
      </c>
      <c r="C12" s="53">
        <v>32</v>
      </c>
      <c r="D12" s="53">
        <v>29</v>
      </c>
      <c r="E12" s="53">
        <v>3</v>
      </c>
      <c r="F12" s="53">
        <v>0</v>
      </c>
      <c r="G12" s="53">
        <v>36</v>
      </c>
      <c r="H12" s="53">
        <v>35</v>
      </c>
      <c r="I12" s="53">
        <v>1</v>
      </c>
      <c r="J12" s="53">
        <v>0</v>
      </c>
      <c r="K12" s="53">
        <v>43</v>
      </c>
      <c r="L12" s="53">
        <v>43</v>
      </c>
      <c r="M12" s="53">
        <v>0</v>
      </c>
      <c r="N12" s="53">
        <v>0</v>
      </c>
    </row>
    <row r="13" spans="2:14" x14ac:dyDescent="0.3">
      <c r="B13" s="51" t="s">
        <v>313</v>
      </c>
      <c r="C13" s="52">
        <v>21</v>
      </c>
      <c r="D13" s="52">
        <v>9</v>
      </c>
      <c r="E13" s="52">
        <v>12</v>
      </c>
      <c r="F13" s="52">
        <v>0</v>
      </c>
      <c r="G13" s="52">
        <v>31</v>
      </c>
      <c r="H13" s="52">
        <v>18</v>
      </c>
      <c r="I13" s="52">
        <v>13</v>
      </c>
      <c r="J13" s="52">
        <v>0</v>
      </c>
      <c r="K13" s="52">
        <v>41</v>
      </c>
      <c r="L13" s="52">
        <v>22</v>
      </c>
      <c r="M13" s="52">
        <v>19</v>
      </c>
      <c r="N13" s="52">
        <v>0</v>
      </c>
    </row>
    <row r="14" spans="2:14" x14ac:dyDescent="0.3">
      <c r="B14" s="51" t="s">
        <v>314</v>
      </c>
      <c r="C14" s="53">
        <v>24</v>
      </c>
      <c r="D14" s="53">
        <v>23</v>
      </c>
      <c r="E14" s="53">
        <v>1</v>
      </c>
      <c r="F14" s="53">
        <v>0</v>
      </c>
      <c r="G14" s="53">
        <v>41</v>
      </c>
      <c r="H14" s="53">
        <v>41</v>
      </c>
      <c r="I14" s="53">
        <v>0</v>
      </c>
      <c r="J14" s="53">
        <v>0</v>
      </c>
      <c r="K14" s="53">
        <v>39</v>
      </c>
      <c r="L14" s="53">
        <v>39</v>
      </c>
      <c r="M14" s="53">
        <v>0</v>
      </c>
      <c r="N14" s="53">
        <v>0</v>
      </c>
    </row>
    <row r="15" spans="2:14" x14ac:dyDescent="0.3">
      <c r="B15" s="51" t="s">
        <v>315</v>
      </c>
      <c r="C15" s="52">
        <v>15</v>
      </c>
      <c r="D15" s="52">
        <v>12</v>
      </c>
      <c r="E15" s="52">
        <v>3</v>
      </c>
      <c r="F15" s="52">
        <v>0</v>
      </c>
      <c r="G15" s="52">
        <v>39</v>
      </c>
      <c r="H15" s="52">
        <v>37</v>
      </c>
      <c r="I15" s="52">
        <v>2</v>
      </c>
      <c r="J15" s="52">
        <v>0</v>
      </c>
      <c r="K15" s="52">
        <v>39</v>
      </c>
      <c r="L15" s="52">
        <v>34</v>
      </c>
      <c r="M15" s="52">
        <v>5</v>
      </c>
      <c r="N15" s="52">
        <v>0</v>
      </c>
    </row>
    <row r="16" spans="2:14" x14ac:dyDescent="0.3">
      <c r="B16" s="51" t="s">
        <v>316</v>
      </c>
      <c r="C16" s="53">
        <v>23</v>
      </c>
      <c r="D16" s="53">
        <v>18</v>
      </c>
      <c r="E16" s="53">
        <v>5</v>
      </c>
      <c r="F16" s="53">
        <v>0</v>
      </c>
      <c r="G16" s="53">
        <v>32</v>
      </c>
      <c r="H16" s="53">
        <v>22</v>
      </c>
      <c r="I16" s="53">
        <v>10</v>
      </c>
      <c r="J16" s="53">
        <v>0</v>
      </c>
      <c r="K16" s="53">
        <v>37</v>
      </c>
      <c r="L16" s="53">
        <v>23</v>
      </c>
      <c r="M16" s="53">
        <v>13</v>
      </c>
      <c r="N16" s="53">
        <v>1</v>
      </c>
    </row>
    <row r="17" spans="2:14" x14ac:dyDescent="0.3">
      <c r="B17" s="51" t="s">
        <v>317</v>
      </c>
      <c r="C17" s="52">
        <v>66</v>
      </c>
      <c r="D17" s="52">
        <v>37</v>
      </c>
      <c r="E17" s="52">
        <v>29</v>
      </c>
      <c r="F17" s="52">
        <v>0</v>
      </c>
      <c r="G17" s="52">
        <v>15</v>
      </c>
      <c r="H17" s="52">
        <v>8</v>
      </c>
      <c r="I17" s="52">
        <v>7</v>
      </c>
      <c r="J17" s="52">
        <v>0</v>
      </c>
      <c r="K17" s="52">
        <v>11</v>
      </c>
      <c r="L17" s="52">
        <v>9</v>
      </c>
      <c r="M17" s="52">
        <v>2</v>
      </c>
      <c r="N17" s="52">
        <v>0</v>
      </c>
    </row>
    <row r="18" spans="2:14" x14ac:dyDescent="0.3">
      <c r="B18" s="51" t="s">
        <v>318</v>
      </c>
      <c r="C18" s="53">
        <v>2</v>
      </c>
      <c r="D18" s="53">
        <v>2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2:14" ht="15" thickBot="1" x14ac:dyDescent="0.35">
      <c r="B19" s="54" t="s">
        <v>71</v>
      </c>
      <c r="C19" s="52">
        <v>1068</v>
      </c>
      <c r="D19" s="52">
        <v>868</v>
      </c>
      <c r="E19" s="52">
        <v>200</v>
      </c>
      <c r="F19" s="52">
        <v>0</v>
      </c>
      <c r="G19" s="52">
        <v>486</v>
      </c>
      <c r="H19" s="52">
        <v>325</v>
      </c>
      <c r="I19" s="52">
        <v>160</v>
      </c>
      <c r="J19" s="52">
        <v>1</v>
      </c>
      <c r="K19" s="52">
        <v>361</v>
      </c>
      <c r="L19" s="52">
        <v>251</v>
      </c>
      <c r="M19" s="52">
        <v>110</v>
      </c>
      <c r="N19" s="52">
        <v>0</v>
      </c>
    </row>
    <row r="20" spans="2:14" ht="15" thickTop="1" x14ac:dyDescent="0.3">
      <c r="B20" s="206" t="s">
        <v>150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</row>
    <row r="21" spans="2:14" s="3" customFormat="1" x14ac:dyDescent="0.3">
      <c r="B21" s="7"/>
      <c r="C21" s="7"/>
      <c r="D21" s="7"/>
      <c r="E21" s="7"/>
    </row>
    <row r="22" spans="2:14" s="3" customFormat="1" x14ac:dyDescent="0.3">
      <c r="B22" s="7"/>
      <c r="C22" s="7"/>
      <c r="D22" s="7"/>
      <c r="E22" s="7"/>
    </row>
    <row r="23" spans="2:14" s="3" customFormat="1" ht="45" customHeight="1" x14ac:dyDescent="0.3"/>
    <row r="24" spans="2:14" ht="47.25" customHeight="1" x14ac:dyDescent="0.3">
      <c r="B24" s="204" t="s">
        <v>151</v>
      </c>
      <c r="C24" s="204"/>
      <c r="D24" s="204"/>
      <c r="E24" s="204"/>
      <c r="F24" s="3"/>
      <c r="G24" s="3"/>
      <c r="H24" s="3"/>
      <c r="I24" s="3"/>
      <c r="J24" s="3"/>
      <c r="K24" s="3"/>
    </row>
    <row r="25" spans="2:14" ht="25.5" customHeight="1" thickBot="1" x14ac:dyDescent="0.35">
      <c r="B25" s="120" t="s">
        <v>67</v>
      </c>
      <c r="C25" s="148" t="s">
        <v>189</v>
      </c>
      <c r="D25" s="148" t="s">
        <v>143</v>
      </c>
      <c r="E25" s="148" t="s">
        <v>190</v>
      </c>
      <c r="F25" s="3"/>
      <c r="G25" s="3"/>
      <c r="H25" s="3"/>
      <c r="I25" s="3"/>
      <c r="J25" s="3"/>
      <c r="K25" s="3"/>
    </row>
    <row r="26" spans="2:14" ht="15" thickTop="1" x14ac:dyDescent="0.3">
      <c r="B26" s="119" t="s">
        <v>1</v>
      </c>
      <c r="C26" s="23">
        <v>1391</v>
      </c>
      <c r="D26" s="23">
        <v>1835</v>
      </c>
      <c r="E26" s="23">
        <v>1489</v>
      </c>
      <c r="F26" s="3"/>
      <c r="G26" s="3"/>
      <c r="H26" s="3"/>
      <c r="I26" s="3"/>
      <c r="J26" s="3"/>
      <c r="K26" s="3"/>
    </row>
    <row r="27" spans="2:14" x14ac:dyDescent="0.3">
      <c r="B27" s="51" t="s">
        <v>191</v>
      </c>
      <c r="C27" s="56">
        <v>490</v>
      </c>
      <c r="D27" s="56">
        <v>665</v>
      </c>
      <c r="E27" s="56">
        <v>521</v>
      </c>
      <c r="F27" s="3"/>
      <c r="G27" s="3"/>
      <c r="H27" s="3"/>
      <c r="I27" s="3"/>
      <c r="J27" s="3"/>
      <c r="K27" s="3"/>
    </row>
    <row r="28" spans="2:14" x14ac:dyDescent="0.3">
      <c r="B28" s="51" t="s">
        <v>192</v>
      </c>
      <c r="C28" s="57">
        <v>427</v>
      </c>
      <c r="D28" s="57">
        <v>527</v>
      </c>
      <c r="E28" s="57">
        <v>421</v>
      </c>
      <c r="F28" s="3"/>
      <c r="G28" s="3"/>
      <c r="H28" s="3"/>
      <c r="I28" s="3"/>
      <c r="J28" s="3"/>
      <c r="K28" s="3"/>
    </row>
    <row r="29" spans="2:14" x14ac:dyDescent="0.3">
      <c r="B29" s="51" t="s">
        <v>193</v>
      </c>
      <c r="C29" s="56">
        <v>474</v>
      </c>
      <c r="D29" s="56">
        <v>643</v>
      </c>
      <c r="E29" s="56">
        <v>547</v>
      </c>
      <c r="F29" s="3"/>
      <c r="G29" s="3"/>
      <c r="H29" s="3"/>
      <c r="I29" s="3"/>
      <c r="J29" s="3"/>
      <c r="K29" s="3"/>
    </row>
    <row r="30" spans="2:14" x14ac:dyDescent="0.3">
      <c r="B30" s="22" t="s">
        <v>1</v>
      </c>
      <c r="C30" s="23">
        <v>5074</v>
      </c>
      <c r="D30" s="23">
        <v>6640</v>
      </c>
      <c r="E30" s="23">
        <v>5981</v>
      </c>
      <c r="F30" s="3"/>
      <c r="G30" s="3"/>
      <c r="H30" s="3"/>
      <c r="I30" s="3"/>
      <c r="J30" s="3"/>
      <c r="K30" s="3"/>
    </row>
    <row r="31" spans="2:14" x14ac:dyDescent="0.3">
      <c r="B31" s="51" t="s">
        <v>194</v>
      </c>
      <c r="C31" s="56">
        <v>1089</v>
      </c>
      <c r="D31" s="56">
        <v>1462</v>
      </c>
      <c r="E31" s="56">
        <v>1185</v>
      </c>
      <c r="F31" s="3"/>
      <c r="G31" s="3"/>
      <c r="H31" s="3"/>
      <c r="I31" s="3"/>
      <c r="J31" s="3"/>
      <c r="K31" s="3"/>
    </row>
    <row r="32" spans="2:14" x14ac:dyDescent="0.3">
      <c r="B32" s="51" t="s">
        <v>195</v>
      </c>
      <c r="C32" s="57">
        <v>1151</v>
      </c>
      <c r="D32" s="57">
        <v>1162</v>
      </c>
      <c r="E32" s="57">
        <v>1113</v>
      </c>
      <c r="F32" s="3"/>
      <c r="G32" s="3"/>
      <c r="H32" s="3"/>
      <c r="I32" s="3"/>
      <c r="J32" s="3"/>
      <c r="K32" s="3"/>
    </row>
    <row r="33" spans="1:67" x14ac:dyDescent="0.3">
      <c r="B33" s="51" t="s">
        <v>196</v>
      </c>
      <c r="C33" s="56">
        <v>1774</v>
      </c>
      <c r="D33" s="56">
        <v>2236</v>
      </c>
      <c r="E33" s="56">
        <v>2089</v>
      </c>
      <c r="F33" s="3"/>
      <c r="G33" s="3"/>
      <c r="H33" s="3"/>
      <c r="I33" s="3"/>
      <c r="J33" s="3"/>
      <c r="K33" s="3"/>
    </row>
    <row r="34" spans="1:67" x14ac:dyDescent="0.3">
      <c r="B34" s="51" t="s">
        <v>197</v>
      </c>
      <c r="C34" s="57">
        <v>924</v>
      </c>
      <c r="D34" s="57">
        <v>1593</v>
      </c>
      <c r="E34" s="57">
        <v>1439</v>
      </c>
      <c r="F34" s="3"/>
      <c r="G34" s="3"/>
      <c r="H34" s="3"/>
      <c r="I34" s="3"/>
      <c r="J34" s="3"/>
      <c r="K34" s="3"/>
    </row>
    <row r="35" spans="1:67" ht="15" thickBot="1" x14ac:dyDescent="0.35">
      <c r="B35" s="51" t="s">
        <v>198</v>
      </c>
      <c r="C35" s="56">
        <v>136</v>
      </c>
      <c r="D35" s="56">
        <v>187</v>
      </c>
      <c r="E35" s="56">
        <v>155</v>
      </c>
      <c r="F35" s="3"/>
      <c r="G35" s="3"/>
      <c r="H35" s="3"/>
      <c r="I35" s="3"/>
      <c r="J35" s="3"/>
      <c r="K35" s="3"/>
    </row>
    <row r="36" spans="1:67" s="3" customFormat="1" ht="54.75" customHeight="1" thickTop="1" x14ac:dyDescent="0.3">
      <c r="B36" s="205" t="s">
        <v>150</v>
      </c>
      <c r="C36" s="205"/>
      <c r="D36" s="205"/>
      <c r="E36" s="205"/>
    </row>
    <row r="37" spans="1:67" s="3" customFormat="1" x14ac:dyDescent="0.3"/>
    <row r="38" spans="1:67" s="3" customFormat="1" x14ac:dyDescent="0.3"/>
    <row r="39" spans="1:67" ht="47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9.5" customHeight="1" x14ac:dyDescent="0.3">
      <c r="B40" s="204" t="s">
        <v>152</v>
      </c>
      <c r="C40" s="204"/>
      <c r="D40" s="204"/>
      <c r="E40" s="204"/>
      <c r="F40" s="3"/>
      <c r="G40" s="3"/>
      <c r="H40" s="3"/>
      <c r="I40" s="3"/>
      <c r="J40" s="3"/>
      <c r="K40" s="3"/>
    </row>
    <row r="41" spans="1:67" ht="29.4" thickBot="1" x14ac:dyDescent="0.35">
      <c r="B41" s="107" t="s">
        <v>66</v>
      </c>
      <c r="C41" s="148" t="s">
        <v>189</v>
      </c>
      <c r="D41" s="148" t="s">
        <v>143</v>
      </c>
      <c r="E41" s="148" t="s">
        <v>190</v>
      </c>
      <c r="F41" s="3"/>
      <c r="G41" s="3"/>
      <c r="H41" s="3"/>
      <c r="I41" s="3"/>
      <c r="J41" s="3"/>
      <c r="K41" s="3"/>
    </row>
    <row r="42" spans="1:67" s="41" customFormat="1" ht="15" thickTop="1" x14ac:dyDescent="0.3">
      <c r="A42" s="6"/>
      <c r="B42" s="160" t="s">
        <v>42</v>
      </c>
      <c r="C42" s="118">
        <v>5074</v>
      </c>
      <c r="D42" s="118">
        <v>6640</v>
      </c>
      <c r="E42" s="118">
        <v>5981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9</v>
      </c>
      <c r="C43" s="56">
        <v>2552</v>
      </c>
      <c r="D43" s="56">
        <v>4661</v>
      </c>
      <c r="E43" s="56">
        <v>4168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51" t="s">
        <v>10</v>
      </c>
      <c r="C44" s="57">
        <v>8</v>
      </c>
      <c r="D44" s="57">
        <v>14</v>
      </c>
      <c r="E44" s="57">
        <v>9</v>
      </c>
      <c r="F44" s="3"/>
      <c r="G44" s="3"/>
      <c r="H44" s="3"/>
      <c r="I44" s="3"/>
      <c r="J44" s="3"/>
      <c r="K44" s="3"/>
    </row>
    <row r="45" spans="1:67" x14ac:dyDescent="0.3">
      <c r="B45" s="51" t="s">
        <v>11</v>
      </c>
      <c r="C45" s="52">
        <v>15</v>
      </c>
      <c r="D45" s="52">
        <v>42</v>
      </c>
      <c r="E45" s="52">
        <v>69</v>
      </c>
      <c r="F45" s="3"/>
      <c r="G45" s="3"/>
      <c r="H45" s="3"/>
      <c r="I45" s="3"/>
      <c r="J45" s="3"/>
      <c r="K45" s="3"/>
    </row>
    <row r="46" spans="1:67" x14ac:dyDescent="0.3">
      <c r="B46" s="51" t="s">
        <v>12</v>
      </c>
      <c r="C46" s="57">
        <v>186</v>
      </c>
      <c r="D46" s="57">
        <v>327</v>
      </c>
      <c r="E46" s="57">
        <v>366</v>
      </c>
      <c r="F46" s="3"/>
      <c r="G46" s="3"/>
      <c r="H46" s="3"/>
      <c r="I46" s="3"/>
      <c r="J46" s="3"/>
      <c r="K46" s="3"/>
    </row>
    <row r="47" spans="1:67" x14ac:dyDescent="0.3">
      <c r="B47" s="51" t="s">
        <v>13</v>
      </c>
      <c r="C47" s="52">
        <v>2289</v>
      </c>
      <c r="D47" s="52">
        <v>2954</v>
      </c>
      <c r="E47" s="52">
        <v>2330</v>
      </c>
      <c r="F47" s="3"/>
      <c r="G47" s="3"/>
      <c r="H47" s="3"/>
      <c r="I47" s="3"/>
      <c r="J47" s="3"/>
      <c r="K47" s="3"/>
    </row>
    <row r="48" spans="1:67" x14ac:dyDescent="0.3">
      <c r="B48" s="51" t="s">
        <v>14</v>
      </c>
      <c r="C48" s="57">
        <v>19</v>
      </c>
      <c r="D48" s="57">
        <v>18</v>
      </c>
      <c r="E48" s="57">
        <v>22</v>
      </c>
      <c r="F48" s="3"/>
      <c r="G48" s="3"/>
      <c r="H48" s="3"/>
      <c r="I48" s="3"/>
      <c r="J48" s="3"/>
      <c r="K48" s="3"/>
    </row>
    <row r="49" spans="1:67" s="41" customFormat="1" x14ac:dyDescent="0.3">
      <c r="A49" s="6"/>
      <c r="B49" s="51" t="s">
        <v>15</v>
      </c>
      <c r="C49" s="52">
        <v>30</v>
      </c>
      <c r="D49" s="52">
        <v>1300</v>
      </c>
      <c r="E49" s="52">
        <v>1368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51" t="s">
        <v>16</v>
      </c>
      <c r="C50" s="57">
        <v>5</v>
      </c>
      <c r="D50" s="57">
        <v>6</v>
      </c>
      <c r="E50" s="57">
        <v>4</v>
      </c>
      <c r="F50" s="6"/>
      <c r="G50" s="6"/>
      <c r="H50" s="6"/>
      <c r="I50" s="6"/>
      <c r="J50" s="6"/>
      <c r="K50" s="6"/>
      <c r="L50" s="6"/>
      <c r="M50" s="6"/>
      <c r="N50" s="6"/>
    </row>
    <row r="51" spans="1:67" x14ac:dyDescent="0.3">
      <c r="B51" s="1" t="s">
        <v>17</v>
      </c>
      <c r="C51" s="56">
        <v>48</v>
      </c>
      <c r="D51" s="56">
        <v>87</v>
      </c>
      <c r="E51" s="56">
        <v>74</v>
      </c>
      <c r="F51" s="3"/>
      <c r="G51" s="3"/>
      <c r="H51" s="3"/>
      <c r="I51" s="3"/>
      <c r="J51" s="3"/>
      <c r="K51" s="3"/>
    </row>
    <row r="52" spans="1:67" x14ac:dyDescent="0.3">
      <c r="B52" s="51" t="s">
        <v>18</v>
      </c>
      <c r="C52" s="57">
        <v>9</v>
      </c>
      <c r="D52" s="57">
        <v>8</v>
      </c>
      <c r="E52" s="57">
        <v>5</v>
      </c>
      <c r="F52" s="3"/>
      <c r="G52" s="3"/>
      <c r="H52" s="3"/>
      <c r="I52" s="3"/>
      <c r="J52" s="3"/>
      <c r="K52" s="3"/>
    </row>
    <row r="53" spans="1:67" x14ac:dyDescent="0.3">
      <c r="B53" s="51" t="s">
        <v>19</v>
      </c>
      <c r="C53" s="52">
        <v>6</v>
      </c>
      <c r="D53" s="52">
        <v>3</v>
      </c>
      <c r="E53" s="52">
        <v>0</v>
      </c>
      <c r="F53" s="3"/>
      <c r="G53" s="3"/>
      <c r="H53" s="3"/>
      <c r="I53" s="3"/>
      <c r="J53" s="3"/>
      <c r="K53" s="3"/>
    </row>
    <row r="54" spans="1:67" x14ac:dyDescent="0.3">
      <c r="B54" s="51" t="s">
        <v>20</v>
      </c>
      <c r="C54" s="57">
        <v>6</v>
      </c>
      <c r="D54" s="57">
        <v>12</v>
      </c>
      <c r="E54" s="57">
        <v>6</v>
      </c>
      <c r="F54" s="3"/>
      <c r="G54" s="3"/>
      <c r="H54" s="3"/>
      <c r="I54" s="3"/>
      <c r="J54" s="3"/>
      <c r="K54" s="3"/>
    </row>
    <row r="55" spans="1:67" x14ac:dyDescent="0.3">
      <c r="B55" s="51" t="s">
        <v>21</v>
      </c>
      <c r="C55" s="52">
        <v>0</v>
      </c>
      <c r="D55" s="52">
        <v>4</v>
      </c>
      <c r="E55" s="52">
        <v>8</v>
      </c>
      <c r="F55" s="3"/>
      <c r="G55" s="3"/>
      <c r="H55" s="3"/>
      <c r="I55" s="3"/>
      <c r="J55" s="3"/>
      <c r="K55" s="3"/>
    </row>
    <row r="56" spans="1:67" x14ac:dyDescent="0.3">
      <c r="B56" s="51" t="s">
        <v>22</v>
      </c>
      <c r="C56" s="57">
        <v>6</v>
      </c>
      <c r="D56" s="57">
        <v>23</v>
      </c>
      <c r="E56" s="57">
        <v>27</v>
      </c>
      <c r="F56" s="3"/>
      <c r="G56" s="3"/>
      <c r="H56" s="3"/>
      <c r="I56" s="3"/>
      <c r="J56" s="3"/>
      <c r="K56" s="3"/>
    </row>
    <row r="57" spans="1:67" x14ac:dyDescent="0.3">
      <c r="B57" s="51" t="s">
        <v>23</v>
      </c>
      <c r="C57" s="52">
        <v>1</v>
      </c>
      <c r="D57" s="52">
        <v>16</v>
      </c>
      <c r="E57" s="52">
        <v>9</v>
      </c>
      <c r="F57" s="3"/>
      <c r="G57" s="3"/>
      <c r="H57" s="3"/>
      <c r="I57" s="3"/>
      <c r="J57" s="3"/>
      <c r="K57" s="3"/>
    </row>
    <row r="58" spans="1:67" x14ac:dyDescent="0.3">
      <c r="B58" s="51" t="s">
        <v>24</v>
      </c>
      <c r="C58" s="57">
        <v>2</v>
      </c>
      <c r="D58" s="57">
        <v>1</v>
      </c>
      <c r="E58" s="57">
        <v>5</v>
      </c>
      <c r="F58" s="3"/>
      <c r="G58" s="3"/>
      <c r="H58" s="3"/>
      <c r="I58" s="3"/>
      <c r="J58" s="3"/>
      <c r="K58" s="3"/>
    </row>
    <row r="59" spans="1:67" x14ac:dyDescent="0.3">
      <c r="B59" s="51" t="s">
        <v>25</v>
      </c>
      <c r="C59" s="52">
        <v>3</v>
      </c>
      <c r="D59" s="52">
        <v>10</v>
      </c>
      <c r="E59" s="52">
        <v>0</v>
      </c>
      <c r="F59" s="3"/>
      <c r="G59" s="3"/>
      <c r="H59" s="3"/>
      <c r="I59" s="3"/>
      <c r="J59" s="3"/>
      <c r="K59" s="3"/>
    </row>
    <row r="60" spans="1:67" x14ac:dyDescent="0.3">
      <c r="B60" s="51" t="s">
        <v>26</v>
      </c>
      <c r="C60" s="57">
        <v>15</v>
      </c>
      <c r="D60" s="57">
        <v>10</v>
      </c>
      <c r="E60" s="57">
        <v>14</v>
      </c>
      <c r="F60" s="3"/>
      <c r="G60" s="3"/>
      <c r="H60" s="3"/>
      <c r="I60" s="3"/>
      <c r="J60" s="3"/>
      <c r="K60" s="3"/>
    </row>
    <row r="61" spans="1:67" s="41" customFormat="1" x14ac:dyDescent="0.3">
      <c r="A61" s="6"/>
      <c r="B61" s="1" t="s">
        <v>27</v>
      </c>
      <c r="C61" s="56">
        <v>1589</v>
      </c>
      <c r="D61" s="56">
        <v>969</v>
      </c>
      <c r="E61" s="56">
        <v>908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51" t="s">
        <v>28</v>
      </c>
      <c r="C62" s="57">
        <v>30</v>
      </c>
      <c r="D62" s="57">
        <v>91</v>
      </c>
      <c r="E62" s="57">
        <v>57</v>
      </c>
      <c r="F62" s="6"/>
      <c r="G62" s="6"/>
      <c r="H62" s="6"/>
      <c r="I62" s="6"/>
      <c r="J62" s="6"/>
      <c r="K62" s="6"/>
      <c r="L62" s="6"/>
      <c r="M62" s="6"/>
      <c r="N62" s="6"/>
    </row>
    <row r="63" spans="1:67" x14ac:dyDescent="0.3">
      <c r="B63" s="70" t="s">
        <v>29</v>
      </c>
      <c r="C63" s="52">
        <v>6</v>
      </c>
      <c r="D63" s="52">
        <v>11</v>
      </c>
      <c r="E63" s="52">
        <v>11</v>
      </c>
      <c r="F63" s="3"/>
      <c r="G63" s="3"/>
      <c r="H63" s="3"/>
      <c r="I63" s="3"/>
      <c r="J63" s="3"/>
      <c r="K63" s="3"/>
    </row>
    <row r="64" spans="1:67" x14ac:dyDescent="0.3">
      <c r="B64" s="70" t="s">
        <v>30</v>
      </c>
      <c r="C64" s="57">
        <v>45</v>
      </c>
      <c r="D64" s="57">
        <v>57</v>
      </c>
      <c r="E64" s="57">
        <v>70</v>
      </c>
      <c r="F64" s="3"/>
      <c r="G64" s="3"/>
      <c r="H64" s="3"/>
      <c r="I64" s="3"/>
      <c r="J64" s="3"/>
      <c r="K64" s="3"/>
    </row>
    <row r="65" spans="2:11" x14ac:dyDescent="0.3">
      <c r="B65" s="51" t="s">
        <v>31</v>
      </c>
      <c r="C65" s="52">
        <v>1508</v>
      </c>
      <c r="D65" s="52">
        <v>810</v>
      </c>
      <c r="E65" s="52">
        <v>770</v>
      </c>
      <c r="F65" s="3"/>
      <c r="G65" s="3"/>
      <c r="H65" s="3"/>
      <c r="I65" s="3"/>
      <c r="J65" s="3"/>
      <c r="K65" s="3"/>
    </row>
    <row r="66" spans="2:11" x14ac:dyDescent="0.3">
      <c r="B66" s="1" t="s">
        <v>32</v>
      </c>
      <c r="C66" s="161">
        <v>756</v>
      </c>
      <c r="D66" s="161">
        <v>747</v>
      </c>
      <c r="E66" s="161">
        <v>711</v>
      </c>
      <c r="F66" s="3"/>
      <c r="G66" s="3"/>
      <c r="H66" s="3"/>
      <c r="I66" s="3"/>
      <c r="J66" s="3"/>
      <c r="K66" s="3"/>
    </row>
    <row r="67" spans="2:11" x14ac:dyDescent="0.3">
      <c r="B67" s="51" t="s">
        <v>33</v>
      </c>
      <c r="C67" s="52">
        <v>441</v>
      </c>
      <c r="D67" s="52">
        <v>340</v>
      </c>
      <c r="E67" s="52">
        <v>333</v>
      </c>
      <c r="F67" s="3"/>
      <c r="G67" s="3"/>
      <c r="H67" s="3"/>
      <c r="I67" s="3"/>
      <c r="J67" s="3"/>
      <c r="K67" s="3"/>
    </row>
    <row r="68" spans="2:11" s="3" customFormat="1" x14ac:dyDescent="0.3">
      <c r="B68" s="51" t="s">
        <v>34</v>
      </c>
      <c r="C68" s="57">
        <v>220</v>
      </c>
      <c r="D68" s="57">
        <v>262</v>
      </c>
      <c r="E68" s="57">
        <v>264</v>
      </c>
    </row>
    <row r="69" spans="2:11" s="3" customFormat="1" x14ac:dyDescent="0.3">
      <c r="B69" s="51" t="s">
        <v>35</v>
      </c>
      <c r="C69" s="52">
        <v>95</v>
      </c>
      <c r="D69" s="52">
        <v>145</v>
      </c>
      <c r="E69" s="52">
        <v>114</v>
      </c>
    </row>
    <row r="70" spans="2:11" s="3" customFormat="1" x14ac:dyDescent="0.3">
      <c r="B70" s="1" t="s">
        <v>36</v>
      </c>
      <c r="C70" s="57">
        <v>129</v>
      </c>
      <c r="D70" s="57">
        <v>176</v>
      </c>
      <c r="E70" s="57">
        <v>120</v>
      </c>
    </row>
    <row r="71" spans="2:11" x14ac:dyDescent="0.3">
      <c r="B71" s="51" t="s">
        <v>340</v>
      </c>
      <c r="C71" s="52">
        <v>30</v>
      </c>
      <c r="D71" s="52">
        <v>31</v>
      </c>
      <c r="E71" s="52">
        <v>32</v>
      </c>
      <c r="F71" s="3"/>
      <c r="G71" s="3"/>
      <c r="H71" s="3"/>
      <c r="I71" s="3"/>
      <c r="J71" s="3"/>
      <c r="K71" s="3"/>
    </row>
    <row r="72" spans="2:11" x14ac:dyDescent="0.3">
      <c r="B72" s="51" t="s">
        <v>51</v>
      </c>
      <c r="C72" s="57">
        <v>52</v>
      </c>
      <c r="D72" s="57">
        <v>58</v>
      </c>
      <c r="E72" s="57">
        <v>37</v>
      </c>
      <c r="F72" s="3"/>
      <c r="G72" s="3"/>
      <c r="H72" s="3"/>
      <c r="I72" s="3"/>
      <c r="J72" s="3"/>
      <c r="K72" s="3"/>
    </row>
    <row r="73" spans="2:11" x14ac:dyDescent="0.3">
      <c r="B73" s="51" t="s">
        <v>39</v>
      </c>
      <c r="C73" s="52">
        <v>17</v>
      </c>
      <c r="D73" s="52">
        <v>43</v>
      </c>
      <c r="E73" s="52">
        <v>22</v>
      </c>
      <c r="F73" s="3"/>
      <c r="G73" s="3"/>
      <c r="H73" s="3"/>
      <c r="I73" s="3"/>
      <c r="J73" s="3"/>
      <c r="K73" s="3"/>
    </row>
    <row r="74" spans="2:11" ht="15" thickBot="1" x14ac:dyDescent="0.35">
      <c r="B74" s="51" t="s">
        <v>40</v>
      </c>
      <c r="C74" s="57">
        <v>30</v>
      </c>
      <c r="D74" s="57">
        <v>44</v>
      </c>
      <c r="E74" s="57">
        <v>29</v>
      </c>
      <c r="F74" s="3"/>
      <c r="G74" s="3"/>
      <c r="H74" s="3"/>
      <c r="I74" s="3"/>
      <c r="J74" s="3"/>
      <c r="K74" s="3"/>
    </row>
    <row r="75" spans="2:11" ht="15" thickTop="1" x14ac:dyDescent="0.3">
      <c r="B75" s="205" t="s">
        <v>150</v>
      </c>
      <c r="C75" s="205"/>
      <c r="D75" s="205"/>
      <c r="E75" s="205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1" ht="45" customHeight="1" x14ac:dyDescent="0.3">
      <c r="B80" s="204" t="s">
        <v>153</v>
      </c>
      <c r="C80" s="204"/>
      <c r="D80" s="204"/>
      <c r="E80" s="204"/>
      <c r="F80" s="3"/>
      <c r="G80" s="3"/>
      <c r="H80" s="3"/>
      <c r="I80" s="3"/>
      <c r="J80" s="3"/>
      <c r="K80" s="3"/>
    </row>
    <row r="81" spans="2:11" ht="15" thickBot="1" x14ac:dyDescent="0.35">
      <c r="B81" s="107" t="s">
        <v>78</v>
      </c>
      <c r="C81" s="148" t="s">
        <v>189</v>
      </c>
      <c r="D81" s="148" t="s">
        <v>143</v>
      </c>
      <c r="E81" s="148" t="s">
        <v>190</v>
      </c>
      <c r="F81" s="3"/>
      <c r="G81" s="3"/>
      <c r="H81" s="3"/>
      <c r="I81" s="3"/>
      <c r="J81" s="3"/>
      <c r="K81" s="3"/>
    </row>
    <row r="82" spans="2:11" ht="15" thickTop="1" x14ac:dyDescent="0.3">
      <c r="B82" s="121" t="s">
        <v>42</v>
      </c>
      <c r="C82" s="118">
        <f>SUM(C83:C93)</f>
        <v>5074</v>
      </c>
      <c r="D82" s="118">
        <f t="shared" ref="D82:E82" si="1">SUM(D83:D93)</f>
        <v>6640</v>
      </c>
      <c r="E82" s="118">
        <f t="shared" si="1"/>
        <v>5981</v>
      </c>
      <c r="F82" s="3"/>
      <c r="G82" s="3"/>
      <c r="H82" s="3"/>
      <c r="I82" s="3"/>
      <c r="J82" s="3"/>
      <c r="K82" s="3"/>
    </row>
    <row r="83" spans="2:11" x14ac:dyDescent="0.3">
      <c r="B83" s="70" t="s">
        <v>319</v>
      </c>
      <c r="C83" s="52">
        <v>23</v>
      </c>
      <c r="D83" s="52">
        <v>1298</v>
      </c>
      <c r="E83" s="52">
        <v>1366</v>
      </c>
      <c r="F83" s="3"/>
      <c r="G83" s="3"/>
      <c r="H83" s="3"/>
      <c r="I83" s="3"/>
      <c r="J83" s="3"/>
      <c r="K83" s="3"/>
    </row>
    <row r="84" spans="2:11" x14ac:dyDescent="0.3">
      <c r="B84" s="70" t="s">
        <v>320</v>
      </c>
      <c r="C84" s="53">
        <v>842</v>
      </c>
      <c r="D84" s="53">
        <v>1292</v>
      </c>
      <c r="E84" s="53">
        <v>1226</v>
      </c>
      <c r="F84" s="3"/>
      <c r="G84" s="3"/>
      <c r="H84" s="3"/>
      <c r="I84" s="3"/>
      <c r="J84" s="3"/>
      <c r="K84" s="3"/>
    </row>
    <row r="85" spans="2:11" x14ac:dyDescent="0.3">
      <c r="B85" s="70" t="s">
        <v>321</v>
      </c>
      <c r="C85" s="52">
        <v>1445</v>
      </c>
      <c r="D85" s="52">
        <v>1661</v>
      </c>
      <c r="E85" s="52">
        <v>1100</v>
      </c>
      <c r="F85" s="3"/>
      <c r="G85" s="3"/>
      <c r="H85" s="3"/>
      <c r="I85" s="3"/>
      <c r="J85" s="3"/>
      <c r="K85" s="3"/>
    </row>
    <row r="86" spans="2:11" s="3" customFormat="1" x14ac:dyDescent="0.3">
      <c r="B86" s="70" t="s">
        <v>322</v>
      </c>
      <c r="C86" s="53">
        <v>728</v>
      </c>
      <c r="D86" s="53">
        <v>651</v>
      </c>
      <c r="E86" s="53">
        <v>595</v>
      </c>
    </row>
    <row r="87" spans="2:11" s="3" customFormat="1" x14ac:dyDescent="0.3">
      <c r="B87" s="70" t="s">
        <v>323</v>
      </c>
      <c r="C87" s="52">
        <v>165</v>
      </c>
      <c r="D87" s="52">
        <v>315</v>
      </c>
      <c r="E87" s="52">
        <v>303</v>
      </c>
    </row>
    <row r="88" spans="2:11" s="3" customFormat="1" x14ac:dyDescent="0.3">
      <c r="B88" s="70" t="s">
        <v>324</v>
      </c>
      <c r="C88" s="53">
        <v>342</v>
      </c>
      <c r="D88" s="53">
        <v>191</v>
      </c>
      <c r="E88" s="53">
        <v>189</v>
      </c>
    </row>
    <row r="89" spans="2:11" s="3" customFormat="1" x14ac:dyDescent="0.3">
      <c r="B89" s="70" t="s">
        <v>325</v>
      </c>
      <c r="C89" s="52">
        <v>689</v>
      </c>
      <c r="D89" s="52">
        <v>52</v>
      </c>
      <c r="E89" s="52">
        <v>62</v>
      </c>
    </row>
    <row r="90" spans="2:11" s="3" customFormat="1" x14ac:dyDescent="0.3">
      <c r="B90" s="70" t="s">
        <v>326</v>
      </c>
      <c r="C90" s="53">
        <v>38</v>
      </c>
      <c r="D90" s="53">
        <v>37</v>
      </c>
      <c r="E90" s="53">
        <v>60</v>
      </c>
    </row>
    <row r="91" spans="2:11" s="3" customFormat="1" x14ac:dyDescent="0.3">
      <c r="B91" s="70" t="s">
        <v>327</v>
      </c>
      <c r="C91" s="52">
        <v>36</v>
      </c>
      <c r="D91" s="52">
        <v>70</v>
      </c>
      <c r="E91" s="52">
        <v>56</v>
      </c>
    </row>
    <row r="92" spans="2:11" s="3" customFormat="1" x14ac:dyDescent="0.3">
      <c r="B92" s="70" t="s">
        <v>328</v>
      </c>
      <c r="C92" s="53">
        <v>12</v>
      </c>
      <c r="D92" s="53">
        <v>37</v>
      </c>
      <c r="E92" s="53">
        <v>54</v>
      </c>
    </row>
    <row r="93" spans="2:11" s="3" customFormat="1" ht="15" thickBot="1" x14ac:dyDescent="0.35">
      <c r="B93" s="54" t="s">
        <v>71</v>
      </c>
      <c r="C93" s="55">
        <v>754</v>
      </c>
      <c r="D93" s="55">
        <v>1036</v>
      </c>
      <c r="E93" s="55">
        <v>970</v>
      </c>
    </row>
    <row r="94" spans="2:11" s="3" customFormat="1" ht="48.75" customHeight="1" thickTop="1" x14ac:dyDescent="0.3">
      <c r="B94" s="205" t="s">
        <v>150</v>
      </c>
      <c r="C94" s="205"/>
      <c r="D94" s="205"/>
      <c r="E94" s="205"/>
    </row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s="3" customFormat="1" x14ac:dyDescent="0.3"/>
    <row r="364" spans="2:11" s="3" customFormat="1" x14ac:dyDescent="0.3"/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  <row r="501" spans="6:11" x14ac:dyDescent="0.3">
      <c r="F501" s="3"/>
      <c r="G501" s="3"/>
      <c r="H501" s="3"/>
      <c r="I501" s="3"/>
      <c r="J501" s="3"/>
      <c r="K501" s="3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6:E36"/>
    <mergeCell ref="B40:E40"/>
    <mergeCell ref="B75:E7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1" sqref="B1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10.109375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15" t="s">
        <v>154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2:14" s="3" customFormat="1" x14ac:dyDescent="0.3">
      <c r="B3" s="216" t="s">
        <v>120</v>
      </c>
      <c r="C3" s="218" t="s">
        <v>189</v>
      </c>
      <c r="D3" s="219"/>
      <c r="E3" s="219"/>
      <c r="F3" s="219"/>
      <c r="G3" s="220" t="s">
        <v>143</v>
      </c>
      <c r="H3" s="221"/>
      <c r="I3" s="221"/>
      <c r="J3" s="222"/>
      <c r="K3" s="223" t="s">
        <v>190</v>
      </c>
      <c r="L3" s="224"/>
      <c r="M3" s="224"/>
      <c r="N3" s="225"/>
    </row>
    <row r="4" spans="2:14" s="3" customFormat="1" ht="15" thickBot="1" x14ac:dyDescent="0.35">
      <c r="B4" s="217"/>
      <c r="C4" s="130" t="s">
        <v>1</v>
      </c>
      <c r="D4" s="131" t="s">
        <v>4</v>
      </c>
      <c r="E4" s="132" t="s">
        <v>5</v>
      </c>
      <c r="F4" s="132" t="s">
        <v>121</v>
      </c>
      <c r="G4" s="130" t="s">
        <v>1</v>
      </c>
      <c r="H4" s="132" t="s">
        <v>4</v>
      </c>
      <c r="I4" s="132" t="s">
        <v>5</v>
      </c>
      <c r="J4" s="132" t="s">
        <v>121</v>
      </c>
      <c r="K4" s="133" t="s">
        <v>1</v>
      </c>
      <c r="L4" s="134" t="s">
        <v>4</v>
      </c>
      <c r="M4" s="135" t="s">
        <v>5</v>
      </c>
      <c r="N4" s="136" t="s">
        <v>121</v>
      </c>
    </row>
    <row r="5" spans="2:14" s="3" customFormat="1" ht="15" thickTop="1" x14ac:dyDescent="0.3">
      <c r="B5" s="119" t="s">
        <v>1</v>
      </c>
      <c r="C5" s="118">
        <f>SUM(C6:C11)</f>
        <v>6234</v>
      </c>
      <c r="D5" s="118">
        <f t="shared" ref="D5:N5" si="0">SUM(D6:D11)</f>
        <v>2469</v>
      </c>
      <c r="E5" s="118">
        <f t="shared" si="0"/>
        <v>1990</v>
      </c>
      <c r="F5" s="118">
        <f t="shared" si="0"/>
        <v>1775</v>
      </c>
      <c r="G5" s="118">
        <f t="shared" si="0"/>
        <v>300</v>
      </c>
      <c r="H5" s="118">
        <f t="shared" si="0"/>
        <v>161</v>
      </c>
      <c r="I5" s="118">
        <f t="shared" si="0"/>
        <v>139</v>
      </c>
      <c r="J5" s="118">
        <f t="shared" si="0"/>
        <v>0</v>
      </c>
      <c r="K5" s="118">
        <f t="shared" si="0"/>
        <v>25182</v>
      </c>
      <c r="L5" s="118">
        <f t="shared" si="0"/>
        <v>14935</v>
      </c>
      <c r="M5" s="118">
        <f t="shared" si="0"/>
        <v>10242</v>
      </c>
      <c r="N5" s="118">
        <f t="shared" si="0"/>
        <v>5</v>
      </c>
    </row>
    <row r="6" spans="2:14" s="3" customFormat="1" x14ac:dyDescent="0.3">
      <c r="B6" s="137" t="s">
        <v>122</v>
      </c>
      <c r="C6" s="138">
        <v>4074</v>
      </c>
      <c r="D6" s="138">
        <v>2248</v>
      </c>
      <c r="E6" s="138">
        <v>1808</v>
      </c>
      <c r="F6" s="138">
        <v>18</v>
      </c>
      <c r="G6" s="138">
        <v>0</v>
      </c>
      <c r="H6" s="138">
        <v>0</v>
      </c>
      <c r="I6" s="138">
        <v>0</v>
      </c>
      <c r="J6" s="138">
        <v>0</v>
      </c>
      <c r="K6" s="138">
        <v>324</v>
      </c>
      <c r="L6" s="138">
        <v>176</v>
      </c>
      <c r="M6" s="138">
        <v>148</v>
      </c>
      <c r="N6" s="138">
        <v>0</v>
      </c>
    </row>
    <row r="7" spans="2:14" s="3" customFormat="1" x14ac:dyDescent="0.3">
      <c r="B7" s="137" t="s">
        <v>123</v>
      </c>
      <c r="C7" s="139">
        <v>17</v>
      </c>
      <c r="D7" s="139">
        <v>8</v>
      </c>
      <c r="E7" s="139">
        <v>9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24</v>
      </c>
      <c r="L7" s="139">
        <v>12</v>
      </c>
      <c r="M7" s="139">
        <v>12</v>
      </c>
      <c r="N7" s="139">
        <v>0</v>
      </c>
    </row>
    <row r="8" spans="2:14" s="3" customFormat="1" x14ac:dyDescent="0.3">
      <c r="B8" s="137" t="s">
        <v>124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54</v>
      </c>
      <c r="L8" s="138">
        <v>42</v>
      </c>
      <c r="M8" s="138">
        <v>12</v>
      </c>
      <c r="N8" s="138">
        <v>0</v>
      </c>
    </row>
    <row r="9" spans="2:14" s="3" customFormat="1" x14ac:dyDescent="0.3">
      <c r="B9" s="137" t="s">
        <v>125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5</v>
      </c>
      <c r="L9" s="139">
        <v>4</v>
      </c>
      <c r="M9" s="139">
        <v>1</v>
      </c>
      <c r="N9" s="139">
        <v>0</v>
      </c>
    </row>
    <row r="10" spans="2:14" s="3" customFormat="1" x14ac:dyDescent="0.3">
      <c r="B10" s="137" t="s">
        <v>126</v>
      </c>
      <c r="C10" s="138">
        <v>3</v>
      </c>
      <c r="D10" s="138">
        <v>2</v>
      </c>
      <c r="E10" s="138">
        <v>1</v>
      </c>
      <c r="F10" s="138">
        <v>0</v>
      </c>
      <c r="G10" s="138">
        <v>16</v>
      </c>
      <c r="H10" s="138">
        <v>11</v>
      </c>
      <c r="I10" s="138">
        <v>5</v>
      </c>
      <c r="J10" s="138">
        <v>0</v>
      </c>
      <c r="K10" s="138">
        <v>11769</v>
      </c>
      <c r="L10" s="138">
        <v>6438</v>
      </c>
      <c r="M10" s="138">
        <v>5329</v>
      </c>
      <c r="N10" s="138">
        <v>2</v>
      </c>
    </row>
    <row r="11" spans="2:14" s="3" customFormat="1" ht="15" thickBot="1" x14ac:dyDescent="0.35">
      <c r="B11" s="137" t="s">
        <v>127</v>
      </c>
      <c r="C11" s="139">
        <v>2140</v>
      </c>
      <c r="D11" s="139">
        <v>211</v>
      </c>
      <c r="E11" s="139">
        <v>172</v>
      </c>
      <c r="F11" s="139">
        <v>1757</v>
      </c>
      <c r="G11" s="139">
        <v>284</v>
      </c>
      <c r="H11" s="139">
        <v>150</v>
      </c>
      <c r="I11" s="139">
        <v>134</v>
      </c>
      <c r="J11" s="139">
        <v>0</v>
      </c>
      <c r="K11" s="139">
        <v>13006</v>
      </c>
      <c r="L11" s="139">
        <v>8263</v>
      </c>
      <c r="M11" s="139">
        <v>4740</v>
      </c>
      <c r="N11" s="139">
        <v>3</v>
      </c>
    </row>
    <row r="12" spans="2:14" s="3" customFormat="1" ht="15.75" customHeight="1" thickTop="1" x14ac:dyDescent="0.3">
      <c r="B12" s="214" t="s">
        <v>155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</row>
    <row r="13" spans="2:14" s="3" customFormat="1" x14ac:dyDescent="0.3"/>
    <row r="14" spans="2:14" s="3" customFormat="1" x14ac:dyDescent="0.3"/>
    <row r="15" spans="2:14" s="3" customFormat="1" x14ac:dyDescent="0.3"/>
    <row r="16" spans="2:14" x14ac:dyDescent="0.3">
      <c r="B16" s="215" t="s">
        <v>156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2:14" x14ac:dyDescent="0.3">
      <c r="B17" s="216" t="s">
        <v>6</v>
      </c>
      <c r="C17" s="218" t="s">
        <v>189</v>
      </c>
      <c r="D17" s="219"/>
      <c r="E17" s="219"/>
      <c r="F17" s="219"/>
      <c r="G17" s="220" t="s">
        <v>143</v>
      </c>
      <c r="H17" s="221"/>
      <c r="I17" s="221"/>
      <c r="J17" s="222"/>
      <c r="K17" s="223" t="s">
        <v>190</v>
      </c>
      <c r="L17" s="224"/>
      <c r="M17" s="224"/>
      <c r="N17" s="225"/>
    </row>
    <row r="18" spans="2:14" ht="15" thickBot="1" x14ac:dyDescent="0.35">
      <c r="B18" s="217"/>
      <c r="C18" s="130" t="s">
        <v>1</v>
      </c>
      <c r="D18" s="131" t="s">
        <v>4</v>
      </c>
      <c r="E18" s="132" t="s">
        <v>5</v>
      </c>
      <c r="F18" s="132" t="s">
        <v>121</v>
      </c>
      <c r="G18" s="130" t="s">
        <v>1</v>
      </c>
      <c r="H18" s="132" t="s">
        <v>4</v>
      </c>
      <c r="I18" s="132" t="s">
        <v>5</v>
      </c>
      <c r="J18" s="132" t="s">
        <v>121</v>
      </c>
      <c r="K18" s="133" t="s">
        <v>1</v>
      </c>
      <c r="L18" s="134" t="s">
        <v>4</v>
      </c>
      <c r="M18" s="135" t="s">
        <v>5</v>
      </c>
      <c r="N18" s="136" t="s">
        <v>121</v>
      </c>
    </row>
    <row r="19" spans="2:14" ht="15" thickTop="1" x14ac:dyDescent="0.3">
      <c r="B19" s="119" t="s">
        <v>1</v>
      </c>
      <c r="C19" s="118">
        <f>SUM(C20:C31)</f>
        <v>4091</v>
      </c>
      <c r="D19" s="118">
        <f t="shared" ref="D19:N19" si="1">SUM(D20:D31)</f>
        <v>2256</v>
      </c>
      <c r="E19" s="118">
        <f t="shared" si="1"/>
        <v>1817</v>
      </c>
      <c r="F19" s="118">
        <f t="shared" si="1"/>
        <v>18</v>
      </c>
      <c r="G19" s="118">
        <f t="shared" si="1"/>
        <v>0</v>
      </c>
      <c r="H19" s="118">
        <f t="shared" si="1"/>
        <v>0</v>
      </c>
      <c r="I19" s="118">
        <f t="shared" si="1"/>
        <v>0</v>
      </c>
      <c r="J19" s="118">
        <f t="shared" si="1"/>
        <v>0</v>
      </c>
      <c r="K19" s="118">
        <f t="shared" si="1"/>
        <v>348</v>
      </c>
      <c r="L19" s="118">
        <f t="shared" si="1"/>
        <v>188</v>
      </c>
      <c r="M19" s="118">
        <f t="shared" si="1"/>
        <v>160</v>
      </c>
      <c r="N19" s="118">
        <f t="shared" si="1"/>
        <v>0</v>
      </c>
    </row>
    <row r="20" spans="2:14" x14ac:dyDescent="0.3">
      <c r="B20" s="137" t="s">
        <v>309</v>
      </c>
      <c r="C20" s="138">
        <v>4075</v>
      </c>
      <c r="D20" s="138">
        <v>2248</v>
      </c>
      <c r="E20" s="138">
        <v>1809</v>
      </c>
      <c r="F20" s="138">
        <v>18</v>
      </c>
      <c r="G20" s="138">
        <v>0</v>
      </c>
      <c r="H20" s="138">
        <v>0</v>
      </c>
      <c r="I20" s="138">
        <v>0</v>
      </c>
      <c r="J20" s="138">
        <v>0</v>
      </c>
      <c r="K20" s="138">
        <v>280</v>
      </c>
      <c r="L20" s="138">
        <v>149</v>
      </c>
      <c r="M20" s="138">
        <v>131</v>
      </c>
      <c r="N20" s="138">
        <v>0</v>
      </c>
    </row>
    <row r="21" spans="2:14" x14ac:dyDescent="0.3">
      <c r="B21" s="137" t="s">
        <v>311</v>
      </c>
      <c r="C21" s="139">
        <v>1</v>
      </c>
      <c r="D21" s="139">
        <v>1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18</v>
      </c>
      <c r="L21" s="139">
        <v>9</v>
      </c>
      <c r="M21" s="139">
        <v>9</v>
      </c>
      <c r="N21" s="139">
        <v>0</v>
      </c>
    </row>
    <row r="22" spans="2:14" x14ac:dyDescent="0.3">
      <c r="B22" s="137" t="s">
        <v>298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10</v>
      </c>
      <c r="L22" s="138">
        <v>5</v>
      </c>
      <c r="M22" s="138">
        <v>5</v>
      </c>
      <c r="N22" s="138">
        <v>0</v>
      </c>
    </row>
    <row r="23" spans="2:14" x14ac:dyDescent="0.3">
      <c r="B23" s="137" t="s">
        <v>329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7</v>
      </c>
      <c r="L23" s="139">
        <v>5</v>
      </c>
      <c r="M23" s="139">
        <v>2</v>
      </c>
      <c r="N23" s="139">
        <v>0</v>
      </c>
    </row>
    <row r="24" spans="2:14" x14ac:dyDescent="0.3">
      <c r="B24" s="137" t="s">
        <v>330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7</v>
      </c>
      <c r="L24" s="138">
        <v>1</v>
      </c>
      <c r="M24" s="138">
        <v>6</v>
      </c>
      <c r="N24" s="138">
        <v>0</v>
      </c>
    </row>
    <row r="25" spans="2:14" x14ac:dyDescent="0.3">
      <c r="B25" s="137" t="s">
        <v>301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6</v>
      </c>
      <c r="L25" s="139">
        <v>4</v>
      </c>
      <c r="M25" s="139">
        <v>2</v>
      </c>
      <c r="N25" s="139">
        <v>0</v>
      </c>
    </row>
    <row r="26" spans="2:14" x14ac:dyDescent="0.3">
      <c r="B26" s="137" t="s">
        <v>331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3</v>
      </c>
      <c r="L26" s="138">
        <v>2</v>
      </c>
      <c r="M26" s="138">
        <v>1</v>
      </c>
      <c r="N26" s="138">
        <v>0</v>
      </c>
    </row>
    <row r="27" spans="2:14" x14ac:dyDescent="0.3">
      <c r="B27" s="137" t="s">
        <v>332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3</v>
      </c>
      <c r="L27" s="139">
        <v>3</v>
      </c>
      <c r="M27" s="139">
        <v>0</v>
      </c>
      <c r="N27" s="139">
        <v>0</v>
      </c>
    </row>
    <row r="28" spans="2:14" x14ac:dyDescent="0.3">
      <c r="B28" s="137" t="s">
        <v>333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2</v>
      </c>
      <c r="L28" s="138">
        <v>1</v>
      </c>
      <c r="M28" s="138">
        <v>1</v>
      </c>
      <c r="N28" s="138">
        <v>0</v>
      </c>
    </row>
    <row r="29" spans="2:14" x14ac:dyDescent="0.3">
      <c r="B29" s="137" t="s">
        <v>334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1</v>
      </c>
      <c r="L29" s="139">
        <v>1</v>
      </c>
      <c r="M29" s="139">
        <v>0</v>
      </c>
      <c r="N29" s="139">
        <v>0</v>
      </c>
    </row>
    <row r="30" spans="2:14" x14ac:dyDescent="0.3">
      <c r="B30" s="137" t="s">
        <v>285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1</v>
      </c>
      <c r="L30" s="138">
        <v>1</v>
      </c>
      <c r="M30" s="138">
        <v>0</v>
      </c>
      <c r="N30" s="138">
        <v>0</v>
      </c>
    </row>
    <row r="31" spans="2:14" ht="15" thickBot="1" x14ac:dyDescent="0.35">
      <c r="B31" s="137" t="s">
        <v>71</v>
      </c>
      <c r="C31" s="139">
        <v>15</v>
      </c>
      <c r="D31" s="139">
        <v>7</v>
      </c>
      <c r="E31" s="139">
        <v>8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10</v>
      </c>
      <c r="L31" s="139">
        <v>7</v>
      </c>
      <c r="M31" s="139">
        <v>3</v>
      </c>
      <c r="N31" s="139">
        <v>0</v>
      </c>
    </row>
    <row r="32" spans="2:14" ht="15.75" customHeight="1" thickTop="1" x14ac:dyDescent="0.3">
      <c r="B32" s="214" t="s">
        <v>155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15" t="s">
        <v>157</v>
      </c>
      <c r="C36" s="215"/>
      <c r="D36" s="215"/>
      <c r="E36" s="215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40" t="s">
        <v>67</v>
      </c>
      <c r="C37" s="149" t="s">
        <v>189</v>
      </c>
      <c r="D37" s="149" t="s">
        <v>143</v>
      </c>
      <c r="E37" s="149" t="s">
        <v>190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25.5" customHeight="1" thickTop="1" x14ac:dyDescent="0.3">
      <c r="B38" s="119" t="s">
        <v>1</v>
      </c>
      <c r="C38" s="23">
        <v>1914</v>
      </c>
      <c r="D38" s="23">
        <v>0</v>
      </c>
      <c r="E38" s="23">
        <v>161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7" t="s">
        <v>191</v>
      </c>
      <c r="C39" s="138">
        <v>553</v>
      </c>
      <c r="D39" s="138">
        <v>0</v>
      </c>
      <c r="E39" s="138">
        <v>30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7" t="s">
        <v>192</v>
      </c>
      <c r="C40" s="139">
        <v>704</v>
      </c>
      <c r="D40" s="139">
        <v>0</v>
      </c>
      <c r="E40" s="139">
        <v>55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7" t="s">
        <v>193</v>
      </c>
      <c r="C41" s="138">
        <v>657</v>
      </c>
      <c r="D41" s="138">
        <v>0</v>
      </c>
      <c r="E41" s="138">
        <v>76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19" t="s">
        <v>1</v>
      </c>
      <c r="C42" s="23">
        <v>4091</v>
      </c>
      <c r="D42" s="23">
        <v>0</v>
      </c>
      <c r="E42" s="23">
        <v>348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7" t="s">
        <v>194</v>
      </c>
      <c r="C43" s="138">
        <v>1561</v>
      </c>
      <c r="D43" s="138">
        <v>0</v>
      </c>
      <c r="E43" s="138">
        <v>117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7" t="s">
        <v>195</v>
      </c>
      <c r="C44" s="139">
        <v>913</v>
      </c>
      <c r="D44" s="139">
        <v>0</v>
      </c>
      <c r="E44" s="139">
        <v>77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7" t="s">
        <v>196</v>
      </c>
      <c r="C45" s="138">
        <v>958</v>
      </c>
      <c r="D45" s="138">
        <v>0</v>
      </c>
      <c r="E45" s="138">
        <v>110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7" t="s">
        <v>197</v>
      </c>
      <c r="C46" s="139">
        <v>555</v>
      </c>
      <c r="D46" s="139">
        <v>0</v>
      </c>
      <c r="E46" s="139">
        <v>37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7" t="s">
        <v>198</v>
      </c>
      <c r="C47" s="138">
        <v>104</v>
      </c>
      <c r="D47" s="138">
        <v>0</v>
      </c>
      <c r="E47" s="138">
        <v>7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" thickBot="1" x14ac:dyDescent="0.35">
      <c r="B48" s="137" t="s">
        <v>68</v>
      </c>
      <c r="C48" s="139">
        <v>0</v>
      </c>
      <c r="D48" s="139">
        <v>0</v>
      </c>
      <c r="E48" s="139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28.2" customHeight="1" thickTop="1" x14ac:dyDescent="0.3">
      <c r="B49" s="226" t="s">
        <v>155</v>
      </c>
      <c r="C49" s="226"/>
      <c r="D49" s="226"/>
      <c r="E49" s="226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/>
    <row r="51" spans="2:70" s="3" customFormat="1" x14ac:dyDescent="0.3"/>
    <row r="52" spans="2:70" s="3" customFormat="1" x14ac:dyDescent="0.3"/>
    <row r="53" spans="2:70" ht="47.25" customHeight="1" x14ac:dyDescent="0.3">
      <c r="B53" s="215" t="s">
        <v>158</v>
      </c>
      <c r="C53" s="215"/>
      <c r="D53" s="215"/>
      <c r="E53" s="215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5">
      <c r="B54" s="140" t="s">
        <v>66</v>
      </c>
      <c r="C54" s="149" t="s">
        <v>189</v>
      </c>
      <c r="D54" s="149" t="s">
        <v>143</v>
      </c>
      <c r="E54" s="149" t="s">
        <v>190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" thickTop="1" x14ac:dyDescent="0.3">
      <c r="B55" s="121" t="s">
        <v>42</v>
      </c>
      <c r="C55" s="141">
        <v>4091</v>
      </c>
      <c r="D55" s="141">
        <v>0</v>
      </c>
      <c r="E55" s="141">
        <v>348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41" customFormat="1" x14ac:dyDescent="0.3">
      <c r="B56" s="142" t="s">
        <v>9</v>
      </c>
      <c r="C56" s="138">
        <v>3672</v>
      </c>
      <c r="D56" s="138">
        <v>0</v>
      </c>
      <c r="E56" s="138">
        <v>223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3">
      <c r="B57" s="137" t="s">
        <v>10</v>
      </c>
      <c r="C57" s="139">
        <v>20</v>
      </c>
      <c r="D57" s="139">
        <v>0</v>
      </c>
      <c r="E57" s="139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7" t="s">
        <v>11</v>
      </c>
      <c r="C58" s="138">
        <v>140</v>
      </c>
      <c r="D58" s="138">
        <v>0</v>
      </c>
      <c r="E58" s="138">
        <v>13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7" t="s">
        <v>12</v>
      </c>
      <c r="C59" s="139">
        <v>416</v>
      </c>
      <c r="D59" s="139">
        <v>0</v>
      </c>
      <c r="E59" s="139">
        <v>54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7" t="s">
        <v>13</v>
      </c>
      <c r="C60" s="138">
        <v>3073</v>
      </c>
      <c r="D60" s="138">
        <v>0</v>
      </c>
      <c r="E60" s="138">
        <v>156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7" t="s">
        <v>14</v>
      </c>
      <c r="C61" s="139">
        <v>23</v>
      </c>
      <c r="D61" s="139">
        <v>0</v>
      </c>
      <c r="E61" s="139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7" t="s">
        <v>15</v>
      </c>
      <c r="C62" s="138">
        <v>0</v>
      </c>
      <c r="D62" s="138">
        <v>0</v>
      </c>
      <c r="E62" s="138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7" t="s">
        <v>16</v>
      </c>
      <c r="C63" s="139">
        <v>0</v>
      </c>
      <c r="D63" s="139">
        <v>0</v>
      </c>
      <c r="E63" s="139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41" customFormat="1" x14ac:dyDescent="0.3">
      <c r="B64" s="142" t="s">
        <v>17</v>
      </c>
      <c r="C64" s="138">
        <v>50</v>
      </c>
      <c r="D64" s="138">
        <v>0</v>
      </c>
      <c r="E64" s="138">
        <v>15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7" t="s">
        <v>18</v>
      </c>
      <c r="C65" s="139">
        <v>8</v>
      </c>
      <c r="D65" s="139">
        <v>0</v>
      </c>
      <c r="E65" s="139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7" t="s">
        <v>19</v>
      </c>
      <c r="C66" s="138">
        <v>13</v>
      </c>
      <c r="D66" s="138">
        <v>0</v>
      </c>
      <c r="E66" s="138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7" t="s">
        <v>20</v>
      </c>
      <c r="C67" s="139">
        <v>0</v>
      </c>
      <c r="D67" s="139">
        <v>0</v>
      </c>
      <c r="E67" s="139">
        <v>2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7" t="s">
        <v>21</v>
      </c>
      <c r="C68" s="138">
        <v>1</v>
      </c>
      <c r="D68" s="138">
        <v>0</v>
      </c>
      <c r="E68" s="138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7" t="s">
        <v>22</v>
      </c>
      <c r="C69" s="139">
        <v>23</v>
      </c>
      <c r="D69" s="139">
        <v>0</v>
      </c>
      <c r="E69" s="139">
        <v>11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7" t="s">
        <v>23</v>
      </c>
      <c r="C70" s="138">
        <v>1</v>
      </c>
      <c r="D70" s="138">
        <v>0</v>
      </c>
      <c r="E70" s="138">
        <v>1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7" t="s">
        <v>24</v>
      </c>
      <c r="C71" s="139">
        <v>0</v>
      </c>
      <c r="D71" s="139">
        <v>0</v>
      </c>
      <c r="E71" s="139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7" t="s">
        <v>25</v>
      </c>
      <c r="C72" s="138">
        <v>3</v>
      </c>
      <c r="D72" s="138">
        <v>0</v>
      </c>
      <c r="E72" s="138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7" t="s">
        <v>26</v>
      </c>
      <c r="C73" s="139">
        <v>1</v>
      </c>
      <c r="D73" s="139">
        <v>0</v>
      </c>
      <c r="E73" s="139">
        <v>1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42" t="s">
        <v>27</v>
      </c>
      <c r="C74" s="138">
        <v>126</v>
      </c>
      <c r="D74" s="138">
        <v>0</v>
      </c>
      <c r="E74" s="138">
        <v>55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7" t="s">
        <v>28</v>
      </c>
      <c r="C75" s="139">
        <v>19</v>
      </c>
      <c r="D75" s="139">
        <v>0</v>
      </c>
      <c r="E75" s="139">
        <v>7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7" t="s">
        <v>29</v>
      </c>
      <c r="C76" s="138">
        <v>1</v>
      </c>
      <c r="D76" s="138">
        <v>0</v>
      </c>
      <c r="E76" s="138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7" t="s">
        <v>30</v>
      </c>
      <c r="C77" s="139">
        <v>33</v>
      </c>
      <c r="D77" s="139">
        <v>0</v>
      </c>
      <c r="E77" s="139">
        <v>10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7" t="s">
        <v>31</v>
      </c>
      <c r="C78" s="138">
        <v>73</v>
      </c>
      <c r="D78" s="138">
        <v>0</v>
      </c>
      <c r="E78" s="138">
        <v>38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42" t="s">
        <v>32</v>
      </c>
      <c r="C79" s="139">
        <v>163</v>
      </c>
      <c r="D79" s="139">
        <v>0</v>
      </c>
      <c r="E79" s="139">
        <v>49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7" t="s">
        <v>33</v>
      </c>
      <c r="C80" s="138">
        <v>35</v>
      </c>
      <c r="D80" s="138">
        <v>0</v>
      </c>
      <c r="E80" s="138">
        <v>8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7" t="s">
        <v>34</v>
      </c>
      <c r="C81" s="139">
        <v>94</v>
      </c>
      <c r="D81" s="139">
        <v>0</v>
      </c>
      <c r="E81" s="139">
        <v>30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41" customFormat="1" x14ac:dyDescent="0.3">
      <c r="B82" s="137" t="s">
        <v>35</v>
      </c>
      <c r="C82" s="138">
        <v>34</v>
      </c>
      <c r="D82" s="138">
        <v>0</v>
      </c>
      <c r="E82" s="138">
        <v>11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42" t="s">
        <v>36</v>
      </c>
      <c r="C83" s="139">
        <v>80</v>
      </c>
      <c r="D83" s="139">
        <v>0</v>
      </c>
      <c r="E83" s="139">
        <v>6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7" t="s">
        <v>37</v>
      </c>
      <c r="C84" s="138">
        <v>30</v>
      </c>
      <c r="D84" s="138">
        <v>0</v>
      </c>
      <c r="E84" s="138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7" t="s">
        <v>51</v>
      </c>
      <c r="C85" s="139">
        <v>21</v>
      </c>
      <c r="D85" s="139">
        <v>0</v>
      </c>
      <c r="E85" s="139">
        <v>4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7" t="s">
        <v>39</v>
      </c>
      <c r="C86" s="138">
        <v>15</v>
      </c>
      <c r="D86" s="138">
        <v>0</v>
      </c>
      <c r="E86" s="138">
        <v>1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7" t="s">
        <v>40</v>
      </c>
      <c r="C87" s="139">
        <v>14</v>
      </c>
      <c r="D87" s="139">
        <v>0</v>
      </c>
      <c r="E87" s="139">
        <v>1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3">
      <c r="B88" s="215" t="s">
        <v>155</v>
      </c>
      <c r="C88" s="215"/>
      <c r="D88" s="215"/>
      <c r="E88" s="215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/>
    <row r="90" spans="2:70" s="3" customFormat="1" x14ac:dyDescent="0.3"/>
    <row r="91" spans="2:70" s="3" customFormat="1" x14ac:dyDescent="0.3"/>
    <row r="92" spans="2:70" ht="42" customHeight="1" x14ac:dyDescent="0.3">
      <c r="B92" s="215" t="s">
        <v>159</v>
      </c>
      <c r="C92" s="215"/>
      <c r="D92" s="215"/>
      <c r="E92" s="215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Bot="1" x14ac:dyDescent="0.35">
      <c r="B93" s="140" t="s">
        <v>128</v>
      </c>
      <c r="C93" s="149" t="s">
        <v>189</v>
      </c>
      <c r="D93" s="149" t="s">
        <v>143</v>
      </c>
      <c r="E93" s="149" t="s">
        <v>190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" thickTop="1" x14ac:dyDescent="0.3">
      <c r="B94" s="121" t="s">
        <v>42</v>
      </c>
      <c r="C94" s="118">
        <f t="shared" ref="C94:E94" si="2">SUM(C95:C105)</f>
        <v>4091</v>
      </c>
      <c r="D94" s="118">
        <f>SUM(D95:D105)</f>
        <v>0</v>
      </c>
      <c r="E94" s="118">
        <f t="shared" si="2"/>
        <v>348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43" t="s">
        <v>320</v>
      </c>
      <c r="C95" s="138">
        <v>1147</v>
      </c>
      <c r="D95" s="138">
        <v>0</v>
      </c>
      <c r="E95" s="138">
        <v>109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43" t="s">
        <v>323</v>
      </c>
      <c r="C96" s="139">
        <v>394</v>
      </c>
      <c r="D96" s="139">
        <v>0</v>
      </c>
      <c r="E96" s="139">
        <v>51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43" t="s">
        <v>321</v>
      </c>
      <c r="C97" s="138">
        <v>1921</v>
      </c>
      <c r="D97" s="138">
        <v>0</v>
      </c>
      <c r="E97" s="138">
        <v>47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3" t="s">
        <v>322</v>
      </c>
      <c r="C98" s="139">
        <v>63</v>
      </c>
      <c r="D98" s="139">
        <v>0</v>
      </c>
      <c r="E98" s="139">
        <v>32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3" t="s">
        <v>335</v>
      </c>
      <c r="C99" s="138">
        <v>58</v>
      </c>
      <c r="D99" s="138">
        <v>0</v>
      </c>
      <c r="E99" s="138">
        <v>23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3" t="s">
        <v>336</v>
      </c>
      <c r="C100" s="139">
        <v>119</v>
      </c>
      <c r="D100" s="139">
        <v>0</v>
      </c>
      <c r="E100" s="139">
        <v>13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3" t="s">
        <v>337</v>
      </c>
      <c r="C101" s="138">
        <v>23</v>
      </c>
      <c r="D101" s="138">
        <v>0</v>
      </c>
      <c r="E101" s="138">
        <v>10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3" t="s">
        <v>326</v>
      </c>
      <c r="C102" s="139">
        <v>31</v>
      </c>
      <c r="D102" s="139">
        <v>0</v>
      </c>
      <c r="E102" s="139">
        <v>9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3" t="s">
        <v>338</v>
      </c>
      <c r="C103" s="138">
        <v>8</v>
      </c>
      <c r="D103" s="138">
        <v>0</v>
      </c>
      <c r="E103" s="138">
        <v>6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43" t="s">
        <v>339</v>
      </c>
      <c r="C104" s="139">
        <v>9</v>
      </c>
      <c r="D104" s="139">
        <v>0</v>
      </c>
      <c r="E104" s="139">
        <v>6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7" t="s">
        <v>71</v>
      </c>
      <c r="C105" s="138">
        <v>318</v>
      </c>
      <c r="D105" s="138">
        <v>0</v>
      </c>
      <c r="E105" s="138">
        <v>42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215" t="s">
        <v>155</v>
      </c>
      <c r="C106" s="215"/>
      <c r="D106" s="215"/>
      <c r="E106" s="215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s="3" customFormat="1" x14ac:dyDescent="0.3"/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D63D-4F7A-46D0-AFC2-F21A4D400133}">
  <dimension ref="A1:J497"/>
  <sheetViews>
    <sheetView workbookViewId="0">
      <selection sqref="A1:J1048576"/>
    </sheetView>
  </sheetViews>
  <sheetFormatPr defaultRowHeight="14.4" x14ac:dyDescent="0.3"/>
  <cols>
    <col min="1" max="1" width="35.5546875" customWidth="1"/>
    <col min="2" max="4" width="13" customWidth="1"/>
    <col min="5" max="5" width="14.33203125" bestFit="1" customWidth="1"/>
    <col min="7" max="7" width="1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262" t="s">
        <v>387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0" x14ac:dyDescent="0.3">
      <c r="A3" s="263" t="s">
        <v>388</v>
      </c>
      <c r="B3" s="264" t="s">
        <v>389</v>
      </c>
      <c r="C3" s="265"/>
      <c r="D3" s="265"/>
      <c r="E3" s="266" t="s">
        <v>203</v>
      </c>
      <c r="F3" s="267"/>
      <c r="G3" s="268"/>
      <c r="H3" s="269" t="s">
        <v>390</v>
      </c>
      <c r="I3" s="270"/>
      <c r="J3" s="271"/>
    </row>
    <row r="4" spans="1:10" ht="15" thickBot="1" x14ac:dyDescent="0.35">
      <c r="A4" s="272"/>
      <c r="B4" s="273" t="s">
        <v>1</v>
      </c>
      <c r="C4" s="274" t="s">
        <v>4</v>
      </c>
      <c r="D4" s="275" t="s">
        <v>5</v>
      </c>
      <c r="E4" s="273" t="s">
        <v>1</v>
      </c>
      <c r="F4" s="275" t="s">
        <v>4</v>
      </c>
      <c r="G4" s="275" t="s">
        <v>5</v>
      </c>
      <c r="H4" s="276" t="s">
        <v>1</v>
      </c>
      <c r="I4" s="277" t="s">
        <v>4</v>
      </c>
      <c r="J4" s="278" t="s">
        <v>5</v>
      </c>
    </row>
    <row r="5" spans="1:10" ht="15" thickTop="1" x14ac:dyDescent="0.3">
      <c r="A5" s="119" t="s">
        <v>1</v>
      </c>
      <c r="B5" s="118">
        <f>SUM(B6:B10)</f>
        <v>272</v>
      </c>
      <c r="C5" s="118">
        <f t="shared" ref="C5:J5" si="0">SUM(C6:C10)</f>
        <v>173</v>
      </c>
      <c r="D5" s="118">
        <f t="shared" si="0"/>
        <v>99</v>
      </c>
      <c r="E5" s="118">
        <f t="shared" si="0"/>
        <v>492</v>
      </c>
      <c r="F5" s="118">
        <f t="shared" si="0"/>
        <v>295</v>
      </c>
      <c r="G5" s="118">
        <f t="shared" si="0"/>
        <v>197</v>
      </c>
      <c r="H5" s="118">
        <f t="shared" si="0"/>
        <v>965</v>
      </c>
      <c r="I5" s="118">
        <f t="shared" si="0"/>
        <v>563</v>
      </c>
      <c r="J5" s="118">
        <f t="shared" si="0"/>
        <v>402</v>
      </c>
    </row>
    <row r="6" spans="1:10" x14ac:dyDescent="0.3">
      <c r="A6" s="279" t="s">
        <v>391</v>
      </c>
      <c r="B6" s="280">
        <v>243</v>
      </c>
      <c r="C6" s="280">
        <v>155</v>
      </c>
      <c r="D6" s="280">
        <v>88</v>
      </c>
      <c r="E6" s="280">
        <v>428</v>
      </c>
      <c r="F6" s="280">
        <v>256</v>
      </c>
      <c r="G6" s="280">
        <v>172</v>
      </c>
      <c r="H6" s="280">
        <v>615</v>
      </c>
      <c r="I6" s="280">
        <v>377</v>
      </c>
      <c r="J6" s="280">
        <v>238</v>
      </c>
    </row>
    <row r="7" spans="1:10" x14ac:dyDescent="0.3">
      <c r="A7" s="279" t="s">
        <v>392</v>
      </c>
      <c r="B7" s="281">
        <v>13</v>
      </c>
      <c r="C7" s="281">
        <v>9</v>
      </c>
      <c r="D7" s="281">
        <v>4</v>
      </c>
      <c r="E7" s="281">
        <v>25</v>
      </c>
      <c r="F7" s="281">
        <v>17</v>
      </c>
      <c r="G7" s="281">
        <v>8</v>
      </c>
      <c r="H7" s="281">
        <v>69</v>
      </c>
      <c r="I7" s="281">
        <v>42</v>
      </c>
      <c r="J7" s="281">
        <v>27</v>
      </c>
    </row>
    <row r="8" spans="1:10" x14ac:dyDescent="0.3">
      <c r="A8" s="279" t="s">
        <v>393</v>
      </c>
      <c r="B8" s="280">
        <v>0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</row>
    <row r="9" spans="1:10" x14ac:dyDescent="0.3">
      <c r="A9" s="279" t="s">
        <v>394</v>
      </c>
      <c r="B9" s="281">
        <v>16</v>
      </c>
      <c r="C9" s="281">
        <v>9</v>
      </c>
      <c r="D9" s="281">
        <v>7</v>
      </c>
      <c r="E9" s="281">
        <v>35</v>
      </c>
      <c r="F9" s="281">
        <v>21</v>
      </c>
      <c r="G9" s="281">
        <v>14</v>
      </c>
      <c r="H9" s="281">
        <v>272</v>
      </c>
      <c r="I9" s="281">
        <v>138</v>
      </c>
      <c r="J9" s="281">
        <v>134</v>
      </c>
    </row>
    <row r="10" spans="1:10" ht="15" thickBot="1" x14ac:dyDescent="0.35">
      <c r="A10" s="279" t="s">
        <v>395</v>
      </c>
      <c r="B10" s="280">
        <v>0</v>
      </c>
      <c r="C10" s="280">
        <v>0</v>
      </c>
      <c r="D10" s="280">
        <v>0</v>
      </c>
      <c r="E10" s="280">
        <v>4</v>
      </c>
      <c r="F10" s="280">
        <v>1</v>
      </c>
      <c r="G10" s="280">
        <v>3</v>
      </c>
      <c r="H10" s="280">
        <v>9</v>
      </c>
      <c r="I10" s="280">
        <v>6</v>
      </c>
      <c r="J10" s="280">
        <v>3</v>
      </c>
    </row>
    <row r="11" spans="1:10" ht="15" thickTop="1" x14ac:dyDescent="0.3">
      <c r="A11" s="282" t="s">
        <v>396</v>
      </c>
      <c r="B11" s="282"/>
      <c r="C11" s="282"/>
      <c r="D11" s="282"/>
      <c r="E11" s="282"/>
      <c r="F11" s="282"/>
      <c r="G11" s="282"/>
      <c r="H11" s="282"/>
      <c r="I11" s="282"/>
      <c r="J11" s="282"/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262" t="s">
        <v>397</v>
      </c>
      <c r="B15" s="262"/>
      <c r="C15" s="262"/>
      <c r="D15" s="262"/>
      <c r="E15" s="262"/>
      <c r="F15" s="262"/>
      <c r="G15" s="262"/>
      <c r="H15" s="262"/>
      <c r="I15" s="262"/>
      <c r="J15" s="262"/>
    </row>
    <row r="16" spans="1:10" x14ac:dyDescent="0.3">
      <c r="A16" s="263" t="s">
        <v>398</v>
      </c>
      <c r="B16" s="264" t="s">
        <v>389</v>
      </c>
      <c r="C16" s="265"/>
      <c r="D16" s="265"/>
      <c r="E16" s="266" t="s">
        <v>203</v>
      </c>
      <c r="F16" s="267"/>
      <c r="G16" s="268"/>
      <c r="H16" s="266" t="s">
        <v>390</v>
      </c>
      <c r="I16" s="267"/>
      <c r="J16" s="283"/>
    </row>
    <row r="17" spans="1:10" ht="15" thickBot="1" x14ac:dyDescent="0.35">
      <c r="A17" s="272"/>
      <c r="B17" s="273" t="s">
        <v>1</v>
      </c>
      <c r="C17" s="274" t="s">
        <v>4</v>
      </c>
      <c r="D17" s="275" t="s">
        <v>5</v>
      </c>
      <c r="E17" s="273" t="s">
        <v>1</v>
      </c>
      <c r="F17" s="274" t="s">
        <v>4</v>
      </c>
      <c r="G17" s="275" t="s">
        <v>5</v>
      </c>
      <c r="H17" s="273" t="s">
        <v>1</v>
      </c>
      <c r="I17" s="274" t="s">
        <v>4</v>
      </c>
      <c r="J17" s="275" t="s">
        <v>5</v>
      </c>
    </row>
    <row r="18" spans="1:10" ht="15" thickTop="1" x14ac:dyDescent="0.3">
      <c r="A18" s="119" t="s">
        <v>1</v>
      </c>
      <c r="B18" s="118">
        <f>SUM(B19:B29)</f>
        <v>272</v>
      </c>
      <c r="C18" s="118">
        <f t="shared" ref="C18:J18" si="1">SUM(C19:C29)</f>
        <v>173</v>
      </c>
      <c r="D18" s="118">
        <f t="shared" si="1"/>
        <v>99</v>
      </c>
      <c r="E18" s="118">
        <f t="shared" si="1"/>
        <v>492</v>
      </c>
      <c r="F18" s="118">
        <f t="shared" si="1"/>
        <v>295</v>
      </c>
      <c r="G18" s="118">
        <f t="shared" si="1"/>
        <v>197</v>
      </c>
      <c r="H18" s="118">
        <f t="shared" si="1"/>
        <v>965</v>
      </c>
      <c r="I18" s="118">
        <f t="shared" si="1"/>
        <v>563</v>
      </c>
      <c r="J18" s="118">
        <f t="shared" si="1"/>
        <v>402</v>
      </c>
    </row>
    <row r="19" spans="1:10" x14ac:dyDescent="0.3">
      <c r="A19" s="279" t="s">
        <v>360</v>
      </c>
      <c r="B19" s="280">
        <v>88</v>
      </c>
      <c r="C19" s="280">
        <v>48</v>
      </c>
      <c r="D19" s="280">
        <v>40</v>
      </c>
      <c r="E19" s="280">
        <v>111</v>
      </c>
      <c r="F19" s="280">
        <v>61</v>
      </c>
      <c r="G19" s="280">
        <v>50</v>
      </c>
      <c r="H19" s="280">
        <v>242</v>
      </c>
      <c r="I19" s="280">
        <v>141</v>
      </c>
      <c r="J19" s="280">
        <v>101</v>
      </c>
    </row>
    <row r="20" spans="1:10" x14ac:dyDescent="0.3">
      <c r="A20" s="279" t="s">
        <v>308</v>
      </c>
      <c r="B20" s="281">
        <v>21</v>
      </c>
      <c r="C20" s="281">
        <v>14</v>
      </c>
      <c r="D20" s="281">
        <v>7</v>
      </c>
      <c r="E20" s="281">
        <v>37</v>
      </c>
      <c r="F20" s="281">
        <v>20</v>
      </c>
      <c r="G20" s="281">
        <v>17</v>
      </c>
      <c r="H20" s="281">
        <v>65</v>
      </c>
      <c r="I20" s="281">
        <v>35</v>
      </c>
      <c r="J20" s="281">
        <v>30</v>
      </c>
    </row>
    <row r="21" spans="1:10" x14ac:dyDescent="0.3">
      <c r="A21" s="279" t="s">
        <v>310</v>
      </c>
      <c r="B21" s="280">
        <v>9</v>
      </c>
      <c r="C21" s="280">
        <v>5</v>
      </c>
      <c r="D21" s="280">
        <v>4</v>
      </c>
      <c r="E21" s="280">
        <v>33</v>
      </c>
      <c r="F21" s="280">
        <v>23</v>
      </c>
      <c r="G21" s="280">
        <v>10</v>
      </c>
      <c r="H21" s="280">
        <v>61</v>
      </c>
      <c r="I21" s="280">
        <v>26</v>
      </c>
      <c r="J21" s="280">
        <v>35</v>
      </c>
    </row>
    <row r="22" spans="1:10" x14ac:dyDescent="0.3">
      <c r="A22" s="279" t="s">
        <v>298</v>
      </c>
      <c r="B22" s="281">
        <v>4</v>
      </c>
      <c r="C22" s="281">
        <v>1</v>
      </c>
      <c r="D22" s="281">
        <v>3</v>
      </c>
      <c r="E22" s="281">
        <v>26</v>
      </c>
      <c r="F22" s="281">
        <v>13</v>
      </c>
      <c r="G22" s="281">
        <v>13</v>
      </c>
      <c r="H22" s="281">
        <v>48</v>
      </c>
      <c r="I22" s="281">
        <v>24</v>
      </c>
      <c r="J22" s="281">
        <v>24</v>
      </c>
    </row>
    <row r="23" spans="1:10" x14ac:dyDescent="0.3">
      <c r="A23" s="279" t="s">
        <v>309</v>
      </c>
      <c r="B23" s="280">
        <v>5</v>
      </c>
      <c r="C23" s="280">
        <v>1</v>
      </c>
      <c r="D23" s="280">
        <v>4</v>
      </c>
      <c r="E23" s="280">
        <v>21</v>
      </c>
      <c r="F23" s="280">
        <v>11</v>
      </c>
      <c r="G23" s="280">
        <v>10</v>
      </c>
      <c r="H23" s="280">
        <v>48</v>
      </c>
      <c r="I23" s="280">
        <v>33</v>
      </c>
      <c r="J23" s="280">
        <v>15</v>
      </c>
    </row>
    <row r="24" spans="1:10" x14ac:dyDescent="0.3">
      <c r="A24" s="279" t="s">
        <v>399</v>
      </c>
      <c r="B24" s="281">
        <v>15</v>
      </c>
      <c r="C24" s="281">
        <v>13</v>
      </c>
      <c r="D24" s="281">
        <v>2</v>
      </c>
      <c r="E24" s="281">
        <v>30</v>
      </c>
      <c r="F24" s="281">
        <v>21</v>
      </c>
      <c r="G24" s="281">
        <v>9</v>
      </c>
      <c r="H24" s="281">
        <v>44</v>
      </c>
      <c r="I24" s="281">
        <v>26</v>
      </c>
      <c r="J24" s="281">
        <v>18</v>
      </c>
    </row>
    <row r="25" spans="1:10" x14ac:dyDescent="0.3">
      <c r="A25" s="279" t="s">
        <v>329</v>
      </c>
      <c r="B25" s="280">
        <v>13</v>
      </c>
      <c r="C25" s="280">
        <v>8</v>
      </c>
      <c r="D25" s="280">
        <v>5</v>
      </c>
      <c r="E25" s="280">
        <v>18</v>
      </c>
      <c r="F25" s="280">
        <v>9</v>
      </c>
      <c r="G25" s="280">
        <v>9</v>
      </c>
      <c r="H25" s="280">
        <v>43</v>
      </c>
      <c r="I25" s="280">
        <v>26</v>
      </c>
      <c r="J25" s="280">
        <v>17</v>
      </c>
    </row>
    <row r="26" spans="1:10" x14ac:dyDescent="0.3">
      <c r="A26" s="279" t="s">
        <v>400</v>
      </c>
      <c r="B26" s="281">
        <v>19</v>
      </c>
      <c r="C26" s="281">
        <v>17</v>
      </c>
      <c r="D26" s="281">
        <v>2</v>
      </c>
      <c r="E26" s="281">
        <v>23</v>
      </c>
      <c r="F26" s="281">
        <v>17</v>
      </c>
      <c r="G26" s="281">
        <v>6</v>
      </c>
      <c r="H26" s="281">
        <v>39</v>
      </c>
      <c r="I26" s="281">
        <v>33</v>
      </c>
      <c r="J26" s="281">
        <v>6</v>
      </c>
    </row>
    <row r="27" spans="1:10" x14ac:dyDescent="0.3">
      <c r="A27" s="279" t="s">
        <v>401</v>
      </c>
      <c r="B27" s="280">
        <v>1</v>
      </c>
      <c r="C27" s="280">
        <v>0</v>
      </c>
      <c r="D27" s="280">
        <v>1</v>
      </c>
      <c r="E27" s="280">
        <v>9</v>
      </c>
      <c r="F27" s="280">
        <v>7</v>
      </c>
      <c r="G27" s="280">
        <v>2</v>
      </c>
      <c r="H27" s="280">
        <v>31</v>
      </c>
      <c r="I27" s="280">
        <v>22</v>
      </c>
      <c r="J27" s="280">
        <v>9</v>
      </c>
    </row>
    <row r="28" spans="1:10" x14ac:dyDescent="0.3">
      <c r="A28" s="279" t="s">
        <v>333</v>
      </c>
      <c r="B28" s="281">
        <v>6</v>
      </c>
      <c r="C28" s="281">
        <v>5</v>
      </c>
      <c r="D28" s="281">
        <v>1</v>
      </c>
      <c r="E28" s="281">
        <v>12</v>
      </c>
      <c r="F28" s="281">
        <v>9</v>
      </c>
      <c r="G28" s="281">
        <v>3</v>
      </c>
      <c r="H28" s="281">
        <v>29</v>
      </c>
      <c r="I28" s="281">
        <v>21</v>
      </c>
      <c r="J28" s="281">
        <v>8</v>
      </c>
    </row>
    <row r="29" spans="1:10" ht="15" thickBot="1" x14ac:dyDescent="0.35">
      <c r="A29" s="279" t="s">
        <v>71</v>
      </c>
      <c r="B29" s="280">
        <v>91</v>
      </c>
      <c r="C29" s="280">
        <v>61</v>
      </c>
      <c r="D29" s="280">
        <v>30</v>
      </c>
      <c r="E29" s="280">
        <v>172</v>
      </c>
      <c r="F29" s="280">
        <v>104</v>
      </c>
      <c r="G29" s="280">
        <v>68</v>
      </c>
      <c r="H29" s="280">
        <v>315</v>
      </c>
      <c r="I29" s="280">
        <v>176</v>
      </c>
      <c r="J29" s="280">
        <v>139</v>
      </c>
    </row>
    <row r="30" spans="1:10" ht="15" thickTop="1" x14ac:dyDescent="0.3">
      <c r="A30" s="282" t="s">
        <v>396</v>
      </c>
      <c r="B30" s="282"/>
      <c r="C30" s="282"/>
      <c r="D30" s="282"/>
      <c r="E30" s="282"/>
      <c r="F30" s="282"/>
      <c r="G30" s="282"/>
      <c r="H30" s="282"/>
      <c r="I30" s="282"/>
      <c r="J30" s="282"/>
    </row>
    <row r="31" spans="1:10" x14ac:dyDescent="0.3">
      <c r="A31" s="7"/>
      <c r="B31" s="7"/>
      <c r="C31" s="7"/>
      <c r="D31" s="7"/>
      <c r="E31" s="3"/>
      <c r="F31" s="3"/>
      <c r="G31" s="3"/>
      <c r="H31" s="3"/>
      <c r="I31" s="3"/>
      <c r="J31" s="3"/>
    </row>
    <row r="32" spans="1:10" x14ac:dyDescent="0.3">
      <c r="A32" s="7"/>
      <c r="B32" s="7"/>
      <c r="C32" s="7"/>
      <c r="D32" s="7"/>
      <c r="E32" s="3"/>
      <c r="F32" s="3"/>
      <c r="G32" s="3"/>
      <c r="H32" s="3"/>
      <c r="I32" s="3"/>
      <c r="J32" s="3"/>
    </row>
    <row r="33" spans="1:1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262" t="s">
        <v>402</v>
      </c>
      <c r="B34" s="262"/>
      <c r="C34" s="262"/>
      <c r="D34" s="262"/>
      <c r="E34" s="3"/>
      <c r="F34" s="3"/>
      <c r="G34" s="3"/>
      <c r="H34" s="3"/>
      <c r="I34" s="3"/>
      <c r="J34" s="3"/>
    </row>
    <row r="35" spans="1:10" ht="15" thickBot="1" x14ac:dyDescent="0.35">
      <c r="A35" s="284" t="s">
        <v>67</v>
      </c>
      <c r="B35" s="285" t="s">
        <v>389</v>
      </c>
      <c r="C35" s="285" t="s">
        <v>203</v>
      </c>
      <c r="D35" s="285" t="s">
        <v>390</v>
      </c>
      <c r="E35" s="3"/>
      <c r="F35" s="3"/>
      <c r="G35" s="3"/>
      <c r="H35" s="3"/>
      <c r="I35" s="3"/>
      <c r="J35" s="3"/>
    </row>
    <row r="36" spans="1:10" ht="15" thickTop="1" x14ac:dyDescent="0.3">
      <c r="A36" s="119" t="s">
        <v>1</v>
      </c>
      <c r="B36" s="118">
        <v>21</v>
      </c>
      <c r="C36" s="118">
        <v>43</v>
      </c>
      <c r="D36" s="118">
        <v>282</v>
      </c>
      <c r="E36" s="3"/>
      <c r="F36" s="3"/>
      <c r="G36" s="3"/>
      <c r="H36" s="3"/>
      <c r="I36" s="3"/>
      <c r="J36" s="3"/>
    </row>
    <row r="37" spans="1:10" x14ac:dyDescent="0.3">
      <c r="A37" s="279" t="s">
        <v>191</v>
      </c>
      <c r="B37" s="286">
        <v>3</v>
      </c>
      <c r="C37" s="286">
        <v>20</v>
      </c>
      <c r="D37" s="286">
        <v>109</v>
      </c>
      <c r="E37" s="3"/>
      <c r="F37" s="3"/>
      <c r="G37" s="3"/>
      <c r="H37" s="3"/>
      <c r="I37" s="3"/>
      <c r="J37" s="3"/>
    </row>
    <row r="38" spans="1:10" x14ac:dyDescent="0.3">
      <c r="A38" s="279" t="s">
        <v>192</v>
      </c>
      <c r="B38" s="287">
        <v>11</v>
      </c>
      <c r="C38" s="287">
        <v>11</v>
      </c>
      <c r="D38" s="287">
        <v>113</v>
      </c>
      <c r="E38" s="3"/>
      <c r="F38" s="3"/>
      <c r="G38" s="3"/>
      <c r="H38" s="3"/>
      <c r="I38" s="3"/>
      <c r="J38" s="3"/>
    </row>
    <row r="39" spans="1:10" x14ac:dyDescent="0.3">
      <c r="A39" s="279" t="s">
        <v>193</v>
      </c>
      <c r="B39" s="286">
        <v>7</v>
      </c>
      <c r="C39" s="286">
        <v>12</v>
      </c>
      <c r="D39" s="286">
        <v>60</v>
      </c>
      <c r="E39" s="3"/>
      <c r="F39" s="3"/>
      <c r="G39" s="3"/>
      <c r="H39" s="3"/>
      <c r="I39" s="3"/>
      <c r="J39" s="3"/>
    </row>
    <row r="40" spans="1:10" x14ac:dyDescent="0.3">
      <c r="A40" s="22" t="s">
        <v>1</v>
      </c>
      <c r="B40" s="118">
        <v>272</v>
      </c>
      <c r="C40" s="118">
        <v>492</v>
      </c>
      <c r="D40" s="118">
        <v>965</v>
      </c>
      <c r="E40" s="3"/>
      <c r="F40" s="3"/>
      <c r="G40" s="3"/>
      <c r="H40" s="3"/>
      <c r="I40" s="3"/>
      <c r="J40" s="3"/>
    </row>
    <row r="41" spans="1:10" x14ac:dyDescent="0.3">
      <c r="A41" s="279" t="s">
        <v>194</v>
      </c>
      <c r="B41" s="286">
        <v>21</v>
      </c>
      <c r="C41" s="286">
        <v>35</v>
      </c>
      <c r="D41" s="286">
        <v>259</v>
      </c>
      <c r="E41" s="3"/>
      <c r="F41" s="3"/>
      <c r="G41" s="3"/>
      <c r="H41" s="3"/>
      <c r="I41" s="3"/>
      <c r="J41" s="3"/>
    </row>
    <row r="42" spans="1:10" x14ac:dyDescent="0.3">
      <c r="A42" s="279" t="s">
        <v>195</v>
      </c>
      <c r="B42" s="287">
        <v>8</v>
      </c>
      <c r="C42" s="287">
        <v>29</v>
      </c>
      <c r="D42" s="287">
        <v>41</v>
      </c>
      <c r="E42" s="3"/>
      <c r="F42" s="3"/>
      <c r="G42" s="3"/>
      <c r="H42" s="3"/>
      <c r="I42" s="3"/>
      <c r="J42" s="3"/>
    </row>
    <row r="43" spans="1:10" x14ac:dyDescent="0.3">
      <c r="A43" s="279" t="s">
        <v>196</v>
      </c>
      <c r="B43" s="286">
        <v>146</v>
      </c>
      <c r="C43" s="286">
        <v>273</v>
      </c>
      <c r="D43" s="286">
        <v>276</v>
      </c>
      <c r="E43" s="3"/>
      <c r="F43" s="3"/>
      <c r="G43" s="3"/>
      <c r="H43" s="3"/>
      <c r="I43" s="3"/>
      <c r="J43" s="3"/>
    </row>
    <row r="44" spans="1:10" x14ac:dyDescent="0.3">
      <c r="A44" s="279" t="s">
        <v>197</v>
      </c>
      <c r="B44" s="287">
        <v>93</v>
      </c>
      <c r="C44" s="287">
        <v>151</v>
      </c>
      <c r="D44" s="287">
        <v>374</v>
      </c>
      <c r="E44" s="3"/>
      <c r="F44" s="3"/>
      <c r="G44" s="3"/>
      <c r="H44" s="3"/>
      <c r="I44" s="3"/>
      <c r="J44" s="3"/>
    </row>
    <row r="45" spans="1:10" x14ac:dyDescent="0.3">
      <c r="A45" s="279" t="s">
        <v>198</v>
      </c>
      <c r="B45" s="286">
        <v>4</v>
      </c>
      <c r="C45" s="286">
        <v>4</v>
      </c>
      <c r="D45" s="286">
        <v>15</v>
      </c>
      <c r="E45" s="3"/>
      <c r="F45" s="3"/>
      <c r="G45" s="3"/>
      <c r="H45" s="3"/>
      <c r="I45" s="3"/>
      <c r="J45" s="3"/>
    </row>
    <row r="46" spans="1:10" ht="15" thickBot="1" x14ac:dyDescent="0.35">
      <c r="A46" s="279" t="s">
        <v>68</v>
      </c>
      <c r="B46" s="287">
        <v>0</v>
      </c>
      <c r="C46" s="287">
        <v>0</v>
      </c>
      <c r="D46" s="287">
        <v>0</v>
      </c>
      <c r="E46" s="3"/>
      <c r="F46" s="3"/>
      <c r="G46" s="3"/>
      <c r="H46" s="3"/>
      <c r="I46" s="3"/>
      <c r="J46" s="3"/>
    </row>
    <row r="47" spans="1:10" ht="15" thickTop="1" x14ac:dyDescent="0.3">
      <c r="A47" s="282" t="s">
        <v>396</v>
      </c>
      <c r="B47" s="282"/>
      <c r="C47" s="282"/>
      <c r="D47" s="282"/>
      <c r="E47" s="3"/>
      <c r="F47" s="3"/>
      <c r="G47" s="3"/>
      <c r="H47" s="3"/>
      <c r="I47" s="3"/>
      <c r="J47" s="3"/>
    </row>
    <row r="48" spans="1:10" x14ac:dyDescent="0.3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3">
      <c r="A51" s="262" t="s">
        <v>403</v>
      </c>
      <c r="B51" s="262"/>
      <c r="C51" s="262"/>
      <c r="D51" s="262"/>
      <c r="E51" s="3"/>
      <c r="F51" s="3"/>
      <c r="G51" s="3"/>
      <c r="H51" s="3"/>
      <c r="I51" s="3"/>
      <c r="J51" s="3"/>
    </row>
    <row r="52" spans="1:10" ht="29.4" thickBot="1" x14ac:dyDescent="0.35">
      <c r="A52" s="284" t="s">
        <v>66</v>
      </c>
      <c r="B52" s="285" t="s">
        <v>389</v>
      </c>
      <c r="C52" s="285" t="s">
        <v>203</v>
      </c>
      <c r="D52" s="285" t="s">
        <v>390</v>
      </c>
      <c r="E52" s="3"/>
      <c r="F52" s="3"/>
      <c r="G52" s="3"/>
      <c r="H52" s="3"/>
      <c r="I52" s="3"/>
      <c r="J52" s="3"/>
    </row>
    <row r="53" spans="1:10" ht="15" thickTop="1" x14ac:dyDescent="0.3">
      <c r="A53" s="121" t="s">
        <v>42</v>
      </c>
      <c r="B53" s="118">
        <v>272</v>
      </c>
      <c r="C53" s="118">
        <v>492</v>
      </c>
      <c r="D53" s="118">
        <v>965</v>
      </c>
      <c r="E53" s="3"/>
      <c r="F53" s="3"/>
      <c r="G53" s="3"/>
      <c r="H53" s="3"/>
      <c r="I53" s="3"/>
      <c r="J53" s="3"/>
    </row>
    <row r="54" spans="1:10" x14ac:dyDescent="0.3">
      <c r="A54" s="288" t="s">
        <v>9</v>
      </c>
      <c r="B54" s="286">
        <v>7</v>
      </c>
      <c r="C54" s="286">
        <v>25</v>
      </c>
      <c r="D54" s="286">
        <v>22</v>
      </c>
      <c r="E54" s="6"/>
      <c r="F54" s="6"/>
      <c r="G54" s="6"/>
      <c r="H54" s="6"/>
      <c r="I54" s="6"/>
      <c r="J54" s="6"/>
    </row>
    <row r="55" spans="1:10" x14ac:dyDescent="0.3">
      <c r="A55" s="279" t="s">
        <v>10</v>
      </c>
      <c r="B55" s="287">
        <v>1</v>
      </c>
      <c r="C55" s="287">
        <v>3</v>
      </c>
      <c r="D55" s="287">
        <v>3</v>
      </c>
      <c r="E55" s="3"/>
      <c r="F55" s="3"/>
      <c r="G55" s="3"/>
      <c r="H55" s="3"/>
      <c r="I55" s="3"/>
      <c r="J55" s="3"/>
    </row>
    <row r="56" spans="1:10" x14ac:dyDescent="0.3">
      <c r="A56" s="279" t="s">
        <v>11</v>
      </c>
      <c r="B56" s="286">
        <v>1</v>
      </c>
      <c r="C56" s="286">
        <v>4</v>
      </c>
      <c r="D56" s="286">
        <v>3</v>
      </c>
      <c r="E56" s="3"/>
      <c r="F56" s="3"/>
      <c r="G56" s="3"/>
      <c r="H56" s="3"/>
      <c r="I56" s="3"/>
      <c r="J56" s="3"/>
    </row>
    <row r="57" spans="1:10" x14ac:dyDescent="0.3">
      <c r="A57" s="279" t="s">
        <v>12</v>
      </c>
      <c r="B57" s="287">
        <v>3</v>
      </c>
      <c r="C57" s="287">
        <v>6</v>
      </c>
      <c r="D57" s="287">
        <v>4</v>
      </c>
      <c r="E57" s="3"/>
      <c r="F57" s="3"/>
      <c r="G57" s="3"/>
      <c r="H57" s="3"/>
      <c r="I57" s="3"/>
      <c r="J57" s="3"/>
    </row>
    <row r="58" spans="1:10" x14ac:dyDescent="0.3">
      <c r="A58" s="279" t="s">
        <v>13</v>
      </c>
      <c r="B58" s="286">
        <v>1</v>
      </c>
      <c r="C58" s="286">
        <v>8</v>
      </c>
      <c r="D58" s="286">
        <v>6</v>
      </c>
      <c r="E58" s="3"/>
      <c r="F58" s="3"/>
      <c r="G58" s="3"/>
      <c r="H58" s="3"/>
      <c r="I58" s="3"/>
      <c r="J58" s="3"/>
    </row>
    <row r="59" spans="1:10" x14ac:dyDescent="0.3">
      <c r="A59" s="279" t="s">
        <v>14</v>
      </c>
      <c r="B59" s="287">
        <v>1</v>
      </c>
      <c r="C59" s="287">
        <v>0</v>
      </c>
      <c r="D59" s="287">
        <v>4</v>
      </c>
      <c r="E59" s="3"/>
      <c r="F59" s="3"/>
      <c r="G59" s="3"/>
      <c r="H59" s="3"/>
      <c r="I59" s="3"/>
      <c r="J59" s="3"/>
    </row>
    <row r="60" spans="1:10" x14ac:dyDescent="0.3">
      <c r="A60" s="279" t="s">
        <v>15</v>
      </c>
      <c r="B60" s="286">
        <v>0</v>
      </c>
      <c r="C60" s="286">
        <v>4</v>
      </c>
      <c r="D60" s="286">
        <v>1</v>
      </c>
      <c r="E60" s="3"/>
      <c r="F60" s="3"/>
      <c r="G60" s="3"/>
      <c r="H60" s="3"/>
      <c r="I60" s="3"/>
      <c r="J60" s="3"/>
    </row>
    <row r="61" spans="1:10" x14ac:dyDescent="0.3">
      <c r="A61" s="279" t="s">
        <v>16</v>
      </c>
      <c r="B61" s="287">
        <v>0</v>
      </c>
      <c r="C61" s="287">
        <v>0</v>
      </c>
      <c r="D61" s="287">
        <v>1</v>
      </c>
      <c r="E61" s="3"/>
      <c r="F61" s="3"/>
      <c r="G61" s="3"/>
      <c r="H61" s="3"/>
      <c r="I61" s="3"/>
      <c r="J61" s="3"/>
    </row>
    <row r="62" spans="1:10" x14ac:dyDescent="0.3">
      <c r="A62" s="288" t="s">
        <v>17</v>
      </c>
      <c r="B62" s="286">
        <v>14</v>
      </c>
      <c r="C62" s="286">
        <v>49</v>
      </c>
      <c r="D62" s="286">
        <v>93</v>
      </c>
      <c r="E62" s="6"/>
      <c r="F62" s="6"/>
      <c r="G62" s="6"/>
      <c r="H62" s="6"/>
      <c r="I62" s="6"/>
      <c r="J62" s="6"/>
    </row>
    <row r="63" spans="1:10" x14ac:dyDescent="0.3">
      <c r="A63" s="279" t="s">
        <v>18</v>
      </c>
      <c r="B63" s="287">
        <v>0</v>
      </c>
      <c r="C63" s="287">
        <v>4</v>
      </c>
      <c r="D63" s="287">
        <v>4</v>
      </c>
      <c r="E63" s="3"/>
      <c r="F63" s="3"/>
      <c r="G63" s="3"/>
      <c r="H63" s="3"/>
      <c r="I63" s="3"/>
      <c r="J63" s="3"/>
    </row>
    <row r="64" spans="1:10" x14ac:dyDescent="0.3">
      <c r="A64" s="279" t="s">
        <v>19</v>
      </c>
      <c r="B64" s="286">
        <v>1</v>
      </c>
      <c r="C64" s="286">
        <v>1</v>
      </c>
      <c r="D64" s="286">
        <v>0</v>
      </c>
      <c r="E64" s="3"/>
      <c r="F64" s="3"/>
      <c r="G64" s="3"/>
      <c r="H64" s="3"/>
      <c r="I64" s="3"/>
      <c r="J64" s="3"/>
    </row>
    <row r="65" spans="1:10" x14ac:dyDescent="0.3">
      <c r="A65" s="279" t="s">
        <v>20</v>
      </c>
      <c r="B65" s="287">
        <v>4</v>
      </c>
      <c r="C65" s="287">
        <v>28</v>
      </c>
      <c r="D65" s="287">
        <v>38</v>
      </c>
      <c r="E65" s="3"/>
      <c r="F65" s="3"/>
      <c r="G65" s="3"/>
      <c r="H65" s="3"/>
      <c r="I65" s="3"/>
      <c r="J65" s="3"/>
    </row>
    <row r="66" spans="1:10" x14ac:dyDescent="0.3">
      <c r="A66" s="279" t="s">
        <v>21</v>
      </c>
      <c r="B66" s="286">
        <v>0</v>
      </c>
      <c r="C66" s="286">
        <v>2</v>
      </c>
      <c r="D66" s="286">
        <v>7</v>
      </c>
      <c r="E66" s="3"/>
      <c r="F66" s="3"/>
      <c r="G66" s="3"/>
      <c r="H66" s="3"/>
      <c r="I66" s="3"/>
      <c r="J66" s="3"/>
    </row>
    <row r="67" spans="1:10" x14ac:dyDescent="0.3">
      <c r="A67" s="279" t="s">
        <v>22</v>
      </c>
      <c r="B67" s="287">
        <v>0</v>
      </c>
      <c r="C67" s="287">
        <v>0</v>
      </c>
      <c r="D67" s="287">
        <v>0</v>
      </c>
      <c r="E67" s="3"/>
      <c r="F67" s="3"/>
      <c r="G67" s="3"/>
      <c r="H67" s="3"/>
      <c r="I67" s="3"/>
      <c r="J67" s="3"/>
    </row>
    <row r="68" spans="1:10" x14ac:dyDescent="0.3">
      <c r="A68" s="279" t="s">
        <v>23</v>
      </c>
      <c r="B68" s="286">
        <v>2</v>
      </c>
      <c r="C68" s="286">
        <v>2</v>
      </c>
      <c r="D68" s="286">
        <v>22</v>
      </c>
      <c r="E68" s="3"/>
      <c r="F68" s="3"/>
      <c r="G68" s="3"/>
      <c r="H68" s="3"/>
      <c r="I68" s="3"/>
      <c r="J68" s="3"/>
    </row>
    <row r="69" spans="1:10" x14ac:dyDescent="0.3">
      <c r="A69" s="279" t="s">
        <v>24</v>
      </c>
      <c r="B69" s="287">
        <v>0</v>
      </c>
      <c r="C69" s="287">
        <v>1</v>
      </c>
      <c r="D69" s="287">
        <v>5</v>
      </c>
      <c r="E69" s="3"/>
      <c r="F69" s="3"/>
      <c r="G69" s="3"/>
      <c r="H69" s="3"/>
      <c r="I69" s="3"/>
      <c r="J69" s="3"/>
    </row>
    <row r="70" spans="1:10" x14ac:dyDescent="0.3">
      <c r="A70" s="279" t="s">
        <v>25</v>
      </c>
      <c r="B70" s="286">
        <v>1</v>
      </c>
      <c r="C70" s="286">
        <v>0</v>
      </c>
      <c r="D70" s="286">
        <v>3</v>
      </c>
      <c r="E70" s="3"/>
      <c r="F70" s="3"/>
      <c r="G70" s="3"/>
      <c r="H70" s="3"/>
      <c r="I70" s="3"/>
      <c r="J70" s="3"/>
    </row>
    <row r="71" spans="1:10" x14ac:dyDescent="0.3">
      <c r="A71" s="279" t="s">
        <v>26</v>
      </c>
      <c r="B71" s="287">
        <v>6</v>
      </c>
      <c r="C71" s="287">
        <v>11</v>
      </c>
      <c r="D71" s="287">
        <v>14</v>
      </c>
      <c r="E71" s="3"/>
      <c r="F71" s="3"/>
      <c r="G71" s="3"/>
      <c r="H71" s="3"/>
      <c r="I71" s="3"/>
      <c r="J71" s="3"/>
    </row>
    <row r="72" spans="1:10" x14ac:dyDescent="0.3">
      <c r="A72" s="288" t="s">
        <v>27</v>
      </c>
      <c r="B72" s="286">
        <v>105</v>
      </c>
      <c r="C72" s="286">
        <v>228</v>
      </c>
      <c r="D72" s="286">
        <v>371</v>
      </c>
      <c r="E72" s="3"/>
      <c r="F72" s="3"/>
      <c r="G72" s="3"/>
      <c r="H72" s="3"/>
      <c r="I72" s="3"/>
      <c r="J72" s="3"/>
    </row>
    <row r="73" spans="1:10" x14ac:dyDescent="0.3">
      <c r="A73" s="279" t="s">
        <v>28</v>
      </c>
      <c r="B73" s="287">
        <v>8</v>
      </c>
      <c r="C73" s="287">
        <v>22</v>
      </c>
      <c r="D73" s="287">
        <v>24</v>
      </c>
      <c r="E73" s="3"/>
      <c r="F73" s="3"/>
      <c r="G73" s="3"/>
      <c r="H73" s="3"/>
      <c r="I73" s="3"/>
      <c r="J73" s="3"/>
    </row>
    <row r="74" spans="1:10" x14ac:dyDescent="0.3">
      <c r="A74" s="279" t="s">
        <v>29</v>
      </c>
      <c r="B74" s="286">
        <v>2</v>
      </c>
      <c r="C74" s="286">
        <v>10</v>
      </c>
      <c r="D74" s="286">
        <v>13</v>
      </c>
      <c r="E74" s="3"/>
      <c r="F74" s="3"/>
      <c r="G74" s="3"/>
      <c r="H74" s="3"/>
      <c r="I74" s="3"/>
      <c r="J74" s="3"/>
    </row>
    <row r="75" spans="1:10" x14ac:dyDescent="0.3">
      <c r="A75" s="279" t="s">
        <v>30</v>
      </c>
      <c r="B75" s="287">
        <v>11</v>
      </c>
      <c r="C75" s="287">
        <v>39</v>
      </c>
      <c r="D75" s="287">
        <v>52</v>
      </c>
      <c r="E75" s="3"/>
      <c r="F75" s="3"/>
      <c r="G75" s="3"/>
      <c r="H75" s="3"/>
      <c r="I75" s="3"/>
      <c r="J75" s="3"/>
    </row>
    <row r="76" spans="1:10" x14ac:dyDescent="0.3">
      <c r="A76" s="279" t="s">
        <v>31</v>
      </c>
      <c r="B76" s="286">
        <v>84</v>
      </c>
      <c r="C76" s="286">
        <v>157</v>
      </c>
      <c r="D76" s="286">
        <v>282</v>
      </c>
      <c r="E76" s="3"/>
      <c r="F76" s="3"/>
      <c r="G76" s="3"/>
      <c r="H76" s="3"/>
      <c r="I76" s="3"/>
      <c r="J76" s="3"/>
    </row>
    <row r="77" spans="1:10" x14ac:dyDescent="0.3">
      <c r="A77" s="288" t="s">
        <v>32</v>
      </c>
      <c r="B77" s="287">
        <v>121</v>
      </c>
      <c r="C77" s="287">
        <v>161</v>
      </c>
      <c r="D77" s="287">
        <v>403</v>
      </c>
      <c r="E77" s="3"/>
      <c r="F77" s="3"/>
      <c r="G77" s="3"/>
      <c r="H77" s="3"/>
      <c r="I77" s="3"/>
      <c r="J77" s="3"/>
    </row>
    <row r="78" spans="1:10" x14ac:dyDescent="0.3">
      <c r="A78" s="279" t="s">
        <v>33</v>
      </c>
      <c r="B78" s="286">
        <v>62</v>
      </c>
      <c r="C78" s="286">
        <v>47</v>
      </c>
      <c r="D78" s="286">
        <v>122</v>
      </c>
      <c r="E78" s="3"/>
      <c r="F78" s="3"/>
      <c r="G78" s="3"/>
      <c r="H78" s="3"/>
      <c r="I78" s="3"/>
      <c r="J78" s="3"/>
    </row>
    <row r="79" spans="1:10" x14ac:dyDescent="0.3">
      <c r="A79" s="279" t="s">
        <v>34</v>
      </c>
      <c r="B79" s="287">
        <v>27</v>
      </c>
      <c r="C79" s="287">
        <v>82</v>
      </c>
      <c r="D79" s="287">
        <v>208</v>
      </c>
      <c r="E79" s="3"/>
      <c r="F79" s="3"/>
      <c r="G79" s="3"/>
      <c r="H79" s="3"/>
      <c r="I79" s="3"/>
      <c r="J79" s="3"/>
    </row>
    <row r="80" spans="1:10" x14ac:dyDescent="0.3">
      <c r="A80" s="279" t="s">
        <v>35</v>
      </c>
      <c r="B80" s="286">
        <v>32</v>
      </c>
      <c r="C80" s="286">
        <v>32</v>
      </c>
      <c r="D80" s="286">
        <v>73</v>
      </c>
      <c r="E80" s="6"/>
      <c r="F80" s="6"/>
      <c r="G80" s="6"/>
      <c r="H80" s="6"/>
      <c r="I80" s="6"/>
      <c r="J80" s="6"/>
    </row>
    <row r="81" spans="1:10" x14ac:dyDescent="0.3">
      <c r="A81" s="288" t="s">
        <v>36</v>
      </c>
      <c r="B81" s="287">
        <v>25</v>
      </c>
      <c r="C81" s="287">
        <v>29</v>
      </c>
      <c r="D81" s="287">
        <v>76</v>
      </c>
      <c r="E81" s="3"/>
      <c r="F81" s="3"/>
      <c r="G81" s="3"/>
      <c r="H81" s="3"/>
      <c r="I81" s="3"/>
      <c r="J81" s="3"/>
    </row>
    <row r="82" spans="1:10" x14ac:dyDescent="0.3">
      <c r="A82" s="289" t="s">
        <v>37</v>
      </c>
      <c r="B82" s="286">
        <v>1</v>
      </c>
      <c r="C82" s="286">
        <v>12</v>
      </c>
      <c r="D82" s="286">
        <v>25</v>
      </c>
      <c r="E82" s="3"/>
      <c r="F82" s="3"/>
      <c r="G82" s="3"/>
      <c r="H82" s="3"/>
      <c r="I82" s="3"/>
      <c r="J82" s="3"/>
    </row>
    <row r="83" spans="1:10" x14ac:dyDescent="0.3">
      <c r="A83" s="279" t="s">
        <v>51</v>
      </c>
      <c r="B83" s="287">
        <v>5</v>
      </c>
      <c r="C83" s="287">
        <v>5</v>
      </c>
      <c r="D83" s="287">
        <v>15</v>
      </c>
      <c r="E83" s="3"/>
      <c r="F83" s="3"/>
      <c r="G83" s="3"/>
      <c r="H83" s="3"/>
      <c r="I83" s="3"/>
      <c r="J83" s="3"/>
    </row>
    <row r="84" spans="1:10" x14ac:dyDescent="0.3">
      <c r="A84" s="279" t="s">
        <v>39</v>
      </c>
      <c r="B84" s="286">
        <v>7</v>
      </c>
      <c r="C84" s="286">
        <v>5</v>
      </c>
      <c r="D84" s="286">
        <v>22</v>
      </c>
      <c r="E84" s="3"/>
      <c r="F84" s="3"/>
      <c r="G84" s="3"/>
      <c r="H84" s="3"/>
      <c r="I84" s="3"/>
      <c r="J84" s="3"/>
    </row>
    <row r="85" spans="1:10" x14ac:dyDescent="0.3">
      <c r="A85" s="279" t="s">
        <v>40</v>
      </c>
      <c r="B85" s="287">
        <v>12</v>
      </c>
      <c r="C85" s="287">
        <v>7</v>
      </c>
      <c r="D85" s="287">
        <v>14</v>
      </c>
      <c r="E85" s="3"/>
      <c r="F85" s="3"/>
      <c r="G85" s="3"/>
      <c r="H85" s="3"/>
      <c r="I85" s="3"/>
      <c r="J85" s="3"/>
    </row>
    <row r="86" spans="1:10" x14ac:dyDescent="0.3">
      <c r="A86" s="290" t="s">
        <v>121</v>
      </c>
      <c r="B86" s="286">
        <v>0</v>
      </c>
      <c r="C86" s="286">
        <v>0</v>
      </c>
      <c r="D86" s="286">
        <v>0</v>
      </c>
      <c r="E86" s="3"/>
      <c r="F86" s="3"/>
      <c r="G86" s="3"/>
      <c r="H86" s="3"/>
      <c r="I86" s="3"/>
      <c r="J86" s="3"/>
    </row>
    <row r="87" spans="1:10" ht="15" thickBot="1" x14ac:dyDescent="0.35">
      <c r="A87" s="291" t="s">
        <v>404</v>
      </c>
      <c r="B87" s="292">
        <v>0</v>
      </c>
      <c r="C87" s="292">
        <v>0</v>
      </c>
      <c r="D87" s="292">
        <v>0</v>
      </c>
      <c r="E87" s="3"/>
      <c r="F87" s="3"/>
      <c r="G87" s="3"/>
      <c r="H87" s="3"/>
      <c r="I87" s="3"/>
      <c r="J87" s="3"/>
    </row>
    <row r="88" spans="1:10" ht="15" thickTop="1" x14ac:dyDescent="0.3">
      <c r="A88" s="293" t="s">
        <v>396</v>
      </c>
      <c r="B88" s="293"/>
      <c r="C88" s="293"/>
      <c r="D88" s="293"/>
      <c r="E88" s="3"/>
      <c r="F88" s="3"/>
      <c r="G88" s="3"/>
      <c r="H88" s="3"/>
      <c r="I88" s="3"/>
      <c r="J88" s="3"/>
    </row>
    <row r="89" spans="1:10" x14ac:dyDescent="0.3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3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3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3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3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3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3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3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3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3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3">
      <c r="E370" s="3"/>
      <c r="F370" s="3"/>
      <c r="G370" s="3"/>
      <c r="H370" s="3"/>
      <c r="I370" s="3"/>
      <c r="J370" s="3"/>
    </row>
    <row r="371" spans="1:10" x14ac:dyDescent="0.3">
      <c r="E371" s="3"/>
      <c r="F371" s="3"/>
      <c r="G371" s="3"/>
      <c r="H371" s="3"/>
      <c r="I371" s="3"/>
      <c r="J371" s="3"/>
    </row>
    <row r="372" spans="1:10" x14ac:dyDescent="0.3">
      <c r="E372" s="3"/>
      <c r="F372" s="3"/>
      <c r="G372" s="3"/>
      <c r="H372" s="3"/>
      <c r="I372" s="3"/>
      <c r="J372" s="3"/>
    </row>
    <row r="373" spans="1:10" x14ac:dyDescent="0.3">
      <c r="E373" s="3"/>
      <c r="F373" s="3"/>
      <c r="G373" s="3"/>
      <c r="H373" s="3"/>
      <c r="I373" s="3"/>
      <c r="J373" s="3"/>
    </row>
    <row r="374" spans="1:10" x14ac:dyDescent="0.3">
      <c r="E374" s="3"/>
      <c r="F374" s="3"/>
      <c r="G374" s="3"/>
      <c r="H374" s="3"/>
      <c r="I374" s="3"/>
      <c r="J374" s="3"/>
    </row>
    <row r="375" spans="1:10" x14ac:dyDescent="0.3">
      <c r="E375" s="3"/>
      <c r="F375" s="3"/>
      <c r="G375" s="3"/>
      <c r="H375" s="3"/>
      <c r="I375" s="3"/>
      <c r="J375" s="3"/>
    </row>
    <row r="376" spans="1:10" x14ac:dyDescent="0.3">
      <c r="E376" s="3"/>
      <c r="F376" s="3"/>
      <c r="G376" s="3"/>
      <c r="H376" s="3"/>
      <c r="I376" s="3"/>
      <c r="J376" s="3"/>
    </row>
    <row r="377" spans="1:10" x14ac:dyDescent="0.3">
      <c r="E377" s="3"/>
      <c r="F377" s="3"/>
      <c r="G377" s="3"/>
      <c r="H377" s="3"/>
      <c r="I377" s="3"/>
      <c r="J377" s="3"/>
    </row>
    <row r="378" spans="1:10" x14ac:dyDescent="0.3">
      <c r="E378" s="3"/>
      <c r="F378" s="3"/>
      <c r="G378" s="3"/>
      <c r="H378" s="3"/>
      <c r="I378" s="3"/>
      <c r="J378" s="3"/>
    </row>
    <row r="379" spans="1:10" x14ac:dyDescent="0.3">
      <c r="E379" s="3"/>
      <c r="F379" s="3"/>
      <c r="G379" s="3"/>
      <c r="H379" s="3"/>
      <c r="I379" s="3"/>
      <c r="J379" s="3"/>
    </row>
    <row r="380" spans="1:10" x14ac:dyDescent="0.3">
      <c r="E380" s="3"/>
      <c r="F380" s="3"/>
      <c r="G380" s="3"/>
      <c r="H380" s="3"/>
      <c r="I380" s="3"/>
      <c r="J380" s="3"/>
    </row>
    <row r="381" spans="1:10" x14ac:dyDescent="0.3">
      <c r="E381" s="3"/>
      <c r="F381" s="3"/>
      <c r="G381" s="3"/>
      <c r="H381" s="3"/>
      <c r="I381" s="3"/>
      <c r="J381" s="3"/>
    </row>
    <row r="382" spans="1:10" x14ac:dyDescent="0.3">
      <c r="E382" s="3"/>
      <c r="F382" s="3"/>
      <c r="G382" s="3"/>
      <c r="H382" s="3"/>
      <c r="I382" s="3"/>
      <c r="J382" s="3"/>
    </row>
    <row r="383" spans="1:10" x14ac:dyDescent="0.3">
      <c r="E383" s="3"/>
      <c r="F383" s="3"/>
      <c r="G383" s="3"/>
      <c r="H383" s="3"/>
      <c r="I383" s="3"/>
      <c r="J383" s="3"/>
    </row>
    <row r="384" spans="1:10" x14ac:dyDescent="0.3">
      <c r="E384" s="3"/>
      <c r="F384" s="3"/>
      <c r="G384" s="3"/>
      <c r="H384" s="3"/>
      <c r="I384" s="3"/>
      <c r="J384" s="3"/>
    </row>
    <row r="385" spans="5:10" x14ac:dyDescent="0.3">
      <c r="E385" s="3"/>
      <c r="F385" s="3"/>
      <c r="G385" s="3"/>
      <c r="H385" s="3"/>
      <c r="I385" s="3"/>
      <c r="J385" s="3"/>
    </row>
    <row r="386" spans="5:10" x14ac:dyDescent="0.3">
      <c r="E386" s="3"/>
      <c r="F386" s="3"/>
      <c r="G386" s="3"/>
      <c r="H386" s="3"/>
      <c r="I386" s="3"/>
      <c r="J386" s="3"/>
    </row>
    <row r="387" spans="5:10" x14ac:dyDescent="0.3">
      <c r="E387" s="3"/>
      <c r="F387" s="3"/>
      <c r="G387" s="3"/>
      <c r="H387" s="3"/>
      <c r="I387" s="3"/>
      <c r="J387" s="3"/>
    </row>
    <row r="388" spans="5:10" x14ac:dyDescent="0.3">
      <c r="E388" s="3"/>
      <c r="F388" s="3"/>
      <c r="G388" s="3"/>
      <c r="H388" s="3"/>
      <c r="I388" s="3"/>
      <c r="J388" s="3"/>
    </row>
    <row r="389" spans="5:10" x14ac:dyDescent="0.3">
      <c r="E389" s="3"/>
      <c r="F389" s="3"/>
      <c r="G389" s="3"/>
      <c r="H389" s="3"/>
      <c r="I389" s="3"/>
      <c r="J389" s="3"/>
    </row>
    <row r="390" spans="5:10" x14ac:dyDescent="0.3">
      <c r="E390" s="3"/>
      <c r="F390" s="3"/>
      <c r="G390" s="3"/>
      <c r="H390" s="3"/>
      <c r="I390" s="3"/>
      <c r="J390" s="3"/>
    </row>
    <row r="391" spans="5:10" x14ac:dyDescent="0.3">
      <c r="E391" s="3"/>
      <c r="F391" s="3"/>
      <c r="G391" s="3"/>
      <c r="H391" s="3"/>
      <c r="I391" s="3"/>
      <c r="J391" s="3"/>
    </row>
    <row r="392" spans="5:10" x14ac:dyDescent="0.3">
      <c r="E392" s="3"/>
      <c r="F392" s="3"/>
      <c r="G392" s="3"/>
      <c r="H392" s="3"/>
      <c r="I392" s="3"/>
      <c r="J392" s="3"/>
    </row>
    <row r="393" spans="5:10" x14ac:dyDescent="0.3">
      <c r="E393" s="3"/>
      <c r="F393" s="3"/>
      <c r="G393" s="3"/>
      <c r="H393" s="3"/>
      <c r="I393" s="3"/>
      <c r="J393" s="3"/>
    </row>
    <row r="394" spans="5:10" x14ac:dyDescent="0.3">
      <c r="E394" s="3"/>
      <c r="F394" s="3"/>
      <c r="G394" s="3"/>
      <c r="H394" s="3"/>
      <c r="I394" s="3"/>
      <c r="J394" s="3"/>
    </row>
    <row r="395" spans="5:10" x14ac:dyDescent="0.3">
      <c r="E395" s="3"/>
      <c r="F395" s="3"/>
      <c r="G395" s="3"/>
      <c r="H395" s="3"/>
      <c r="I395" s="3"/>
      <c r="J395" s="3"/>
    </row>
    <row r="396" spans="5:10" x14ac:dyDescent="0.3">
      <c r="E396" s="3"/>
      <c r="F396" s="3"/>
      <c r="G396" s="3"/>
      <c r="H396" s="3"/>
      <c r="I396" s="3"/>
      <c r="J396" s="3"/>
    </row>
    <row r="397" spans="5:10" x14ac:dyDescent="0.3">
      <c r="E397" s="3"/>
      <c r="F397" s="3"/>
      <c r="G397" s="3"/>
      <c r="H397" s="3"/>
      <c r="I397" s="3"/>
      <c r="J397" s="3"/>
    </row>
    <row r="398" spans="5:10" x14ac:dyDescent="0.3">
      <c r="E398" s="3"/>
      <c r="F398" s="3"/>
      <c r="G398" s="3"/>
      <c r="H398" s="3"/>
      <c r="I398" s="3"/>
      <c r="J398" s="3"/>
    </row>
    <row r="399" spans="5:10" x14ac:dyDescent="0.3">
      <c r="E399" s="3"/>
      <c r="F399" s="3"/>
      <c r="G399" s="3"/>
      <c r="H399" s="3"/>
      <c r="I399" s="3"/>
      <c r="J399" s="3"/>
    </row>
    <row r="400" spans="5:10" x14ac:dyDescent="0.3">
      <c r="E400" s="3"/>
      <c r="F400" s="3"/>
      <c r="G400" s="3"/>
      <c r="H400" s="3"/>
      <c r="I400" s="3"/>
      <c r="J400" s="3"/>
    </row>
    <row r="401" spans="5:10" x14ac:dyDescent="0.3">
      <c r="E401" s="3"/>
      <c r="F401" s="3"/>
      <c r="G401" s="3"/>
      <c r="H401" s="3"/>
      <c r="I401" s="3"/>
      <c r="J401" s="3"/>
    </row>
    <row r="402" spans="5:10" x14ac:dyDescent="0.3">
      <c r="E402" s="3"/>
      <c r="F402" s="3"/>
      <c r="G402" s="3"/>
      <c r="H402" s="3"/>
      <c r="I402" s="3"/>
      <c r="J402" s="3"/>
    </row>
    <row r="403" spans="5:10" x14ac:dyDescent="0.3">
      <c r="E403" s="3"/>
      <c r="F403" s="3"/>
      <c r="G403" s="3"/>
      <c r="H403" s="3"/>
      <c r="I403" s="3"/>
      <c r="J403" s="3"/>
    </row>
    <row r="404" spans="5:10" x14ac:dyDescent="0.3">
      <c r="E404" s="3"/>
      <c r="F404" s="3"/>
      <c r="G404" s="3"/>
      <c r="H404" s="3"/>
      <c r="I404" s="3"/>
      <c r="J404" s="3"/>
    </row>
    <row r="405" spans="5:10" x14ac:dyDescent="0.3">
      <c r="E405" s="3"/>
      <c r="F405" s="3"/>
      <c r="G405" s="3"/>
      <c r="H405" s="3"/>
      <c r="I405" s="3"/>
      <c r="J405" s="3"/>
    </row>
    <row r="406" spans="5:10" x14ac:dyDescent="0.3">
      <c r="E406" s="3"/>
      <c r="F406" s="3"/>
      <c r="G406" s="3"/>
      <c r="H406" s="3"/>
      <c r="I406" s="3"/>
      <c r="J406" s="3"/>
    </row>
    <row r="407" spans="5:10" x14ac:dyDescent="0.3">
      <c r="E407" s="3"/>
      <c r="F407" s="3"/>
      <c r="G407" s="3"/>
      <c r="H407" s="3"/>
      <c r="I407" s="3"/>
      <c r="J407" s="3"/>
    </row>
    <row r="408" spans="5:10" x14ac:dyDescent="0.3">
      <c r="E408" s="3"/>
      <c r="F408" s="3"/>
      <c r="G408" s="3"/>
      <c r="H408" s="3"/>
      <c r="I408" s="3"/>
      <c r="J408" s="3"/>
    </row>
    <row r="409" spans="5:10" x14ac:dyDescent="0.3">
      <c r="E409" s="3"/>
      <c r="F409" s="3"/>
      <c r="G409" s="3"/>
      <c r="H409" s="3"/>
      <c r="I409" s="3"/>
      <c r="J409" s="3"/>
    </row>
    <row r="410" spans="5:10" x14ac:dyDescent="0.3">
      <c r="E410" s="3"/>
      <c r="F410" s="3"/>
      <c r="G410" s="3"/>
      <c r="H410" s="3"/>
      <c r="I410" s="3"/>
      <c r="J410" s="3"/>
    </row>
    <row r="411" spans="5:10" x14ac:dyDescent="0.3">
      <c r="E411" s="3"/>
      <c r="F411" s="3"/>
      <c r="G411" s="3"/>
      <c r="H411" s="3"/>
      <c r="I411" s="3"/>
      <c r="J411" s="3"/>
    </row>
    <row r="412" spans="5:10" x14ac:dyDescent="0.3">
      <c r="E412" s="3"/>
      <c r="F412" s="3"/>
      <c r="G412" s="3"/>
      <c r="H412" s="3"/>
      <c r="I412" s="3"/>
      <c r="J412" s="3"/>
    </row>
    <row r="413" spans="5:10" x14ac:dyDescent="0.3">
      <c r="E413" s="3"/>
      <c r="F413" s="3"/>
      <c r="G413" s="3"/>
      <c r="H413" s="3"/>
      <c r="I413" s="3"/>
      <c r="J413" s="3"/>
    </row>
    <row r="414" spans="5:10" x14ac:dyDescent="0.3">
      <c r="E414" s="3"/>
      <c r="F414" s="3"/>
      <c r="G414" s="3"/>
      <c r="H414" s="3"/>
      <c r="I414" s="3"/>
      <c r="J414" s="3"/>
    </row>
    <row r="415" spans="5:10" x14ac:dyDescent="0.3">
      <c r="E415" s="3"/>
      <c r="F415" s="3"/>
      <c r="G415" s="3"/>
      <c r="H415" s="3"/>
      <c r="I415" s="3"/>
      <c r="J415" s="3"/>
    </row>
    <row r="416" spans="5:10" x14ac:dyDescent="0.3">
      <c r="E416" s="3"/>
      <c r="F416" s="3"/>
      <c r="G416" s="3"/>
      <c r="H416" s="3"/>
      <c r="I416" s="3"/>
      <c r="J416" s="3"/>
    </row>
    <row r="417" spans="5:10" x14ac:dyDescent="0.3">
      <c r="E417" s="3"/>
      <c r="F417" s="3"/>
      <c r="G417" s="3"/>
      <c r="H417" s="3"/>
      <c r="I417" s="3"/>
      <c r="J417" s="3"/>
    </row>
    <row r="418" spans="5:10" x14ac:dyDescent="0.3">
      <c r="E418" s="3"/>
      <c r="F418" s="3"/>
      <c r="G418" s="3"/>
      <c r="H418" s="3"/>
      <c r="I418" s="3"/>
      <c r="J418" s="3"/>
    </row>
    <row r="419" spans="5:10" x14ac:dyDescent="0.3">
      <c r="E419" s="3"/>
      <c r="F419" s="3"/>
      <c r="G419" s="3"/>
      <c r="H419" s="3"/>
      <c r="I419" s="3"/>
      <c r="J419" s="3"/>
    </row>
    <row r="420" spans="5:10" x14ac:dyDescent="0.3">
      <c r="E420" s="3"/>
      <c r="F420" s="3"/>
      <c r="G420" s="3"/>
      <c r="H420" s="3"/>
      <c r="I420" s="3"/>
      <c r="J420" s="3"/>
    </row>
    <row r="421" spans="5:10" x14ac:dyDescent="0.3">
      <c r="E421" s="3"/>
      <c r="F421" s="3"/>
      <c r="G421" s="3"/>
      <c r="H421" s="3"/>
      <c r="I421" s="3"/>
      <c r="J421" s="3"/>
    </row>
    <row r="422" spans="5:10" x14ac:dyDescent="0.3">
      <c r="E422" s="3"/>
      <c r="F422" s="3"/>
      <c r="G422" s="3"/>
      <c r="H422" s="3"/>
      <c r="I422" s="3"/>
      <c r="J422" s="3"/>
    </row>
    <row r="423" spans="5:10" x14ac:dyDescent="0.3">
      <c r="E423" s="3"/>
      <c r="F423" s="3"/>
      <c r="G423" s="3"/>
      <c r="H423" s="3"/>
      <c r="I423" s="3"/>
      <c r="J423" s="3"/>
    </row>
    <row r="424" spans="5:10" x14ac:dyDescent="0.3">
      <c r="E424" s="3"/>
      <c r="F424" s="3"/>
      <c r="G424" s="3"/>
      <c r="H424" s="3"/>
      <c r="I424" s="3"/>
      <c r="J424" s="3"/>
    </row>
    <row r="425" spans="5:10" x14ac:dyDescent="0.3">
      <c r="E425" s="3"/>
      <c r="F425" s="3"/>
      <c r="G425" s="3"/>
      <c r="H425" s="3"/>
      <c r="I425" s="3"/>
      <c r="J425" s="3"/>
    </row>
    <row r="426" spans="5:10" x14ac:dyDescent="0.3">
      <c r="E426" s="3"/>
      <c r="F426" s="3"/>
      <c r="G426" s="3"/>
      <c r="H426" s="3"/>
      <c r="I426" s="3"/>
      <c r="J426" s="3"/>
    </row>
    <row r="427" spans="5:10" x14ac:dyDescent="0.3">
      <c r="E427" s="3"/>
      <c r="F427" s="3"/>
      <c r="G427" s="3"/>
      <c r="H427" s="3"/>
      <c r="I427" s="3"/>
      <c r="J427" s="3"/>
    </row>
    <row r="428" spans="5:10" x14ac:dyDescent="0.3">
      <c r="E428" s="3"/>
      <c r="F428" s="3"/>
      <c r="G428" s="3"/>
      <c r="H428" s="3"/>
      <c r="I428" s="3"/>
      <c r="J428" s="3"/>
    </row>
    <row r="429" spans="5:10" x14ac:dyDescent="0.3">
      <c r="E429" s="3"/>
      <c r="F429" s="3"/>
      <c r="G429" s="3"/>
      <c r="H429" s="3"/>
      <c r="I429" s="3"/>
      <c r="J429" s="3"/>
    </row>
    <row r="430" spans="5:10" x14ac:dyDescent="0.3">
      <c r="E430" s="3"/>
      <c r="F430" s="3"/>
      <c r="G430" s="3"/>
      <c r="H430" s="3"/>
      <c r="I430" s="3"/>
      <c r="J430" s="3"/>
    </row>
    <row r="431" spans="5:10" x14ac:dyDescent="0.3">
      <c r="E431" s="3"/>
      <c r="F431" s="3"/>
      <c r="G431" s="3"/>
      <c r="H431" s="3"/>
      <c r="I431" s="3"/>
      <c r="J431" s="3"/>
    </row>
    <row r="432" spans="5:10" x14ac:dyDescent="0.3">
      <c r="E432" s="3"/>
      <c r="F432" s="3"/>
      <c r="G432" s="3"/>
      <c r="H432" s="3"/>
      <c r="I432" s="3"/>
      <c r="J432" s="3"/>
    </row>
    <row r="433" spans="5:10" x14ac:dyDescent="0.3">
      <c r="E433" s="3"/>
      <c r="F433" s="3"/>
      <c r="G433" s="3"/>
      <c r="H433" s="3"/>
      <c r="I433" s="3"/>
      <c r="J433" s="3"/>
    </row>
    <row r="434" spans="5:10" x14ac:dyDescent="0.3">
      <c r="E434" s="3"/>
      <c r="F434" s="3"/>
      <c r="G434" s="3"/>
      <c r="H434" s="3"/>
      <c r="I434" s="3"/>
      <c r="J434" s="3"/>
    </row>
    <row r="435" spans="5:10" x14ac:dyDescent="0.3">
      <c r="E435" s="3"/>
      <c r="F435" s="3"/>
      <c r="G435" s="3"/>
      <c r="H435" s="3"/>
      <c r="I435" s="3"/>
      <c r="J435" s="3"/>
    </row>
    <row r="436" spans="5:10" x14ac:dyDescent="0.3">
      <c r="E436" s="3"/>
      <c r="F436" s="3"/>
      <c r="G436" s="3"/>
      <c r="H436" s="3"/>
      <c r="I436" s="3"/>
      <c r="J436" s="3"/>
    </row>
    <row r="437" spans="5:10" x14ac:dyDescent="0.3">
      <c r="E437" s="3"/>
      <c r="F437" s="3"/>
      <c r="G437" s="3"/>
      <c r="H437" s="3"/>
      <c r="I437" s="3"/>
      <c r="J437" s="3"/>
    </row>
    <row r="438" spans="5:10" x14ac:dyDescent="0.3">
      <c r="E438" s="3"/>
      <c r="F438" s="3"/>
      <c r="G438" s="3"/>
      <c r="H438" s="3"/>
      <c r="I438" s="3"/>
      <c r="J438" s="3"/>
    </row>
    <row r="439" spans="5:10" x14ac:dyDescent="0.3">
      <c r="E439" s="3"/>
      <c r="F439" s="3"/>
      <c r="G439" s="3"/>
      <c r="H439" s="3"/>
      <c r="I439" s="3"/>
      <c r="J439" s="3"/>
    </row>
    <row r="440" spans="5:10" x14ac:dyDescent="0.3">
      <c r="E440" s="3"/>
      <c r="F440" s="3"/>
      <c r="G440" s="3"/>
      <c r="H440" s="3"/>
      <c r="I440" s="3"/>
      <c r="J440" s="3"/>
    </row>
    <row r="441" spans="5:10" x14ac:dyDescent="0.3">
      <c r="E441" s="3"/>
      <c r="F441" s="3"/>
      <c r="G441" s="3"/>
      <c r="H441" s="3"/>
      <c r="I441" s="3"/>
      <c r="J441" s="3"/>
    </row>
    <row r="442" spans="5:10" x14ac:dyDescent="0.3">
      <c r="E442" s="3"/>
      <c r="F442" s="3"/>
      <c r="G442" s="3"/>
      <c r="H442" s="3"/>
      <c r="I442" s="3"/>
      <c r="J442" s="3"/>
    </row>
    <row r="443" spans="5:10" x14ac:dyDescent="0.3">
      <c r="E443" s="3"/>
      <c r="F443" s="3"/>
      <c r="G443" s="3"/>
      <c r="H443" s="3"/>
      <c r="I443" s="3"/>
      <c r="J443" s="3"/>
    </row>
    <row r="444" spans="5:10" x14ac:dyDescent="0.3">
      <c r="E444" s="3"/>
      <c r="F444" s="3"/>
      <c r="G444" s="3"/>
      <c r="H444" s="3"/>
      <c r="I444" s="3"/>
      <c r="J444" s="3"/>
    </row>
    <row r="445" spans="5:10" x14ac:dyDescent="0.3">
      <c r="E445" s="3"/>
      <c r="F445" s="3"/>
      <c r="G445" s="3"/>
      <c r="H445" s="3"/>
      <c r="I445" s="3"/>
      <c r="J445" s="3"/>
    </row>
    <row r="446" spans="5:10" x14ac:dyDescent="0.3">
      <c r="E446" s="3"/>
      <c r="F446" s="3"/>
      <c r="G446" s="3"/>
      <c r="H446" s="3"/>
      <c r="I446" s="3"/>
      <c r="J446" s="3"/>
    </row>
    <row r="447" spans="5:10" x14ac:dyDescent="0.3">
      <c r="E447" s="3"/>
      <c r="F447" s="3"/>
      <c r="G447" s="3"/>
      <c r="H447" s="3"/>
      <c r="I447" s="3"/>
      <c r="J447" s="3"/>
    </row>
    <row r="448" spans="5:10" x14ac:dyDescent="0.3">
      <c r="E448" s="3"/>
      <c r="F448" s="3"/>
      <c r="G448" s="3"/>
      <c r="H448" s="3"/>
      <c r="I448" s="3"/>
      <c r="J448" s="3"/>
    </row>
    <row r="449" spans="5:10" x14ac:dyDescent="0.3">
      <c r="E449" s="3"/>
      <c r="F449" s="3"/>
      <c r="G449" s="3"/>
      <c r="H449" s="3"/>
      <c r="I449" s="3"/>
      <c r="J449" s="3"/>
    </row>
    <row r="450" spans="5:10" x14ac:dyDescent="0.3">
      <c r="E450" s="3"/>
      <c r="F450" s="3"/>
      <c r="G450" s="3"/>
      <c r="H450" s="3"/>
      <c r="I450" s="3"/>
      <c r="J450" s="3"/>
    </row>
    <row r="451" spans="5:10" x14ac:dyDescent="0.3">
      <c r="E451" s="3"/>
      <c r="F451" s="3"/>
      <c r="G451" s="3"/>
      <c r="H451" s="3"/>
      <c r="I451" s="3"/>
      <c r="J451" s="3"/>
    </row>
    <row r="452" spans="5:10" x14ac:dyDescent="0.3">
      <c r="E452" s="3"/>
      <c r="F452" s="3"/>
      <c r="G452" s="3"/>
      <c r="H452" s="3"/>
      <c r="I452" s="3"/>
      <c r="J452" s="3"/>
    </row>
    <row r="453" spans="5:10" x14ac:dyDescent="0.3">
      <c r="E453" s="3"/>
      <c r="F453" s="3"/>
      <c r="G453" s="3"/>
      <c r="H453" s="3"/>
      <c r="I453" s="3"/>
      <c r="J453" s="3"/>
    </row>
    <row r="454" spans="5:10" x14ac:dyDescent="0.3">
      <c r="E454" s="3"/>
      <c r="F454" s="3"/>
      <c r="G454" s="3"/>
      <c r="H454" s="3"/>
      <c r="I454" s="3"/>
      <c r="J454" s="3"/>
    </row>
    <row r="455" spans="5:10" x14ac:dyDescent="0.3">
      <c r="E455" s="3"/>
      <c r="F455" s="3"/>
      <c r="G455" s="3"/>
      <c r="H455" s="3"/>
      <c r="I455" s="3"/>
      <c r="J455" s="3"/>
    </row>
    <row r="456" spans="5:10" x14ac:dyDescent="0.3">
      <c r="E456" s="3"/>
      <c r="F456" s="3"/>
      <c r="G456" s="3"/>
      <c r="H456" s="3"/>
      <c r="I456" s="3"/>
      <c r="J456" s="3"/>
    </row>
    <row r="457" spans="5:10" x14ac:dyDescent="0.3">
      <c r="E457" s="3"/>
      <c r="F457" s="3"/>
      <c r="G457" s="3"/>
      <c r="H457" s="3"/>
      <c r="I457" s="3"/>
      <c r="J457" s="3"/>
    </row>
    <row r="458" spans="5:10" x14ac:dyDescent="0.3">
      <c r="E458" s="3"/>
      <c r="F458" s="3"/>
      <c r="G458" s="3"/>
      <c r="H458" s="3"/>
      <c r="I458" s="3"/>
      <c r="J458" s="3"/>
    </row>
    <row r="459" spans="5:10" x14ac:dyDescent="0.3">
      <c r="E459" s="3"/>
      <c r="F459" s="3"/>
      <c r="G459" s="3"/>
      <c r="H459" s="3"/>
      <c r="I459" s="3"/>
      <c r="J459" s="3"/>
    </row>
    <row r="460" spans="5:10" x14ac:dyDescent="0.3">
      <c r="E460" s="3"/>
      <c r="F460" s="3"/>
      <c r="G460" s="3"/>
      <c r="H460" s="3"/>
      <c r="I460" s="3"/>
      <c r="J460" s="3"/>
    </row>
    <row r="461" spans="5:10" x14ac:dyDescent="0.3">
      <c r="E461" s="3"/>
      <c r="F461" s="3"/>
      <c r="G461" s="3"/>
      <c r="H461" s="3"/>
      <c r="I461" s="3"/>
      <c r="J461" s="3"/>
    </row>
    <row r="462" spans="5:10" x14ac:dyDescent="0.3">
      <c r="E462" s="3"/>
      <c r="F462" s="3"/>
      <c r="G462" s="3"/>
      <c r="H462" s="3"/>
      <c r="I462" s="3"/>
      <c r="J462" s="3"/>
    </row>
    <row r="463" spans="5:10" x14ac:dyDescent="0.3">
      <c r="E463" s="3"/>
      <c r="F463" s="3"/>
      <c r="G463" s="3"/>
      <c r="H463" s="3"/>
      <c r="I463" s="3"/>
      <c r="J463" s="3"/>
    </row>
    <row r="464" spans="5:10" x14ac:dyDescent="0.3">
      <c r="E464" s="3"/>
      <c r="F464" s="3"/>
      <c r="G464" s="3"/>
      <c r="H464" s="3"/>
      <c r="I464" s="3"/>
      <c r="J464" s="3"/>
    </row>
    <row r="465" spans="5:10" x14ac:dyDescent="0.3">
      <c r="E465" s="3"/>
      <c r="F465" s="3"/>
      <c r="G465" s="3"/>
      <c r="H465" s="3"/>
      <c r="I465" s="3"/>
      <c r="J465" s="3"/>
    </row>
    <row r="466" spans="5:10" x14ac:dyDescent="0.3">
      <c r="E466" s="3"/>
      <c r="F466" s="3"/>
      <c r="G466" s="3"/>
      <c r="H466" s="3"/>
      <c r="I466" s="3"/>
      <c r="J466" s="3"/>
    </row>
    <row r="467" spans="5:10" x14ac:dyDescent="0.3">
      <c r="E467" s="3"/>
      <c r="F467" s="3"/>
      <c r="G467" s="3"/>
      <c r="H467" s="3"/>
      <c r="I467" s="3"/>
      <c r="J467" s="3"/>
    </row>
    <row r="468" spans="5:10" x14ac:dyDescent="0.3">
      <c r="E468" s="3"/>
      <c r="F468" s="3"/>
      <c r="G468" s="3"/>
      <c r="H468" s="3"/>
      <c r="I468" s="3"/>
      <c r="J468" s="3"/>
    </row>
    <row r="469" spans="5:10" x14ac:dyDescent="0.3">
      <c r="E469" s="3"/>
      <c r="F469" s="3"/>
      <c r="G469" s="3"/>
      <c r="H469" s="3"/>
      <c r="I469" s="3"/>
      <c r="J469" s="3"/>
    </row>
    <row r="470" spans="5:10" x14ac:dyDescent="0.3">
      <c r="E470" s="3"/>
      <c r="F470" s="3"/>
      <c r="G470" s="3"/>
      <c r="H470" s="3"/>
      <c r="I470" s="3"/>
      <c r="J470" s="3"/>
    </row>
    <row r="471" spans="5:10" x14ac:dyDescent="0.3">
      <c r="E471" s="3"/>
      <c r="F471" s="3"/>
      <c r="G471" s="3"/>
      <c r="H471" s="3"/>
      <c r="I471" s="3"/>
      <c r="J471" s="3"/>
    </row>
    <row r="472" spans="5:10" x14ac:dyDescent="0.3">
      <c r="E472" s="3"/>
      <c r="F472" s="3"/>
      <c r="G472" s="3"/>
      <c r="H472" s="3"/>
      <c r="I472" s="3"/>
      <c r="J472" s="3"/>
    </row>
    <row r="473" spans="5:10" x14ac:dyDescent="0.3">
      <c r="E473" s="3"/>
      <c r="F473" s="3"/>
      <c r="G473" s="3"/>
      <c r="H473" s="3"/>
      <c r="I473" s="3"/>
      <c r="J473" s="3"/>
    </row>
    <row r="474" spans="5:10" x14ac:dyDescent="0.3">
      <c r="E474" s="3"/>
      <c r="F474" s="3"/>
      <c r="G474" s="3"/>
      <c r="H474" s="3"/>
      <c r="I474" s="3"/>
      <c r="J474" s="3"/>
    </row>
    <row r="475" spans="5:10" x14ac:dyDescent="0.3">
      <c r="E475" s="3"/>
      <c r="F475" s="3"/>
      <c r="G475" s="3"/>
      <c r="H475" s="3"/>
      <c r="I475" s="3"/>
      <c r="J475" s="3"/>
    </row>
    <row r="476" spans="5:10" x14ac:dyDescent="0.3">
      <c r="E476" s="3"/>
      <c r="F476" s="3"/>
      <c r="G476" s="3"/>
      <c r="H476" s="3"/>
      <c r="I476" s="3"/>
      <c r="J476" s="3"/>
    </row>
    <row r="477" spans="5:10" x14ac:dyDescent="0.3">
      <c r="E477" s="3"/>
      <c r="F477" s="3"/>
      <c r="G477" s="3"/>
      <c r="H477" s="3"/>
      <c r="I477" s="3"/>
      <c r="J477" s="3"/>
    </row>
    <row r="478" spans="5:10" x14ac:dyDescent="0.3">
      <c r="E478" s="3"/>
      <c r="F478" s="3"/>
      <c r="G478" s="3"/>
      <c r="H478" s="3"/>
      <c r="I478" s="3"/>
      <c r="J478" s="3"/>
    </row>
    <row r="479" spans="5:10" x14ac:dyDescent="0.3">
      <c r="E479" s="3"/>
      <c r="F479" s="3"/>
      <c r="G479" s="3"/>
      <c r="H479" s="3"/>
      <c r="I479" s="3"/>
      <c r="J479" s="3"/>
    </row>
    <row r="480" spans="5:10" x14ac:dyDescent="0.3">
      <c r="E480" s="3"/>
      <c r="F480" s="3"/>
      <c r="G480" s="3"/>
      <c r="H480" s="3"/>
      <c r="I480" s="3"/>
      <c r="J480" s="3"/>
    </row>
    <row r="481" spans="5:10" x14ac:dyDescent="0.3">
      <c r="E481" s="3"/>
      <c r="F481" s="3"/>
      <c r="G481" s="3"/>
      <c r="H481" s="3"/>
      <c r="I481" s="3"/>
      <c r="J481" s="3"/>
    </row>
    <row r="482" spans="5:10" x14ac:dyDescent="0.3">
      <c r="E482" s="3"/>
      <c r="F482" s="3"/>
      <c r="G482" s="3"/>
      <c r="H482" s="3"/>
      <c r="I482" s="3"/>
      <c r="J482" s="3"/>
    </row>
    <row r="483" spans="5:10" x14ac:dyDescent="0.3">
      <c r="E483" s="3"/>
      <c r="F483" s="3"/>
      <c r="G483" s="3"/>
      <c r="H483" s="3"/>
      <c r="I483" s="3"/>
      <c r="J483" s="3"/>
    </row>
    <row r="484" spans="5:10" x14ac:dyDescent="0.3">
      <c r="E484" s="3"/>
      <c r="F484" s="3"/>
      <c r="G484" s="3"/>
      <c r="H484" s="3"/>
      <c r="I484" s="3"/>
      <c r="J484" s="3"/>
    </row>
    <row r="485" spans="5:10" x14ac:dyDescent="0.3">
      <c r="E485" s="3"/>
      <c r="F485" s="3"/>
      <c r="G485" s="3"/>
      <c r="H485" s="3"/>
      <c r="I485" s="3"/>
      <c r="J485" s="3"/>
    </row>
    <row r="486" spans="5:10" x14ac:dyDescent="0.3">
      <c r="E486" s="3"/>
      <c r="F486" s="3"/>
      <c r="G486" s="3"/>
      <c r="H486" s="3"/>
      <c r="I486" s="3"/>
      <c r="J486" s="3"/>
    </row>
    <row r="487" spans="5:10" x14ac:dyDescent="0.3">
      <c r="E487" s="3"/>
      <c r="F487" s="3"/>
      <c r="G487" s="3"/>
      <c r="H487" s="3"/>
      <c r="I487" s="3"/>
      <c r="J487" s="3"/>
    </row>
    <row r="488" spans="5:10" x14ac:dyDescent="0.3">
      <c r="E488" s="3"/>
      <c r="F488" s="3"/>
      <c r="G488" s="3"/>
      <c r="H488" s="3"/>
      <c r="I488" s="3"/>
      <c r="J488" s="3"/>
    </row>
    <row r="489" spans="5:10" x14ac:dyDescent="0.3">
      <c r="E489" s="3"/>
      <c r="F489" s="3"/>
      <c r="G489" s="3"/>
      <c r="H489" s="3"/>
      <c r="I489" s="3"/>
      <c r="J489" s="3"/>
    </row>
    <row r="490" spans="5:10" x14ac:dyDescent="0.3">
      <c r="E490" s="3"/>
      <c r="F490" s="3"/>
      <c r="G490" s="3"/>
      <c r="H490" s="3"/>
      <c r="I490" s="3"/>
      <c r="J490" s="3"/>
    </row>
    <row r="491" spans="5:10" x14ac:dyDescent="0.3">
      <c r="E491" s="3"/>
      <c r="F491" s="3"/>
      <c r="G491" s="3"/>
      <c r="H491" s="3"/>
      <c r="I491" s="3"/>
      <c r="J491" s="3"/>
    </row>
    <row r="492" spans="5:10" x14ac:dyDescent="0.3">
      <c r="E492" s="3"/>
      <c r="F492" s="3"/>
      <c r="G492" s="3"/>
      <c r="H492" s="3"/>
      <c r="I492" s="3"/>
      <c r="J492" s="3"/>
    </row>
    <row r="493" spans="5:10" x14ac:dyDescent="0.3">
      <c r="E493" s="3"/>
      <c r="F493" s="3"/>
      <c r="G493" s="3"/>
      <c r="H493" s="3"/>
      <c r="I493" s="3"/>
      <c r="J493" s="3"/>
    </row>
    <row r="494" spans="5:10" x14ac:dyDescent="0.3">
      <c r="E494" s="3"/>
      <c r="F494" s="3"/>
      <c r="G494" s="3"/>
      <c r="H494" s="3"/>
      <c r="I494" s="3"/>
      <c r="J494" s="3"/>
    </row>
    <row r="495" spans="5:10" x14ac:dyDescent="0.3">
      <c r="E495" s="3"/>
      <c r="F495" s="3"/>
      <c r="G495" s="3"/>
      <c r="H495" s="3"/>
      <c r="I495" s="3"/>
      <c r="J495" s="3"/>
    </row>
    <row r="496" spans="5:10" x14ac:dyDescent="0.3">
      <c r="E496" s="3"/>
      <c r="F496" s="3"/>
      <c r="G496" s="3"/>
      <c r="H496" s="3"/>
      <c r="I496" s="3"/>
      <c r="J496" s="3"/>
    </row>
    <row r="497" spans="5:10" x14ac:dyDescent="0.3">
      <c r="E497" s="3"/>
      <c r="F497" s="3"/>
      <c r="G497" s="3"/>
      <c r="H497" s="3"/>
      <c r="I497" s="3"/>
      <c r="J497" s="3"/>
    </row>
  </sheetData>
  <mergeCells count="16">
    <mergeCell ref="A34:D34"/>
    <mergeCell ref="A47:D47"/>
    <mergeCell ref="A51:D51"/>
    <mergeCell ref="A88:D88"/>
    <mergeCell ref="A15:J15"/>
    <mergeCell ref="A16:A17"/>
    <mergeCell ref="B16:D16"/>
    <mergeCell ref="E16:G16"/>
    <mergeCell ref="H16:J16"/>
    <mergeCell ref="A30:J30"/>
    <mergeCell ref="A2:J2"/>
    <mergeCell ref="A3:A4"/>
    <mergeCell ref="B3:D3"/>
    <mergeCell ref="E3:G3"/>
    <mergeCell ref="H3:J3"/>
    <mergeCell ref="A11:J1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2" sqref="B2"/>
    </sheetView>
  </sheetViews>
  <sheetFormatPr defaultRowHeight="14.4" x14ac:dyDescent="0.3"/>
  <cols>
    <col min="1" max="1" width="9.109375" style="3"/>
    <col min="2" max="2" width="56.88671875" customWidth="1"/>
    <col min="3" max="4" width="22.44140625" bestFit="1" customWidth="1"/>
    <col min="5" max="5" width="23.88671875" bestFit="1" customWidth="1"/>
    <col min="6" max="7" width="10.109375" bestFit="1" customWidth="1"/>
    <col min="8" max="8" width="9.6640625" bestFit="1" customWidth="1"/>
    <col min="9" max="10" width="10.109375" bestFit="1" customWidth="1"/>
    <col min="11" max="11" width="9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.75" customHeight="1" x14ac:dyDescent="0.3">
      <c r="B3" s="227" t="s">
        <v>160</v>
      </c>
      <c r="C3" s="227"/>
      <c r="D3" s="227"/>
      <c r="E3" s="227"/>
      <c r="F3" s="227"/>
      <c r="G3" s="227"/>
      <c r="H3" s="227"/>
      <c r="I3" s="227"/>
      <c r="J3" s="227"/>
      <c r="K3" s="227"/>
    </row>
    <row r="4" spans="2:11" ht="15.75" customHeight="1" x14ac:dyDescent="0.3">
      <c r="B4" s="233" t="s">
        <v>119</v>
      </c>
      <c r="C4" s="232" t="s">
        <v>189</v>
      </c>
      <c r="D4" s="232"/>
      <c r="E4" s="232" t="s">
        <v>69</v>
      </c>
      <c r="F4" s="232" t="s">
        <v>143</v>
      </c>
      <c r="G4" s="232"/>
      <c r="H4" s="232" t="s">
        <v>70</v>
      </c>
      <c r="I4" s="232" t="s">
        <v>190</v>
      </c>
      <c r="J4" s="232"/>
      <c r="K4" s="232" t="s">
        <v>70</v>
      </c>
    </row>
    <row r="5" spans="2:11" ht="16.2" thickBot="1" x14ac:dyDescent="0.35">
      <c r="B5" s="233"/>
      <c r="C5" s="59" t="s">
        <v>1</v>
      </c>
      <c r="D5" s="60" t="s">
        <v>4</v>
      </c>
      <c r="E5" s="61" t="s">
        <v>5</v>
      </c>
      <c r="F5" s="59" t="s">
        <v>1</v>
      </c>
      <c r="G5" s="60" t="s">
        <v>4</v>
      </c>
      <c r="H5" s="61" t="s">
        <v>5</v>
      </c>
      <c r="I5" s="59" t="s">
        <v>1</v>
      </c>
      <c r="J5" s="8" t="s">
        <v>4</v>
      </c>
      <c r="K5" s="8" t="s">
        <v>5</v>
      </c>
    </row>
    <row r="6" spans="2:11" ht="15.6" x14ac:dyDescent="0.3">
      <c r="B6" s="9" t="s">
        <v>264</v>
      </c>
      <c r="C6" s="10">
        <v>2551</v>
      </c>
      <c r="D6" s="10">
        <v>2317</v>
      </c>
      <c r="E6" s="10">
        <v>234</v>
      </c>
      <c r="F6" s="10">
        <v>2881</v>
      </c>
      <c r="G6" s="10">
        <v>2649</v>
      </c>
      <c r="H6" s="10">
        <v>232</v>
      </c>
      <c r="I6" s="10">
        <v>2994</v>
      </c>
      <c r="J6" s="10">
        <v>2717</v>
      </c>
      <c r="K6" s="10">
        <v>277</v>
      </c>
    </row>
    <row r="7" spans="2:11" ht="15.6" x14ac:dyDescent="0.3">
      <c r="B7" s="15" t="s">
        <v>52</v>
      </c>
      <c r="C7" s="12">
        <v>557</v>
      </c>
      <c r="D7" s="12">
        <v>478</v>
      </c>
      <c r="E7" s="12">
        <v>79</v>
      </c>
      <c r="F7" s="12">
        <v>725</v>
      </c>
      <c r="G7" s="12">
        <v>598</v>
      </c>
      <c r="H7" s="12">
        <v>127</v>
      </c>
      <c r="I7" s="12">
        <v>900</v>
      </c>
      <c r="J7" s="12">
        <v>748</v>
      </c>
      <c r="K7" s="12">
        <v>152</v>
      </c>
    </row>
    <row r="8" spans="2:11" ht="15.6" x14ac:dyDescent="0.3">
      <c r="B8" s="16" t="s">
        <v>53</v>
      </c>
      <c r="C8" s="14">
        <v>1994</v>
      </c>
      <c r="D8" s="14">
        <v>1839</v>
      </c>
      <c r="E8" s="14">
        <v>155</v>
      </c>
      <c r="F8" s="14">
        <v>2156</v>
      </c>
      <c r="G8" s="14">
        <v>2051</v>
      </c>
      <c r="H8" s="14">
        <v>105</v>
      </c>
      <c r="I8" s="14">
        <v>2094</v>
      </c>
      <c r="J8" s="14">
        <v>1969</v>
      </c>
      <c r="K8" s="14">
        <v>125</v>
      </c>
    </row>
    <row r="9" spans="2:11" ht="15" customHeight="1" x14ac:dyDescent="0.3">
      <c r="B9" s="234" t="s">
        <v>161</v>
      </c>
      <c r="C9" s="234"/>
      <c r="D9" s="234"/>
      <c r="E9" s="234"/>
      <c r="F9" s="234"/>
      <c r="G9" s="234"/>
      <c r="H9" s="234"/>
      <c r="I9" s="234"/>
      <c r="J9" s="234"/>
      <c r="K9" s="234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27" t="s">
        <v>162</v>
      </c>
      <c r="C13" s="227"/>
      <c r="D13" s="227"/>
      <c r="E13" s="227"/>
      <c r="F13" s="227"/>
      <c r="G13" s="227"/>
      <c r="H13" s="227"/>
      <c r="I13" s="227"/>
      <c r="J13" s="227"/>
      <c r="K13" s="227"/>
    </row>
    <row r="14" spans="2:11" s="3" customFormat="1" ht="15.75" customHeight="1" x14ac:dyDescent="0.3">
      <c r="B14" s="233" t="s">
        <v>99</v>
      </c>
      <c r="C14" s="232" t="s">
        <v>189</v>
      </c>
      <c r="D14" s="232"/>
      <c r="E14" s="232" t="s">
        <v>69</v>
      </c>
      <c r="F14" s="232" t="s">
        <v>143</v>
      </c>
      <c r="G14" s="232"/>
      <c r="H14" s="232" t="s">
        <v>70</v>
      </c>
      <c r="I14" s="232" t="s">
        <v>190</v>
      </c>
      <c r="J14" s="232"/>
      <c r="K14" s="232" t="s">
        <v>70</v>
      </c>
    </row>
    <row r="15" spans="2:11" s="3" customFormat="1" ht="16.2" thickBot="1" x14ac:dyDescent="0.35">
      <c r="B15" s="233"/>
      <c r="C15" s="59" t="s">
        <v>1</v>
      </c>
      <c r="D15" s="60" t="s">
        <v>4</v>
      </c>
      <c r="E15" s="61" t="s">
        <v>5</v>
      </c>
      <c r="F15" s="59" t="s">
        <v>1</v>
      </c>
      <c r="G15" s="60" t="s">
        <v>4</v>
      </c>
      <c r="H15" s="61" t="s">
        <v>5</v>
      </c>
      <c r="I15" s="59" t="s">
        <v>1</v>
      </c>
      <c r="J15" s="8" t="s">
        <v>4</v>
      </c>
      <c r="K15" s="8" t="s">
        <v>5</v>
      </c>
    </row>
    <row r="16" spans="2:11" s="3" customFormat="1" ht="15.6" x14ac:dyDescent="0.3">
      <c r="B16" s="44" t="s">
        <v>264</v>
      </c>
      <c r="C16" s="10">
        <v>63</v>
      </c>
      <c r="D16" s="10">
        <v>46</v>
      </c>
      <c r="E16" s="10">
        <v>17</v>
      </c>
      <c r="F16" s="10">
        <v>97</v>
      </c>
      <c r="G16" s="10">
        <v>77</v>
      </c>
      <c r="H16" s="10">
        <v>20</v>
      </c>
      <c r="I16" s="10">
        <v>120</v>
      </c>
      <c r="J16" s="10">
        <v>95</v>
      </c>
      <c r="K16" s="10">
        <v>25</v>
      </c>
    </row>
    <row r="17" spans="2:11" s="3" customFormat="1" ht="15.6" x14ac:dyDescent="0.3">
      <c r="B17" s="11" t="s">
        <v>265</v>
      </c>
      <c r="C17" s="12">
        <v>56</v>
      </c>
      <c r="D17" s="12">
        <v>43</v>
      </c>
      <c r="E17" s="12">
        <v>13</v>
      </c>
      <c r="F17" s="12">
        <v>81</v>
      </c>
      <c r="G17" s="12">
        <v>64</v>
      </c>
      <c r="H17" s="12">
        <v>17</v>
      </c>
      <c r="I17" s="12">
        <v>96</v>
      </c>
      <c r="J17" s="12">
        <v>78</v>
      </c>
      <c r="K17" s="12">
        <v>18</v>
      </c>
    </row>
    <row r="18" spans="2:11" s="3" customFormat="1" ht="15.6" x14ac:dyDescent="0.3">
      <c r="B18" s="13" t="s">
        <v>266</v>
      </c>
      <c r="C18" s="14">
        <v>0</v>
      </c>
      <c r="D18" s="14">
        <v>0</v>
      </c>
      <c r="E18" s="14">
        <v>0</v>
      </c>
      <c r="F18" s="14">
        <v>9</v>
      </c>
      <c r="G18" s="14">
        <v>7</v>
      </c>
      <c r="H18" s="14">
        <v>2</v>
      </c>
      <c r="I18" s="14">
        <v>15</v>
      </c>
      <c r="J18" s="14">
        <v>10</v>
      </c>
      <c r="K18" s="14">
        <v>5</v>
      </c>
    </row>
    <row r="19" spans="2:11" s="3" customFormat="1" ht="15" customHeight="1" x14ac:dyDescent="0.3">
      <c r="B19" s="11" t="s">
        <v>267</v>
      </c>
      <c r="C19" s="12">
        <v>7</v>
      </c>
      <c r="D19" s="12">
        <v>3</v>
      </c>
      <c r="E19" s="12">
        <v>4</v>
      </c>
      <c r="F19" s="12">
        <v>7</v>
      </c>
      <c r="G19" s="12">
        <v>6</v>
      </c>
      <c r="H19" s="12">
        <v>1</v>
      </c>
      <c r="I19" s="12">
        <v>9</v>
      </c>
      <c r="J19" s="12">
        <v>7</v>
      </c>
      <c r="K19" s="12">
        <v>2</v>
      </c>
    </row>
    <row r="20" spans="2:11" s="3" customFormat="1" x14ac:dyDescent="0.3">
      <c r="B20" s="234" t="s">
        <v>163</v>
      </c>
      <c r="C20" s="234"/>
      <c r="D20" s="234"/>
      <c r="E20" s="234"/>
      <c r="F20" s="234"/>
      <c r="G20" s="234"/>
      <c r="H20" s="234"/>
      <c r="I20" s="234"/>
      <c r="J20" s="234"/>
      <c r="K20" s="234"/>
    </row>
    <row r="21" spans="2:11" s="3" customFormat="1" x14ac:dyDescent="0.3"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2:11" s="3" customFormat="1" x14ac:dyDescent="0.3"/>
    <row r="23" spans="2:11" s="3" customFormat="1" ht="30.75" customHeight="1" x14ac:dyDescent="0.3"/>
    <row r="24" spans="2:11" s="3" customFormat="1" ht="15.75" customHeight="1" x14ac:dyDescent="0.3">
      <c r="B24" s="227" t="s">
        <v>164</v>
      </c>
      <c r="C24" s="227"/>
      <c r="D24" s="227"/>
      <c r="E24" s="227"/>
      <c r="F24" s="227"/>
      <c r="G24" s="227"/>
      <c r="H24" s="227"/>
      <c r="I24" s="227"/>
      <c r="J24" s="227"/>
      <c r="K24" s="227"/>
    </row>
    <row r="25" spans="2:11" s="3" customFormat="1" ht="15.6" x14ac:dyDescent="0.3">
      <c r="B25" s="233" t="s">
        <v>99</v>
      </c>
      <c r="C25" s="232" t="s">
        <v>189</v>
      </c>
      <c r="D25" s="232"/>
      <c r="E25" s="232" t="s">
        <v>69</v>
      </c>
      <c r="F25" s="232" t="s">
        <v>143</v>
      </c>
      <c r="G25" s="232"/>
      <c r="H25" s="232" t="s">
        <v>70</v>
      </c>
      <c r="I25" s="232" t="s">
        <v>190</v>
      </c>
      <c r="J25" s="232"/>
      <c r="K25" s="232" t="s">
        <v>70</v>
      </c>
    </row>
    <row r="26" spans="2:11" s="3" customFormat="1" ht="16.2" thickBot="1" x14ac:dyDescent="0.35">
      <c r="B26" s="233"/>
      <c r="C26" s="59" t="s">
        <v>1</v>
      </c>
      <c r="D26" s="60" t="s">
        <v>4</v>
      </c>
      <c r="E26" s="61" t="s">
        <v>5</v>
      </c>
      <c r="F26" s="59" t="s">
        <v>1</v>
      </c>
      <c r="G26" s="60" t="s">
        <v>4</v>
      </c>
      <c r="H26" s="61" t="s">
        <v>5</v>
      </c>
      <c r="I26" s="59" t="s">
        <v>1</v>
      </c>
      <c r="J26" s="8" t="s">
        <v>4</v>
      </c>
      <c r="K26" s="8" t="s">
        <v>5</v>
      </c>
    </row>
    <row r="27" spans="2:11" s="3" customFormat="1" ht="15.6" x14ac:dyDescent="0.3">
      <c r="B27" s="44" t="s">
        <v>264</v>
      </c>
      <c r="C27" s="10">
        <v>227</v>
      </c>
      <c r="D27" s="10">
        <v>216</v>
      </c>
      <c r="E27" s="10">
        <v>11</v>
      </c>
      <c r="F27" s="10">
        <v>264</v>
      </c>
      <c r="G27" s="10">
        <v>241</v>
      </c>
      <c r="H27" s="10">
        <v>23</v>
      </c>
      <c r="I27" s="10">
        <v>339</v>
      </c>
      <c r="J27" s="10">
        <v>297</v>
      </c>
      <c r="K27" s="10">
        <v>42</v>
      </c>
    </row>
    <row r="28" spans="2:11" s="3" customFormat="1" ht="15.6" x14ac:dyDescent="0.3">
      <c r="B28" s="11" t="s">
        <v>268</v>
      </c>
      <c r="C28" s="12">
        <v>136</v>
      </c>
      <c r="D28" s="12">
        <v>134</v>
      </c>
      <c r="E28" s="12">
        <v>2</v>
      </c>
      <c r="F28" s="12">
        <v>128</v>
      </c>
      <c r="G28" s="12">
        <v>125</v>
      </c>
      <c r="H28" s="12">
        <v>3</v>
      </c>
      <c r="I28" s="12">
        <v>173</v>
      </c>
      <c r="J28" s="12">
        <v>168</v>
      </c>
      <c r="K28" s="12">
        <v>5</v>
      </c>
    </row>
    <row r="29" spans="2:11" s="3" customFormat="1" ht="15.6" x14ac:dyDescent="0.3">
      <c r="B29" s="13" t="s">
        <v>269</v>
      </c>
      <c r="C29" s="14">
        <v>62</v>
      </c>
      <c r="D29" s="14">
        <v>62</v>
      </c>
      <c r="E29" s="14">
        <v>0</v>
      </c>
      <c r="F29" s="14">
        <v>84</v>
      </c>
      <c r="G29" s="14">
        <v>83</v>
      </c>
      <c r="H29" s="14">
        <v>1</v>
      </c>
      <c r="I29" s="14">
        <v>86</v>
      </c>
      <c r="J29" s="14">
        <v>78</v>
      </c>
      <c r="K29" s="14">
        <v>8</v>
      </c>
    </row>
    <row r="30" spans="2:11" s="3" customFormat="1" ht="15.6" x14ac:dyDescent="0.3">
      <c r="B30" s="11" t="s">
        <v>265</v>
      </c>
      <c r="C30" s="12">
        <v>11</v>
      </c>
      <c r="D30" s="12">
        <v>9</v>
      </c>
      <c r="E30" s="12">
        <v>2</v>
      </c>
      <c r="F30" s="12">
        <v>14</v>
      </c>
      <c r="G30" s="12">
        <v>12</v>
      </c>
      <c r="H30" s="12">
        <v>2</v>
      </c>
      <c r="I30" s="12">
        <v>32</v>
      </c>
      <c r="J30" s="12">
        <v>22</v>
      </c>
      <c r="K30" s="12">
        <v>10</v>
      </c>
    </row>
    <row r="31" spans="2:11" s="3" customFormat="1" ht="15.6" x14ac:dyDescent="0.3">
      <c r="B31" s="13" t="s">
        <v>267</v>
      </c>
      <c r="C31" s="14">
        <v>3</v>
      </c>
      <c r="D31" s="14">
        <v>2</v>
      </c>
      <c r="E31" s="14">
        <v>1</v>
      </c>
      <c r="F31" s="14">
        <v>20</v>
      </c>
      <c r="G31" s="14">
        <v>9</v>
      </c>
      <c r="H31" s="14">
        <v>11</v>
      </c>
      <c r="I31" s="14">
        <v>19</v>
      </c>
      <c r="J31" s="14">
        <v>12</v>
      </c>
      <c r="K31" s="14">
        <v>7</v>
      </c>
    </row>
    <row r="32" spans="2:11" s="3" customFormat="1" ht="15.6" x14ac:dyDescent="0.3">
      <c r="B32" s="11" t="s">
        <v>270</v>
      </c>
      <c r="C32" s="12">
        <v>2</v>
      </c>
      <c r="D32" s="12">
        <v>1</v>
      </c>
      <c r="E32" s="12">
        <v>1</v>
      </c>
      <c r="F32" s="12">
        <v>2</v>
      </c>
      <c r="G32" s="12">
        <v>1</v>
      </c>
      <c r="H32" s="12">
        <v>1</v>
      </c>
      <c r="I32" s="12">
        <v>7</v>
      </c>
      <c r="J32" s="12">
        <v>3</v>
      </c>
      <c r="K32" s="12">
        <v>4</v>
      </c>
    </row>
    <row r="33" spans="2:11" s="3" customFormat="1" ht="15.6" x14ac:dyDescent="0.3">
      <c r="B33" s="13" t="s">
        <v>271</v>
      </c>
      <c r="C33" s="14">
        <v>0</v>
      </c>
      <c r="D33" s="14">
        <v>0</v>
      </c>
      <c r="E33" s="14">
        <v>0</v>
      </c>
      <c r="F33" s="14">
        <v>1</v>
      </c>
      <c r="G33" s="14">
        <v>1</v>
      </c>
      <c r="H33" s="14">
        <v>0</v>
      </c>
      <c r="I33" s="14">
        <v>5</v>
      </c>
      <c r="J33" s="14">
        <v>5</v>
      </c>
      <c r="K33" s="14">
        <v>0</v>
      </c>
    </row>
    <row r="34" spans="2:11" s="3" customFormat="1" ht="15.6" x14ac:dyDescent="0.3">
      <c r="B34" s="11" t="s">
        <v>272</v>
      </c>
      <c r="C34" s="12">
        <v>4</v>
      </c>
      <c r="D34" s="12">
        <v>0</v>
      </c>
      <c r="E34" s="12">
        <v>4</v>
      </c>
      <c r="F34" s="12">
        <v>5</v>
      </c>
      <c r="G34" s="12">
        <v>1</v>
      </c>
      <c r="H34" s="12">
        <v>4</v>
      </c>
      <c r="I34" s="12">
        <v>5</v>
      </c>
      <c r="J34" s="12">
        <v>1</v>
      </c>
      <c r="K34" s="12">
        <v>4</v>
      </c>
    </row>
    <row r="35" spans="2:11" s="3" customFormat="1" ht="15.6" x14ac:dyDescent="0.3">
      <c r="B35" s="13" t="s">
        <v>266</v>
      </c>
      <c r="C35" s="14">
        <v>2</v>
      </c>
      <c r="D35" s="14">
        <v>2</v>
      </c>
      <c r="E35" s="14">
        <v>0</v>
      </c>
      <c r="F35" s="14">
        <v>6</v>
      </c>
      <c r="G35" s="14">
        <v>6</v>
      </c>
      <c r="H35" s="14">
        <v>0</v>
      </c>
      <c r="I35" s="14">
        <v>5</v>
      </c>
      <c r="J35" s="14">
        <v>3</v>
      </c>
      <c r="K35" s="14">
        <v>2</v>
      </c>
    </row>
    <row r="36" spans="2:11" s="3" customFormat="1" ht="15.6" x14ac:dyDescent="0.3">
      <c r="B36" s="11" t="s">
        <v>273</v>
      </c>
      <c r="C36" s="12">
        <v>5</v>
      </c>
      <c r="D36" s="12">
        <v>5</v>
      </c>
      <c r="E36" s="12">
        <v>0</v>
      </c>
      <c r="F36" s="12">
        <v>2</v>
      </c>
      <c r="G36" s="12">
        <v>2</v>
      </c>
      <c r="H36" s="12">
        <v>0</v>
      </c>
      <c r="I36" s="12">
        <v>3</v>
      </c>
      <c r="J36" s="12">
        <v>3</v>
      </c>
      <c r="K36" s="12">
        <v>0</v>
      </c>
    </row>
    <row r="37" spans="2:11" s="3" customFormat="1" ht="15.6" x14ac:dyDescent="0.3">
      <c r="B37" s="13" t="s">
        <v>274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3</v>
      </c>
      <c r="J37" s="14">
        <v>2</v>
      </c>
      <c r="K37" s="14">
        <v>1</v>
      </c>
    </row>
    <row r="38" spans="2:11" s="3" customFormat="1" ht="15.6" x14ac:dyDescent="0.3">
      <c r="B38" s="11" t="s">
        <v>275</v>
      </c>
      <c r="C38" s="12">
        <v>1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1</v>
      </c>
    </row>
    <row r="39" spans="2:11" s="3" customFormat="1" ht="15.6" x14ac:dyDescent="0.3">
      <c r="B39" s="13" t="s">
        <v>276</v>
      </c>
      <c r="C39" s="14">
        <v>1</v>
      </c>
      <c r="D39" s="14">
        <v>0</v>
      </c>
      <c r="E39" s="14">
        <v>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</row>
    <row r="40" spans="2:11" s="3" customFormat="1" ht="15.6" x14ac:dyDescent="0.3">
      <c r="B40" s="11" t="s">
        <v>277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</row>
    <row r="41" spans="2:11" s="3" customFormat="1" ht="15.6" x14ac:dyDescent="0.3">
      <c r="B41" s="13" t="s">
        <v>278</v>
      </c>
      <c r="C41" s="14">
        <v>0</v>
      </c>
      <c r="D41" s="14">
        <v>0</v>
      </c>
      <c r="E41" s="14">
        <v>0</v>
      </c>
      <c r="F41" s="14">
        <v>1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</row>
    <row r="42" spans="2:11" ht="15.75" customHeight="1" x14ac:dyDescent="0.3">
      <c r="B42" s="234" t="s">
        <v>161</v>
      </c>
      <c r="C42" s="234"/>
      <c r="D42" s="234"/>
      <c r="E42" s="234"/>
      <c r="F42" s="234"/>
      <c r="G42" s="234"/>
      <c r="H42" s="234"/>
      <c r="I42" s="234"/>
      <c r="J42" s="234"/>
      <c r="K42" s="234"/>
    </row>
    <row r="43" spans="2:11" s="3" customFormat="1" ht="15.75" customHeight="1" x14ac:dyDescent="0.3">
      <c r="B43" s="116"/>
      <c r="C43" s="117"/>
      <c r="D43" s="117"/>
      <c r="E43" s="117"/>
      <c r="F43" s="117"/>
      <c r="G43" s="117"/>
      <c r="H43" s="117"/>
      <c r="I43" s="117"/>
      <c r="J43" s="117"/>
      <c r="K43" s="117"/>
    </row>
    <row r="44" spans="2:11" s="3" customFormat="1" ht="15.75" customHeight="1" x14ac:dyDescent="0.3">
      <c r="B44" s="116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2:11" s="3" customFormat="1" ht="15.75" customHeight="1" x14ac:dyDescent="0.3">
      <c r="B45" s="116"/>
      <c r="C45" s="117"/>
      <c r="D45" s="117"/>
      <c r="E45" s="117"/>
      <c r="F45" s="117"/>
      <c r="G45" s="117"/>
      <c r="H45" s="117"/>
      <c r="I45" s="117"/>
      <c r="J45" s="117"/>
      <c r="K45" s="117"/>
    </row>
    <row r="46" spans="2:11" s="3" customFormat="1" ht="15.75" customHeight="1" x14ac:dyDescent="0.3">
      <c r="B46" s="227" t="s">
        <v>165</v>
      </c>
      <c r="C46" s="227"/>
      <c r="D46" s="227"/>
      <c r="E46" s="227"/>
      <c r="F46" s="227"/>
      <c r="G46" s="227"/>
      <c r="H46" s="227"/>
      <c r="I46" s="227"/>
      <c r="J46" s="227"/>
      <c r="K46" s="227"/>
    </row>
    <row r="47" spans="2:11" ht="15.75" customHeight="1" x14ac:dyDescent="0.3">
      <c r="B47" s="228" t="s">
        <v>50</v>
      </c>
      <c r="C47" s="232" t="s">
        <v>189</v>
      </c>
      <c r="D47" s="232"/>
      <c r="E47" s="232" t="s">
        <v>69</v>
      </c>
      <c r="F47" s="232" t="s">
        <v>143</v>
      </c>
      <c r="G47" s="232"/>
      <c r="H47" s="232" t="s">
        <v>70</v>
      </c>
      <c r="I47" s="232" t="s">
        <v>190</v>
      </c>
      <c r="J47" s="232"/>
      <c r="K47" s="232" t="s">
        <v>70</v>
      </c>
    </row>
    <row r="48" spans="2:11" ht="16.2" thickBot="1" x14ac:dyDescent="0.35">
      <c r="B48" s="229"/>
      <c r="C48" s="59" t="s">
        <v>1</v>
      </c>
      <c r="D48" s="60" t="s">
        <v>4</v>
      </c>
      <c r="E48" s="61" t="s">
        <v>5</v>
      </c>
      <c r="F48" s="59" t="s">
        <v>1</v>
      </c>
      <c r="G48" s="60" t="s">
        <v>4</v>
      </c>
      <c r="H48" s="61" t="s">
        <v>5</v>
      </c>
      <c r="I48" s="59" t="s">
        <v>1</v>
      </c>
      <c r="J48" s="8" t="s">
        <v>4</v>
      </c>
      <c r="K48" s="8" t="s">
        <v>5</v>
      </c>
    </row>
    <row r="49" spans="2:11" s="3" customFormat="1" ht="15.6" x14ac:dyDescent="0.3">
      <c r="B49" s="9" t="s">
        <v>264</v>
      </c>
      <c r="C49" s="153">
        <v>2551</v>
      </c>
      <c r="D49" s="153">
        <v>2317</v>
      </c>
      <c r="E49" s="153">
        <v>234</v>
      </c>
      <c r="F49" s="153">
        <v>2881</v>
      </c>
      <c r="G49" s="153">
        <v>2649</v>
      </c>
      <c r="H49" s="153">
        <v>232</v>
      </c>
      <c r="I49" s="153">
        <v>2994</v>
      </c>
      <c r="J49" s="154">
        <v>2717</v>
      </c>
      <c r="K49" s="154">
        <v>277</v>
      </c>
    </row>
    <row r="50" spans="2:11" ht="15.6" x14ac:dyDescent="0.3">
      <c r="B50" s="11" t="s">
        <v>279</v>
      </c>
      <c r="C50" s="12">
        <v>479</v>
      </c>
      <c r="D50" s="12">
        <v>421</v>
      </c>
      <c r="E50" s="12">
        <v>58</v>
      </c>
      <c r="F50" s="12">
        <v>432</v>
      </c>
      <c r="G50" s="12">
        <v>371</v>
      </c>
      <c r="H50" s="12">
        <v>61</v>
      </c>
      <c r="I50" s="12">
        <v>512</v>
      </c>
      <c r="J50" s="12">
        <v>437</v>
      </c>
      <c r="K50" s="12">
        <v>75</v>
      </c>
    </row>
    <row r="51" spans="2:11" ht="15.6" x14ac:dyDescent="0.3">
      <c r="B51" s="13" t="s">
        <v>280</v>
      </c>
      <c r="C51" s="14">
        <v>203</v>
      </c>
      <c r="D51" s="14">
        <v>188</v>
      </c>
      <c r="E51" s="14">
        <v>15</v>
      </c>
      <c r="F51" s="14">
        <v>301</v>
      </c>
      <c r="G51" s="14">
        <v>294</v>
      </c>
      <c r="H51" s="14">
        <v>7</v>
      </c>
      <c r="I51" s="14">
        <v>283</v>
      </c>
      <c r="J51" s="14">
        <v>271</v>
      </c>
      <c r="K51" s="14">
        <v>12</v>
      </c>
    </row>
    <row r="52" spans="2:11" ht="15.6" x14ac:dyDescent="0.3">
      <c r="B52" s="11" t="s">
        <v>281</v>
      </c>
      <c r="C52" s="12">
        <v>130</v>
      </c>
      <c r="D52" s="12">
        <v>117</v>
      </c>
      <c r="E52" s="12">
        <v>13</v>
      </c>
      <c r="F52" s="12">
        <v>171</v>
      </c>
      <c r="G52" s="12">
        <v>154</v>
      </c>
      <c r="H52" s="12">
        <v>17</v>
      </c>
      <c r="I52" s="12">
        <v>198</v>
      </c>
      <c r="J52" s="12">
        <v>166</v>
      </c>
      <c r="K52" s="12">
        <v>32</v>
      </c>
    </row>
    <row r="53" spans="2:11" ht="15.6" x14ac:dyDescent="0.3">
      <c r="B53" s="13" t="s">
        <v>282</v>
      </c>
      <c r="C53" s="14">
        <v>101</v>
      </c>
      <c r="D53" s="14">
        <v>99</v>
      </c>
      <c r="E53" s="14">
        <v>2</v>
      </c>
      <c r="F53" s="14">
        <v>144</v>
      </c>
      <c r="G53" s="14">
        <v>138</v>
      </c>
      <c r="H53" s="14">
        <v>6</v>
      </c>
      <c r="I53" s="14">
        <v>171</v>
      </c>
      <c r="J53" s="14">
        <v>163</v>
      </c>
      <c r="K53" s="14">
        <v>8</v>
      </c>
    </row>
    <row r="54" spans="2:11" ht="15.6" x14ac:dyDescent="0.3">
      <c r="B54" s="11" t="s">
        <v>283</v>
      </c>
      <c r="C54" s="12">
        <v>82</v>
      </c>
      <c r="D54" s="12">
        <v>71</v>
      </c>
      <c r="E54" s="12">
        <v>11</v>
      </c>
      <c r="F54" s="12">
        <v>103</v>
      </c>
      <c r="G54" s="12">
        <v>97</v>
      </c>
      <c r="H54" s="12">
        <v>6</v>
      </c>
      <c r="I54" s="12">
        <v>149</v>
      </c>
      <c r="J54" s="12">
        <v>139</v>
      </c>
      <c r="K54" s="12">
        <v>10</v>
      </c>
    </row>
    <row r="55" spans="2:11" ht="15.6" x14ac:dyDescent="0.3">
      <c r="B55" s="13" t="s">
        <v>284</v>
      </c>
      <c r="C55" s="14">
        <v>88</v>
      </c>
      <c r="D55" s="14">
        <v>81</v>
      </c>
      <c r="E55" s="14">
        <v>7</v>
      </c>
      <c r="F55" s="14">
        <v>164</v>
      </c>
      <c r="G55" s="14">
        <v>160</v>
      </c>
      <c r="H55" s="14">
        <v>4</v>
      </c>
      <c r="I55" s="14">
        <v>124</v>
      </c>
      <c r="J55" s="14">
        <v>118</v>
      </c>
      <c r="K55" s="14">
        <v>6</v>
      </c>
    </row>
    <row r="56" spans="2:11" ht="15.6" x14ac:dyDescent="0.3">
      <c r="B56" s="11" t="s">
        <v>285</v>
      </c>
      <c r="C56" s="12">
        <v>294</v>
      </c>
      <c r="D56" s="12">
        <v>293</v>
      </c>
      <c r="E56" s="12">
        <v>1</v>
      </c>
      <c r="F56" s="12">
        <v>153</v>
      </c>
      <c r="G56" s="12">
        <v>153</v>
      </c>
      <c r="H56" s="12"/>
      <c r="I56" s="12">
        <v>121</v>
      </c>
      <c r="J56" s="12">
        <v>121</v>
      </c>
      <c r="K56" s="12"/>
    </row>
    <row r="57" spans="2:11" ht="15.6" x14ac:dyDescent="0.3">
      <c r="B57" s="13" t="s">
        <v>286</v>
      </c>
      <c r="C57" s="14">
        <v>61</v>
      </c>
      <c r="D57" s="14">
        <v>50</v>
      </c>
      <c r="E57" s="14">
        <v>11</v>
      </c>
      <c r="F57" s="14">
        <v>85</v>
      </c>
      <c r="G57" s="14">
        <v>69</v>
      </c>
      <c r="H57" s="14">
        <v>16</v>
      </c>
      <c r="I57" s="14">
        <v>116</v>
      </c>
      <c r="J57" s="14">
        <v>96</v>
      </c>
      <c r="K57" s="14">
        <v>20</v>
      </c>
    </row>
    <row r="58" spans="2:11" ht="15.6" x14ac:dyDescent="0.3">
      <c r="B58" s="11" t="s">
        <v>287</v>
      </c>
      <c r="C58" s="12">
        <v>127</v>
      </c>
      <c r="D58" s="12">
        <v>114</v>
      </c>
      <c r="E58" s="12">
        <v>13</v>
      </c>
      <c r="F58" s="12">
        <v>144</v>
      </c>
      <c r="G58" s="12">
        <v>132</v>
      </c>
      <c r="H58" s="12">
        <v>12</v>
      </c>
      <c r="I58" s="12">
        <v>109</v>
      </c>
      <c r="J58" s="12">
        <v>105</v>
      </c>
      <c r="K58" s="12">
        <v>4</v>
      </c>
    </row>
    <row r="59" spans="2:11" ht="15.6" x14ac:dyDescent="0.3">
      <c r="B59" s="13" t="s">
        <v>288</v>
      </c>
      <c r="C59" s="14">
        <v>49</v>
      </c>
      <c r="D59" s="14">
        <v>48</v>
      </c>
      <c r="E59" s="14">
        <v>1</v>
      </c>
      <c r="F59" s="14">
        <v>87</v>
      </c>
      <c r="G59" s="14">
        <v>83</v>
      </c>
      <c r="H59" s="14">
        <v>4</v>
      </c>
      <c r="I59" s="14">
        <v>105</v>
      </c>
      <c r="J59" s="14">
        <v>101</v>
      </c>
      <c r="K59" s="14">
        <v>4</v>
      </c>
    </row>
    <row r="60" spans="2:11" ht="15.6" x14ac:dyDescent="0.3">
      <c r="B60" s="11" t="s">
        <v>41</v>
      </c>
      <c r="C60" s="12">
        <v>937</v>
      </c>
      <c r="D60" s="12">
        <v>835</v>
      </c>
      <c r="E60" s="12">
        <v>102</v>
      </c>
      <c r="F60" s="12">
        <v>1097</v>
      </c>
      <c r="G60" s="12">
        <v>998</v>
      </c>
      <c r="H60" s="12">
        <v>99</v>
      </c>
      <c r="I60" s="12">
        <v>1106</v>
      </c>
      <c r="J60" s="12">
        <v>1000</v>
      </c>
      <c r="K60" s="12">
        <v>106</v>
      </c>
    </row>
    <row r="61" spans="2:11" ht="22.5" customHeight="1" x14ac:dyDescent="0.3">
      <c r="B61" s="230" t="s">
        <v>161</v>
      </c>
      <c r="C61" s="231"/>
      <c r="D61" s="231"/>
      <c r="E61" s="231"/>
      <c r="F61" s="231"/>
      <c r="G61" s="231"/>
      <c r="H61" s="231"/>
      <c r="I61" s="231"/>
      <c r="J61" s="231"/>
      <c r="K61" s="231"/>
    </row>
    <row r="62" spans="2:11" s="3" customFormat="1" x14ac:dyDescent="0.3">
      <c r="B62" s="114"/>
      <c r="C62" s="114"/>
      <c r="D62" s="114"/>
      <c r="E62" s="114"/>
    </row>
    <row r="63" spans="2:11" s="3" customFormat="1" x14ac:dyDescent="0.3"/>
    <row r="64" spans="2:11" s="3" customFormat="1" x14ac:dyDescent="0.3"/>
    <row r="65" spans="2:11" s="3" customFormat="1" ht="35.25" customHeight="1" x14ac:dyDescent="0.3">
      <c r="B65" s="227" t="s">
        <v>166</v>
      </c>
      <c r="C65" s="227"/>
      <c r="D65" s="227"/>
      <c r="E65" s="227"/>
    </row>
    <row r="66" spans="2:11" s="3" customFormat="1" ht="15.6" x14ac:dyDescent="0.3">
      <c r="B66" s="106" t="s">
        <v>116</v>
      </c>
      <c r="C66" s="151" t="s">
        <v>189</v>
      </c>
      <c r="D66" s="151" t="s">
        <v>143</v>
      </c>
      <c r="E66" s="151" t="s">
        <v>190</v>
      </c>
    </row>
    <row r="67" spans="2:11" s="3" customFormat="1" ht="15.6" x14ac:dyDescent="0.3">
      <c r="B67" s="9" t="s">
        <v>1</v>
      </c>
      <c r="C67" s="10">
        <v>43</v>
      </c>
      <c r="D67" s="10">
        <v>69</v>
      </c>
      <c r="E67" s="10">
        <v>79</v>
      </c>
    </row>
    <row r="68" spans="2:11" s="3" customFormat="1" ht="15.6" x14ac:dyDescent="0.3">
      <c r="B68" s="15" t="s">
        <v>118</v>
      </c>
      <c r="C68" s="12">
        <v>14</v>
      </c>
      <c r="D68" s="12">
        <v>16</v>
      </c>
      <c r="E68" s="12">
        <v>22</v>
      </c>
    </row>
    <row r="69" spans="2:11" s="3" customFormat="1" ht="15.6" x14ac:dyDescent="0.3">
      <c r="B69" s="16" t="s">
        <v>117</v>
      </c>
      <c r="C69" s="14">
        <v>29</v>
      </c>
      <c r="D69" s="14">
        <v>53</v>
      </c>
      <c r="E69" s="14">
        <v>57</v>
      </c>
    </row>
    <row r="70" spans="2:11" s="3" customFormat="1" ht="23.25" customHeight="1" x14ac:dyDescent="0.3">
      <c r="B70" s="234" t="s">
        <v>161</v>
      </c>
      <c r="C70" s="234"/>
      <c r="D70" s="234"/>
      <c r="E70" s="234"/>
    </row>
    <row r="71" spans="2:11" s="3" customFormat="1" x14ac:dyDescent="0.3"/>
    <row r="72" spans="2:11" s="3" customFormat="1" x14ac:dyDescent="0.3"/>
    <row r="73" spans="2:11" s="3" customFormat="1" x14ac:dyDescent="0.3"/>
    <row r="74" spans="2:11" ht="47.25" customHeight="1" x14ac:dyDescent="0.3">
      <c r="B74" s="227" t="s">
        <v>167</v>
      </c>
      <c r="C74" s="227"/>
      <c r="D74" s="227"/>
      <c r="E74" s="227"/>
      <c r="F74" s="3"/>
      <c r="G74" s="3"/>
      <c r="H74" s="3"/>
      <c r="I74" s="3"/>
      <c r="J74" s="3"/>
      <c r="K74" s="3"/>
    </row>
    <row r="75" spans="2:11" ht="15.75" customHeight="1" x14ac:dyDescent="0.3">
      <c r="B75" s="106" t="s">
        <v>72</v>
      </c>
      <c r="C75" s="151" t="s">
        <v>189</v>
      </c>
      <c r="D75" s="151" t="s">
        <v>143</v>
      </c>
      <c r="E75" s="151" t="s">
        <v>190</v>
      </c>
      <c r="F75" s="3"/>
      <c r="G75" s="3"/>
      <c r="H75" s="3"/>
      <c r="I75" s="3"/>
      <c r="J75" s="3"/>
      <c r="K75" s="3"/>
    </row>
    <row r="76" spans="2:11" ht="15.6" x14ac:dyDescent="0.3">
      <c r="B76" s="9" t="s">
        <v>264</v>
      </c>
      <c r="C76" s="10">
        <v>2551</v>
      </c>
      <c r="D76" s="10">
        <v>2881</v>
      </c>
      <c r="E76" s="10">
        <v>2994</v>
      </c>
      <c r="F76" s="3"/>
      <c r="G76" s="3"/>
      <c r="H76" s="3"/>
      <c r="I76" s="3"/>
      <c r="J76" s="3"/>
      <c r="K76" s="3"/>
    </row>
    <row r="77" spans="2:11" ht="15.6" x14ac:dyDescent="0.3">
      <c r="B77" s="15" t="s">
        <v>45</v>
      </c>
      <c r="C77" s="12">
        <v>20</v>
      </c>
      <c r="D77" s="12">
        <v>10</v>
      </c>
      <c r="E77" s="12">
        <v>10</v>
      </c>
      <c r="F77" s="3"/>
      <c r="G77" s="3"/>
      <c r="H77" s="3"/>
      <c r="I77" s="3"/>
      <c r="J77" s="3"/>
      <c r="K77" s="3"/>
    </row>
    <row r="78" spans="2:11" ht="15.6" x14ac:dyDescent="0.3">
      <c r="B78" s="16" t="s">
        <v>46</v>
      </c>
      <c r="C78" s="14">
        <v>1029</v>
      </c>
      <c r="D78" s="14">
        <v>992</v>
      </c>
      <c r="E78" s="14">
        <v>1024</v>
      </c>
      <c r="F78" s="3"/>
      <c r="G78" s="3"/>
      <c r="H78" s="3"/>
      <c r="I78" s="3"/>
      <c r="J78" s="3"/>
      <c r="K78" s="3"/>
    </row>
    <row r="79" spans="2:11" ht="15.6" x14ac:dyDescent="0.3">
      <c r="B79" s="15" t="s">
        <v>47</v>
      </c>
      <c r="C79" s="12">
        <v>1084</v>
      </c>
      <c r="D79" s="12">
        <v>1282</v>
      </c>
      <c r="E79" s="12">
        <v>1293</v>
      </c>
      <c r="F79" s="3"/>
      <c r="G79" s="3"/>
      <c r="H79" s="3"/>
      <c r="I79" s="3"/>
      <c r="J79" s="3"/>
      <c r="K79" s="3"/>
    </row>
    <row r="80" spans="2:11" ht="15.6" x14ac:dyDescent="0.3">
      <c r="B80" s="16" t="s">
        <v>48</v>
      </c>
      <c r="C80" s="14">
        <v>397</v>
      </c>
      <c r="D80" s="14">
        <v>543</v>
      </c>
      <c r="E80" s="14">
        <v>602</v>
      </c>
      <c r="F80" s="3"/>
      <c r="G80" s="3"/>
      <c r="H80" s="3"/>
      <c r="I80" s="3"/>
      <c r="J80" s="3"/>
      <c r="K80" s="3"/>
    </row>
    <row r="81" spans="2:11" ht="15.6" x14ac:dyDescent="0.3">
      <c r="B81" s="15" t="s">
        <v>49</v>
      </c>
      <c r="C81" s="12">
        <v>20</v>
      </c>
      <c r="D81" s="12">
        <v>52</v>
      </c>
      <c r="E81" s="12">
        <v>65</v>
      </c>
      <c r="F81" s="3"/>
      <c r="G81" s="3"/>
      <c r="H81" s="3"/>
      <c r="I81" s="3"/>
      <c r="J81" s="3"/>
      <c r="K81" s="3"/>
    </row>
    <row r="82" spans="2:11" ht="15.6" x14ac:dyDescent="0.3">
      <c r="B82" s="16" t="s">
        <v>7</v>
      </c>
      <c r="C82" s="14">
        <v>1</v>
      </c>
      <c r="D82" s="14">
        <v>2</v>
      </c>
      <c r="E82" s="14">
        <v>0</v>
      </c>
      <c r="F82" s="3"/>
      <c r="G82" s="3"/>
      <c r="H82" s="3"/>
      <c r="I82" s="3"/>
      <c r="J82" s="3"/>
      <c r="K82" s="3"/>
    </row>
    <row r="83" spans="2:11" ht="26.1" customHeight="1" x14ac:dyDescent="0.3">
      <c r="B83" s="234" t="s">
        <v>161</v>
      </c>
      <c r="C83" s="234"/>
      <c r="D83" s="234"/>
      <c r="E83" s="234"/>
      <c r="F83" s="3"/>
      <c r="G83" s="3"/>
      <c r="H83" s="3"/>
      <c r="I83" s="3"/>
      <c r="J83" s="3"/>
      <c r="K83" s="3"/>
    </row>
    <row r="84" spans="2:11" s="3" customFormat="1" x14ac:dyDescent="0.3"/>
    <row r="85" spans="2:11" s="3" customFormat="1" x14ac:dyDescent="0.3"/>
    <row r="86" spans="2:11" s="3" customFormat="1" x14ac:dyDescent="0.3"/>
    <row r="87" spans="2:11" ht="45" customHeight="1" x14ac:dyDescent="0.3">
      <c r="B87" s="227" t="s">
        <v>168</v>
      </c>
      <c r="C87" s="227"/>
      <c r="D87" s="227"/>
      <c r="E87" s="227"/>
      <c r="F87" s="3"/>
      <c r="G87" s="3"/>
      <c r="H87" s="3"/>
      <c r="I87" s="3"/>
      <c r="J87" s="3"/>
      <c r="K87" s="3"/>
    </row>
    <row r="88" spans="2:11" ht="15.75" customHeight="1" x14ac:dyDescent="0.3">
      <c r="B88" s="106" t="s">
        <v>43</v>
      </c>
      <c r="C88" s="151" t="s">
        <v>189</v>
      </c>
      <c r="D88" s="151" t="s">
        <v>143</v>
      </c>
      <c r="E88" s="151" t="s">
        <v>190</v>
      </c>
      <c r="F88" s="3"/>
      <c r="G88" s="3"/>
      <c r="H88" s="3"/>
      <c r="I88" s="3"/>
      <c r="J88" s="3"/>
      <c r="K88" s="3"/>
    </row>
    <row r="89" spans="2:11" ht="15.6" x14ac:dyDescent="0.3">
      <c r="B89" s="9" t="s">
        <v>264</v>
      </c>
      <c r="C89" s="10">
        <v>2551</v>
      </c>
      <c r="D89" s="10">
        <v>2881</v>
      </c>
      <c r="E89" s="10">
        <v>2994</v>
      </c>
      <c r="F89" s="3"/>
      <c r="G89" s="3"/>
      <c r="H89" s="3"/>
      <c r="I89" s="3"/>
      <c r="J89" s="3"/>
      <c r="K89" s="3"/>
    </row>
    <row r="90" spans="2:11" ht="15.6" x14ac:dyDescent="0.3">
      <c r="B90" s="15" t="s">
        <v>57</v>
      </c>
      <c r="C90" s="12">
        <v>0</v>
      </c>
      <c r="D90" s="12">
        <v>0</v>
      </c>
      <c r="E90" s="12">
        <v>1</v>
      </c>
      <c r="F90" s="3"/>
      <c r="G90" s="3"/>
      <c r="H90" s="3"/>
      <c r="I90" s="3"/>
      <c r="J90" s="3"/>
      <c r="K90" s="3"/>
    </row>
    <row r="91" spans="2:11" ht="15.6" x14ac:dyDescent="0.3">
      <c r="B91" s="16" t="s">
        <v>97</v>
      </c>
      <c r="C91" s="14">
        <v>28</v>
      </c>
      <c r="D91" s="14">
        <v>26</v>
      </c>
      <c r="E91" s="14">
        <v>11</v>
      </c>
      <c r="F91" s="3"/>
      <c r="G91" s="3"/>
      <c r="H91" s="3"/>
      <c r="I91" s="3"/>
      <c r="J91" s="3"/>
      <c r="K91" s="3"/>
    </row>
    <row r="92" spans="2:11" ht="15.6" x14ac:dyDescent="0.3">
      <c r="B92" s="15" t="s">
        <v>98</v>
      </c>
      <c r="C92" s="12">
        <v>1182</v>
      </c>
      <c r="D92" s="12">
        <v>1123</v>
      </c>
      <c r="E92" s="12">
        <v>1046</v>
      </c>
      <c r="F92" s="3"/>
      <c r="G92" s="3"/>
      <c r="H92" s="3"/>
      <c r="I92" s="3"/>
      <c r="J92" s="3"/>
      <c r="K92" s="3"/>
    </row>
    <row r="93" spans="2:11" ht="15.6" x14ac:dyDescent="0.3">
      <c r="B93" s="16" t="s">
        <v>76</v>
      </c>
      <c r="C93" s="14">
        <v>1144</v>
      </c>
      <c r="D93" s="14">
        <v>1486</v>
      </c>
      <c r="E93" s="14">
        <v>1640</v>
      </c>
      <c r="F93" s="3"/>
      <c r="G93" s="3"/>
      <c r="H93" s="3"/>
      <c r="I93" s="3"/>
      <c r="J93" s="3"/>
      <c r="K93" s="3"/>
    </row>
    <row r="94" spans="2:11" ht="15.6" x14ac:dyDescent="0.3">
      <c r="B94" s="15" t="s">
        <v>77</v>
      </c>
      <c r="C94" s="12">
        <v>30</v>
      </c>
      <c r="D94" s="12">
        <v>63</v>
      </c>
      <c r="E94" s="12">
        <v>60</v>
      </c>
      <c r="F94" s="3"/>
      <c r="G94" s="3"/>
      <c r="H94" s="3"/>
      <c r="I94" s="3"/>
      <c r="J94" s="3"/>
      <c r="K94" s="3"/>
    </row>
    <row r="95" spans="2:11" ht="15.6" x14ac:dyDescent="0.3">
      <c r="B95" s="16" t="s">
        <v>58</v>
      </c>
      <c r="C95" s="14">
        <v>149</v>
      </c>
      <c r="D95" s="14">
        <v>169</v>
      </c>
      <c r="E95" s="14">
        <v>207</v>
      </c>
      <c r="F95" s="3"/>
      <c r="G95" s="3"/>
      <c r="H95" s="3"/>
      <c r="I95" s="3"/>
      <c r="J95" s="3"/>
      <c r="K95" s="3"/>
    </row>
    <row r="96" spans="2:11" ht="15.6" x14ac:dyDescent="0.3">
      <c r="B96" s="15" t="s">
        <v>59</v>
      </c>
      <c r="C96" s="12">
        <v>18</v>
      </c>
      <c r="D96" s="12">
        <v>14</v>
      </c>
      <c r="E96" s="12">
        <v>29</v>
      </c>
      <c r="F96" s="3"/>
      <c r="G96" s="3"/>
      <c r="H96" s="3"/>
      <c r="I96" s="3"/>
      <c r="J96" s="3"/>
      <c r="K96" s="3"/>
    </row>
    <row r="97" spans="2:11" ht="26.1" customHeight="1" x14ac:dyDescent="0.3">
      <c r="B97" s="234" t="s">
        <v>161</v>
      </c>
      <c r="C97" s="234"/>
      <c r="D97" s="234"/>
      <c r="E97" s="234"/>
      <c r="F97" s="3"/>
      <c r="G97" s="3"/>
      <c r="H97" s="3"/>
      <c r="I97" s="3"/>
      <c r="J97" s="3"/>
      <c r="K97" s="3"/>
    </row>
    <row r="98" spans="2:11" s="3" customFormat="1" x14ac:dyDescent="0.3"/>
    <row r="99" spans="2:11" s="3" customFormat="1" x14ac:dyDescent="0.3"/>
    <row r="100" spans="2:11" s="3" customFormat="1" x14ac:dyDescent="0.3"/>
    <row r="101" spans="2:11" ht="47.25" customHeight="1" x14ac:dyDescent="0.3">
      <c r="B101" s="227" t="s">
        <v>169</v>
      </c>
      <c r="C101" s="227"/>
      <c r="D101" s="227"/>
      <c r="E101" s="227"/>
      <c r="F101" s="3"/>
      <c r="G101" s="3"/>
      <c r="H101" s="3"/>
      <c r="I101" s="3"/>
      <c r="J101" s="3"/>
      <c r="K101" s="3"/>
    </row>
    <row r="102" spans="2:11" ht="15.75" customHeight="1" x14ac:dyDescent="0.3">
      <c r="B102" s="106" t="s">
        <v>73</v>
      </c>
      <c r="C102" s="151" t="s">
        <v>189</v>
      </c>
      <c r="D102" s="151" t="s">
        <v>143</v>
      </c>
      <c r="E102" s="151" t="s">
        <v>190</v>
      </c>
      <c r="F102" s="3"/>
      <c r="G102" s="3"/>
      <c r="H102" s="3"/>
      <c r="I102" s="3"/>
      <c r="J102" s="3"/>
      <c r="K102" s="3"/>
    </row>
    <row r="103" spans="2:11" ht="15.6" x14ac:dyDescent="0.3">
      <c r="B103" s="9" t="s">
        <v>264</v>
      </c>
      <c r="C103" s="10">
        <v>2551</v>
      </c>
      <c r="D103" s="10">
        <v>2881</v>
      </c>
      <c r="E103" s="10">
        <v>2994</v>
      </c>
      <c r="F103" s="3"/>
      <c r="G103" s="3"/>
      <c r="H103" s="3"/>
      <c r="I103" s="3"/>
      <c r="J103" s="3"/>
      <c r="K103" s="3"/>
    </row>
    <row r="104" spans="2:11" ht="15.6" x14ac:dyDescent="0.3">
      <c r="B104" s="15" t="s">
        <v>289</v>
      </c>
      <c r="C104" s="12">
        <v>944</v>
      </c>
      <c r="D104" s="12">
        <v>890</v>
      </c>
      <c r="E104" s="12">
        <v>958</v>
      </c>
      <c r="F104" s="3"/>
      <c r="G104" s="3"/>
      <c r="H104" s="3"/>
      <c r="I104" s="3"/>
      <c r="J104" s="3"/>
      <c r="K104" s="3"/>
    </row>
    <row r="105" spans="2:11" ht="15.6" x14ac:dyDescent="0.3">
      <c r="B105" s="16" t="s">
        <v>290</v>
      </c>
      <c r="C105" s="14">
        <v>564</v>
      </c>
      <c r="D105" s="14">
        <v>828</v>
      </c>
      <c r="E105" s="14">
        <v>895</v>
      </c>
      <c r="F105" s="3"/>
      <c r="G105" s="3"/>
      <c r="H105" s="3"/>
      <c r="I105" s="3"/>
      <c r="J105" s="3"/>
      <c r="K105" s="3"/>
    </row>
    <row r="106" spans="2:11" ht="31.2" x14ac:dyDescent="0.3">
      <c r="B106" s="46" t="s">
        <v>291</v>
      </c>
      <c r="C106" s="12">
        <v>535</v>
      </c>
      <c r="D106" s="12">
        <v>525</v>
      </c>
      <c r="E106" s="12">
        <v>453</v>
      </c>
      <c r="F106" s="3"/>
      <c r="G106" s="3"/>
      <c r="H106" s="3"/>
      <c r="I106" s="3"/>
      <c r="J106" s="3"/>
      <c r="K106" s="3"/>
    </row>
    <row r="107" spans="2:11" ht="46.8" x14ac:dyDescent="0.3">
      <c r="B107" s="47" t="s">
        <v>292</v>
      </c>
      <c r="C107" s="14">
        <v>223</v>
      </c>
      <c r="D107" s="14">
        <v>334</v>
      </c>
      <c r="E107" s="14">
        <v>391</v>
      </c>
      <c r="F107" s="3"/>
      <c r="G107" s="3"/>
      <c r="H107" s="3"/>
      <c r="I107" s="3"/>
      <c r="J107" s="3"/>
      <c r="K107" s="3"/>
    </row>
    <row r="108" spans="2:11" ht="31.2" x14ac:dyDescent="0.3">
      <c r="B108" s="46" t="s">
        <v>293</v>
      </c>
      <c r="C108" s="12">
        <v>161</v>
      </c>
      <c r="D108" s="12">
        <v>169</v>
      </c>
      <c r="E108" s="12">
        <v>182</v>
      </c>
      <c r="F108" s="3"/>
      <c r="G108" s="3"/>
      <c r="H108" s="3"/>
      <c r="I108" s="3"/>
      <c r="J108" s="3"/>
      <c r="K108" s="3"/>
    </row>
    <row r="109" spans="2:11" ht="31.2" x14ac:dyDescent="0.3">
      <c r="B109" s="47" t="s">
        <v>294</v>
      </c>
      <c r="C109" s="14">
        <v>70</v>
      </c>
      <c r="D109" s="14">
        <v>97</v>
      </c>
      <c r="E109" s="14">
        <v>68</v>
      </c>
      <c r="F109" s="3"/>
      <c r="G109" s="3"/>
      <c r="H109" s="3"/>
      <c r="I109" s="3"/>
      <c r="J109" s="3"/>
      <c r="K109" s="3"/>
    </row>
    <row r="110" spans="2:11" ht="15.6" x14ac:dyDescent="0.3">
      <c r="B110" s="15" t="s">
        <v>295</v>
      </c>
      <c r="C110" s="12">
        <v>41</v>
      </c>
      <c r="D110" s="12">
        <v>33</v>
      </c>
      <c r="E110" s="12">
        <v>42</v>
      </c>
      <c r="F110" s="3"/>
      <c r="G110" s="3"/>
      <c r="H110" s="3"/>
      <c r="I110" s="3"/>
      <c r="J110" s="3"/>
      <c r="K110" s="3"/>
    </row>
    <row r="111" spans="2:11" ht="31.2" x14ac:dyDescent="0.3">
      <c r="B111" s="47" t="s">
        <v>296</v>
      </c>
      <c r="C111" s="14">
        <v>10</v>
      </c>
      <c r="D111" s="14">
        <v>4</v>
      </c>
      <c r="E111" s="14">
        <v>4</v>
      </c>
      <c r="F111" s="3"/>
      <c r="G111" s="3"/>
      <c r="H111" s="3"/>
      <c r="I111" s="3"/>
      <c r="J111" s="3"/>
      <c r="K111" s="3"/>
    </row>
    <row r="112" spans="2:11" ht="15.6" x14ac:dyDescent="0.3">
      <c r="B112" s="15" t="s">
        <v>297</v>
      </c>
      <c r="C112" s="12">
        <v>3</v>
      </c>
      <c r="D112" s="12">
        <v>1</v>
      </c>
      <c r="E112" s="12">
        <v>1</v>
      </c>
      <c r="F112" s="3"/>
      <c r="G112" s="3"/>
      <c r="H112" s="3"/>
      <c r="I112" s="3"/>
      <c r="J112" s="3"/>
      <c r="K112" s="3"/>
    </row>
    <row r="113" spans="2:11" ht="24.6" customHeight="1" x14ac:dyDescent="0.3">
      <c r="B113" s="234" t="s">
        <v>161</v>
      </c>
      <c r="C113" s="234"/>
      <c r="D113" s="234"/>
      <c r="E113" s="234"/>
      <c r="F113" s="3"/>
      <c r="G113" s="3"/>
      <c r="H113" s="3"/>
      <c r="I113" s="3"/>
      <c r="J113" s="3"/>
      <c r="K113" s="3"/>
    </row>
    <row r="114" spans="2:11" s="3" customFormat="1" x14ac:dyDescent="0.3">
      <c r="B114" s="109"/>
      <c r="C114" s="109"/>
      <c r="D114" s="109"/>
      <c r="E114" s="109"/>
    </row>
    <row r="115" spans="2:11" s="3" customFormat="1" x14ac:dyDescent="0.3">
      <c r="B115" s="109"/>
      <c r="C115" s="109"/>
      <c r="D115" s="109"/>
      <c r="E115" s="109"/>
    </row>
    <row r="116" spans="2:11" s="3" customFormat="1" x14ac:dyDescent="0.3"/>
    <row r="117" spans="2:11" ht="51" customHeight="1" x14ac:dyDescent="0.3">
      <c r="B117" s="227" t="s">
        <v>170</v>
      </c>
      <c r="C117" s="227"/>
      <c r="D117" s="227"/>
      <c r="E117" s="227"/>
      <c r="F117" s="3"/>
      <c r="G117" s="3"/>
      <c r="H117" s="3"/>
      <c r="I117" s="3"/>
      <c r="J117" s="3"/>
      <c r="K117" s="3"/>
    </row>
    <row r="118" spans="2:11" ht="15.75" customHeight="1" x14ac:dyDescent="0.3">
      <c r="B118" s="66" t="s">
        <v>66</v>
      </c>
      <c r="C118" s="151" t="s">
        <v>189</v>
      </c>
      <c r="D118" s="151" t="s">
        <v>143</v>
      </c>
      <c r="E118" s="151" t="s">
        <v>190</v>
      </c>
      <c r="F118" s="3"/>
      <c r="G118" s="3"/>
      <c r="H118" s="3"/>
      <c r="I118" s="3"/>
      <c r="J118" s="3"/>
      <c r="K118" s="3"/>
    </row>
    <row r="119" spans="2:11" ht="15.6" x14ac:dyDescent="0.3">
      <c r="B119" s="9" t="s">
        <v>264</v>
      </c>
      <c r="C119" s="10">
        <v>2551</v>
      </c>
      <c r="D119" s="10">
        <v>2881</v>
      </c>
      <c r="E119" s="10">
        <v>2994</v>
      </c>
      <c r="F119" s="3"/>
      <c r="G119" s="3"/>
      <c r="H119" s="3"/>
      <c r="I119" s="3"/>
      <c r="J119" s="3"/>
      <c r="K119" s="3"/>
    </row>
    <row r="120" spans="2:11" ht="15.6" x14ac:dyDescent="0.3">
      <c r="B120" s="17" t="s">
        <v>9</v>
      </c>
      <c r="C120" s="18">
        <v>42</v>
      </c>
      <c r="D120" s="18">
        <v>49</v>
      </c>
      <c r="E120" s="18">
        <v>51</v>
      </c>
      <c r="F120" s="3"/>
      <c r="G120" s="3"/>
      <c r="H120" s="3"/>
      <c r="I120" s="3"/>
      <c r="J120" s="3"/>
      <c r="K120" s="3"/>
    </row>
    <row r="121" spans="2:11" ht="15.6" x14ac:dyDescent="0.3">
      <c r="B121" s="16" t="s">
        <v>10</v>
      </c>
      <c r="C121" s="14">
        <v>0</v>
      </c>
      <c r="D121" s="14">
        <v>1</v>
      </c>
      <c r="E121" s="14">
        <v>2</v>
      </c>
      <c r="F121" s="3"/>
      <c r="G121" s="3"/>
      <c r="H121" s="3"/>
      <c r="I121" s="3"/>
      <c r="J121" s="3"/>
      <c r="K121" s="3"/>
    </row>
    <row r="122" spans="2:11" ht="15.6" x14ac:dyDescent="0.3">
      <c r="B122" s="15" t="s">
        <v>11</v>
      </c>
      <c r="C122" s="12">
        <v>0</v>
      </c>
      <c r="D122" s="12">
        <v>2</v>
      </c>
      <c r="E122" s="12">
        <v>1</v>
      </c>
      <c r="F122" s="3"/>
      <c r="G122" s="3"/>
      <c r="H122" s="3"/>
      <c r="I122" s="3"/>
      <c r="J122" s="3"/>
      <c r="K122" s="3"/>
    </row>
    <row r="123" spans="2:11" ht="15.6" x14ac:dyDescent="0.3">
      <c r="B123" s="16" t="s">
        <v>12</v>
      </c>
      <c r="C123" s="14">
        <v>26</v>
      </c>
      <c r="D123" s="14">
        <v>36</v>
      </c>
      <c r="E123" s="14">
        <v>34</v>
      </c>
      <c r="F123" s="3"/>
      <c r="G123" s="3"/>
      <c r="H123" s="3"/>
      <c r="I123" s="3"/>
      <c r="J123" s="3"/>
      <c r="K123" s="3"/>
    </row>
    <row r="124" spans="2:11" ht="15.6" x14ac:dyDescent="0.3">
      <c r="B124" s="15" t="s">
        <v>13</v>
      </c>
      <c r="C124" s="12">
        <v>0</v>
      </c>
      <c r="D124" s="12">
        <v>0</v>
      </c>
      <c r="E124" s="12">
        <v>3</v>
      </c>
      <c r="F124" s="3"/>
      <c r="G124" s="3"/>
      <c r="H124" s="3"/>
      <c r="I124" s="3"/>
      <c r="J124" s="3"/>
      <c r="K124" s="3"/>
    </row>
    <row r="125" spans="2:11" ht="15.6" x14ac:dyDescent="0.3">
      <c r="B125" s="16" t="s">
        <v>14</v>
      </c>
      <c r="C125" s="14">
        <v>15</v>
      </c>
      <c r="D125" s="14">
        <v>7</v>
      </c>
      <c r="E125" s="14">
        <v>10</v>
      </c>
      <c r="F125" s="3"/>
      <c r="G125" s="3"/>
      <c r="H125" s="3"/>
      <c r="I125" s="3"/>
      <c r="J125" s="3"/>
      <c r="K125" s="3"/>
    </row>
    <row r="126" spans="2:11" ht="15.6" x14ac:dyDescent="0.3">
      <c r="B126" s="15" t="s">
        <v>15</v>
      </c>
      <c r="C126" s="12">
        <v>1</v>
      </c>
      <c r="D126" s="12">
        <v>1</v>
      </c>
      <c r="E126" s="12">
        <v>0</v>
      </c>
      <c r="F126" s="3"/>
      <c r="G126" s="3"/>
      <c r="H126" s="3"/>
      <c r="I126" s="3"/>
      <c r="J126" s="3"/>
      <c r="K126" s="3"/>
    </row>
    <row r="127" spans="2:11" ht="15.6" x14ac:dyDescent="0.3">
      <c r="B127" s="16" t="s">
        <v>16</v>
      </c>
      <c r="C127" s="14">
        <v>0</v>
      </c>
      <c r="D127" s="14">
        <v>2</v>
      </c>
      <c r="E127" s="14">
        <v>1</v>
      </c>
      <c r="F127" s="3"/>
      <c r="G127" s="3"/>
      <c r="H127" s="3"/>
      <c r="I127" s="3"/>
      <c r="J127" s="3"/>
      <c r="K127" s="3"/>
    </row>
    <row r="128" spans="2:11" ht="15.6" x14ac:dyDescent="0.3">
      <c r="B128" s="17" t="s">
        <v>17</v>
      </c>
      <c r="C128" s="18">
        <v>189</v>
      </c>
      <c r="D128" s="18">
        <v>134</v>
      </c>
      <c r="E128" s="18">
        <v>119</v>
      </c>
      <c r="F128" s="3"/>
      <c r="G128" s="3"/>
      <c r="H128" s="3"/>
      <c r="I128" s="3"/>
      <c r="J128" s="3"/>
      <c r="K128" s="3"/>
    </row>
    <row r="129" spans="2:11" ht="15.6" x14ac:dyDescent="0.3">
      <c r="B129" s="16" t="s">
        <v>18</v>
      </c>
      <c r="C129" s="14">
        <v>16</v>
      </c>
      <c r="D129" s="14">
        <v>5</v>
      </c>
      <c r="E129" s="14">
        <v>6</v>
      </c>
      <c r="F129" s="3"/>
      <c r="G129" s="3"/>
      <c r="H129" s="3"/>
      <c r="I129" s="3"/>
      <c r="J129" s="3"/>
      <c r="K129" s="3"/>
    </row>
    <row r="130" spans="2:11" ht="15.6" x14ac:dyDescent="0.3">
      <c r="B130" s="15" t="s">
        <v>19</v>
      </c>
      <c r="C130" s="12">
        <v>4</v>
      </c>
      <c r="D130" s="12">
        <v>1</v>
      </c>
      <c r="E130" s="12">
        <v>2</v>
      </c>
      <c r="F130" s="3"/>
      <c r="G130" s="3"/>
      <c r="H130" s="3"/>
      <c r="I130" s="3"/>
      <c r="J130" s="3"/>
      <c r="K130" s="3"/>
    </row>
    <row r="131" spans="2:11" ht="15.6" x14ac:dyDescent="0.3">
      <c r="B131" s="16" t="s">
        <v>20</v>
      </c>
      <c r="C131" s="14">
        <v>30</v>
      </c>
      <c r="D131" s="14">
        <v>31</v>
      </c>
      <c r="E131" s="14">
        <v>23</v>
      </c>
      <c r="F131" s="3"/>
      <c r="G131" s="3"/>
      <c r="H131" s="3"/>
      <c r="I131" s="3"/>
      <c r="J131" s="3"/>
      <c r="K131" s="3"/>
    </row>
    <row r="132" spans="2:11" ht="15.6" x14ac:dyDescent="0.3">
      <c r="B132" s="15" t="s">
        <v>21</v>
      </c>
      <c r="C132" s="12">
        <v>9</v>
      </c>
      <c r="D132" s="12">
        <v>10</v>
      </c>
      <c r="E132" s="12">
        <v>10</v>
      </c>
      <c r="F132" s="3"/>
      <c r="G132" s="3"/>
      <c r="H132" s="3"/>
      <c r="I132" s="3"/>
      <c r="J132" s="3"/>
      <c r="K132" s="3"/>
    </row>
    <row r="133" spans="2:11" ht="15.6" x14ac:dyDescent="0.3">
      <c r="B133" s="16" t="s">
        <v>22</v>
      </c>
      <c r="C133" s="14">
        <v>3</v>
      </c>
      <c r="D133" s="14">
        <v>5</v>
      </c>
      <c r="E133" s="14">
        <v>3</v>
      </c>
      <c r="F133" s="3"/>
      <c r="G133" s="3"/>
      <c r="H133" s="3"/>
      <c r="I133" s="3"/>
      <c r="J133" s="3"/>
      <c r="K133" s="3"/>
    </row>
    <row r="134" spans="2:11" ht="15.6" x14ac:dyDescent="0.3">
      <c r="B134" s="15" t="s">
        <v>23</v>
      </c>
      <c r="C134" s="12">
        <v>7</v>
      </c>
      <c r="D134" s="12">
        <v>14</v>
      </c>
      <c r="E134" s="12">
        <v>19</v>
      </c>
      <c r="F134" s="3"/>
      <c r="G134" s="3"/>
      <c r="H134" s="3"/>
      <c r="I134" s="3"/>
      <c r="J134" s="3"/>
      <c r="K134" s="3"/>
    </row>
    <row r="135" spans="2:11" ht="15.6" x14ac:dyDescent="0.3">
      <c r="B135" s="16" t="s">
        <v>24</v>
      </c>
      <c r="C135" s="14">
        <v>5</v>
      </c>
      <c r="D135" s="14">
        <v>1</v>
      </c>
      <c r="E135" s="14">
        <v>5</v>
      </c>
      <c r="F135" s="3"/>
      <c r="G135" s="3"/>
      <c r="H135" s="3"/>
      <c r="I135" s="3"/>
      <c r="J135" s="3"/>
      <c r="K135" s="3"/>
    </row>
    <row r="136" spans="2:11" ht="15.6" x14ac:dyDescent="0.3">
      <c r="B136" s="15" t="s">
        <v>25</v>
      </c>
      <c r="C136" s="12">
        <v>5</v>
      </c>
      <c r="D136" s="12">
        <v>4</v>
      </c>
      <c r="E136" s="12">
        <v>3</v>
      </c>
      <c r="F136" s="3"/>
      <c r="G136" s="3"/>
      <c r="H136" s="3"/>
      <c r="I136" s="3"/>
      <c r="J136" s="3"/>
      <c r="K136" s="3"/>
    </row>
    <row r="137" spans="2:11" ht="15.6" x14ac:dyDescent="0.3">
      <c r="B137" s="16" t="s">
        <v>26</v>
      </c>
      <c r="C137" s="14">
        <v>110</v>
      </c>
      <c r="D137" s="14">
        <v>63</v>
      </c>
      <c r="E137" s="14">
        <v>48</v>
      </c>
      <c r="F137" s="3"/>
      <c r="G137" s="3"/>
      <c r="H137" s="3"/>
      <c r="I137" s="3"/>
      <c r="J137" s="3"/>
      <c r="K137" s="3"/>
    </row>
    <row r="138" spans="2:11" ht="15.6" x14ac:dyDescent="0.3">
      <c r="B138" s="17" t="s">
        <v>27</v>
      </c>
      <c r="C138" s="18">
        <v>1829</v>
      </c>
      <c r="D138" s="18">
        <v>2300</v>
      </c>
      <c r="E138" s="18">
        <v>2460</v>
      </c>
      <c r="F138" s="3"/>
      <c r="G138" s="3"/>
      <c r="H138" s="3"/>
      <c r="I138" s="3"/>
      <c r="J138" s="3"/>
      <c r="K138" s="3"/>
    </row>
    <row r="139" spans="2:11" ht="15.6" x14ac:dyDescent="0.3">
      <c r="B139" s="16" t="s">
        <v>28</v>
      </c>
      <c r="C139" s="14">
        <v>83</v>
      </c>
      <c r="D139" s="14">
        <v>109</v>
      </c>
      <c r="E139" s="14">
        <v>128</v>
      </c>
      <c r="F139" s="3"/>
      <c r="G139" s="3"/>
      <c r="H139" s="3"/>
      <c r="I139" s="3"/>
      <c r="J139" s="3"/>
      <c r="K139" s="3"/>
    </row>
    <row r="140" spans="2:11" ht="15.6" x14ac:dyDescent="0.3">
      <c r="B140" s="15" t="s">
        <v>29</v>
      </c>
      <c r="C140" s="12">
        <v>15</v>
      </c>
      <c r="D140" s="12">
        <v>14</v>
      </c>
      <c r="E140" s="12">
        <v>16</v>
      </c>
      <c r="F140" s="3"/>
      <c r="G140" s="3"/>
      <c r="H140" s="3"/>
      <c r="I140" s="3"/>
      <c r="J140" s="3"/>
      <c r="K140" s="3"/>
    </row>
    <row r="141" spans="2:11" ht="15.6" x14ac:dyDescent="0.3">
      <c r="B141" s="16" t="s">
        <v>30</v>
      </c>
      <c r="C141" s="14">
        <v>990</v>
      </c>
      <c r="D141" s="14">
        <v>1512</v>
      </c>
      <c r="E141" s="14">
        <v>1483</v>
      </c>
      <c r="F141" s="3"/>
      <c r="G141" s="3"/>
      <c r="H141" s="3"/>
      <c r="I141" s="3"/>
      <c r="J141" s="3"/>
      <c r="K141" s="3"/>
    </row>
    <row r="142" spans="2:11" ht="15.6" x14ac:dyDescent="0.3">
      <c r="B142" s="15" t="s">
        <v>31</v>
      </c>
      <c r="C142" s="12">
        <v>741</v>
      </c>
      <c r="D142" s="12">
        <v>665</v>
      </c>
      <c r="E142" s="12">
        <v>833</v>
      </c>
      <c r="F142" s="3"/>
      <c r="G142" s="3"/>
      <c r="H142" s="3"/>
      <c r="I142" s="3"/>
      <c r="J142" s="3"/>
      <c r="K142" s="3"/>
    </row>
    <row r="143" spans="2:11" ht="15.6" x14ac:dyDescent="0.3">
      <c r="B143" s="19" t="s">
        <v>32</v>
      </c>
      <c r="C143" s="20">
        <v>408</v>
      </c>
      <c r="D143" s="20">
        <v>359</v>
      </c>
      <c r="E143" s="20">
        <v>315</v>
      </c>
      <c r="F143" s="3"/>
      <c r="G143" s="3"/>
      <c r="H143" s="3"/>
      <c r="I143" s="3"/>
      <c r="J143" s="3"/>
      <c r="K143" s="3"/>
    </row>
    <row r="144" spans="2:11" ht="15.6" x14ac:dyDescent="0.3">
      <c r="B144" s="15" t="s">
        <v>33</v>
      </c>
      <c r="C144" s="12">
        <v>313</v>
      </c>
      <c r="D144" s="12">
        <v>204</v>
      </c>
      <c r="E144" s="12">
        <v>199</v>
      </c>
      <c r="F144" s="3"/>
      <c r="G144" s="3"/>
      <c r="H144" s="3"/>
      <c r="I144" s="3"/>
      <c r="J144" s="3"/>
      <c r="K144" s="3"/>
    </row>
    <row r="145" spans="2:11" ht="15.6" x14ac:dyDescent="0.3">
      <c r="B145" s="16" t="s">
        <v>34</v>
      </c>
      <c r="C145" s="14">
        <v>52</v>
      </c>
      <c r="D145" s="14">
        <v>100</v>
      </c>
      <c r="E145" s="14">
        <v>95</v>
      </c>
      <c r="F145" s="3"/>
      <c r="G145" s="3"/>
      <c r="H145" s="3"/>
      <c r="I145" s="3"/>
      <c r="J145" s="3"/>
      <c r="K145" s="3"/>
    </row>
    <row r="146" spans="2:11" ht="15.6" x14ac:dyDescent="0.3">
      <c r="B146" s="15" t="s">
        <v>35</v>
      </c>
      <c r="C146" s="12">
        <v>43</v>
      </c>
      <c r="D146" s="12">
        <v>55</v>
      </c>
      <c r="E146" s="12">
        <v>21</v>
      </c>
      <c r="F146" s="3"/>
      <c r="G146" s="3"/>
      <c r="H146" s="3"/>
      <c r="I146" s="3"/>
      <c r="J146" s="3"/>
      <c r="K146" s="3"/>
    </row>
    <row r="147" spans="2:11" ht="15.6" x14ac:dyDescent="0.3">
      <c r="B147" s="19" t="s">
        <v>36</v>
      </c>
      <c r="C147" s="20">
        <v>83</v>
      </c>
      <c r="D147" s="20">
        <v>39</v>
      </c>
      <c r="E147" s="20">
        <v>49</v>
      </c>
      <c r="F147" s="3"/>
      <c r="G147" s="3"/>
      <c r="H147" s="3"/>
      <c r="I147" s="3"/>
      <c r="J147" s="3"/>
      <c r="K147" s="3"/>
    </row>
    <row r="148" spans="2:11" ht="15.6" x14ac:dyDescent="0.3">
      <c r="B148" s="15" t="s">
        <v>37</v>
      </c>
      <c r="C148" s="12">
        <v>4</v>
      </c>
      <c r="D148" s="12">
        <v>5</v>
      </c>
      <c r="E148" s="12">
        <v>5</v>
      </c>
      <c r="F148" s="3"/>
      <c r="G148" s="3"/>
      <c r="H148" s="3"/>
      <c r="I148" s="3"/>
      <c r="J148" s="3"/>
      <c r="K148" s="3"/>
    </row>
    <row r="149" spans="2:11" ht="15.6" x14ac:dyDescent="0.3">
      <c r="B149" s="16" t="s">
        <v>51</v>
      </c>
      <c r="C149" s="14">
        <v>1</v>
      </c>
      <c r="D149" s="14">
        <v>2</v>
      </c>
      <c r="E149" s="14">
        <v>8</v>
      </c>
      <c r="F149" s="3"/>
      <c r="G149" s="3"/>
      <c r="H149" s="3"/>
      <c r="I149" s="3"/>
      <c r="J149" s="3"/>
      <c r="K149" s="3"/>
    </row>
    <row r="150" spans="2:11" ht="15.6" x14ac:dyDescent="0.3">
      <c r="B150" s="15" t="s">
        <v>39</v>
      </c>
      <c r="C150" s="12">
        <v>23</v>
      </c>
      <c r="D150" s="12">
        <v>9</v>
      </c>
      <c r="E150" s="12">
        <v>13</v>
      </c>
      <c r="F150" s="3"/>
      <c r="G150" s="3"/>
      <c r="H150" s="3"/>
      <c r="I150" s="3"/>
      <c r="J150" s="3"/>
      <c r="K150" s="3"/>
    </row>
    <row r="151" spans="2:11" ht="15.6" x14ac:dyDescent="0.3">
      <c r="B151" s="16" t="s">
        <v>40</v>
      </c>
      <c r="C151" s="14">
        <v>55</v>
      </c>
      <c r="D151" s="14">
        <v>23</v>
      </c>
      <c r="E151" s="14">
        <v>23</v>
      </c>
      <c r="F151" s="3"/>
      <c r="G151" s="3"/>
      <c r="H151" s="3"/>
      <c r="I151" s="3"/>
      <c r="J151" s="3"/>
      <c r="K151" s="3"/>
    </row>
    <row r="152" spans="2:11" ht="26.4" customHeight="1" x14ac:dyDescent="0.3">
      <c r="B152" s="234" t="s">
        <v>161</v>
      </c>
      <c r="C152" s="234"/>
      <c r="D152" s="234"/>
      <c r="E152" s="234"/>
      <c r="F152" s="3"/>
      <c r="G152" s="3"/>
      <c r="H152" s="3"/>
      <c r="I152" s="3"/>
      <c r="J152" s="3"/>
      <c r="K152" s="3"/>
    </row>
    <row r="153" spans="2:11" s="3" customFormat="1" x14ac:dyDescent="0.3">
      <c r="B153" s="109"/>
      <c r="C153" s="109"/>
      <c r="D153" s="109"/>
      <c r="E153" s="109"/>
    </row>
    <row r="154" spans="2:11" s="3" customFormat="1" x14ac:dyDescent="0.3">
      <c r="B154" s="109"/>
      <c r="C154" s="109"/>
      <c r="D154" s="109"/>
      <c r="E154" s="109"/>
    </row>
    <row r="155" spans="2:11" s="3" customFormat="1" x14ac:dyDescent="0.3">
      <c r="B155" s="109"/>
      <c r="C155" s="109"/>
      <c r="D155" s="109"/>
      <c r="E155" s="109"/>
    </row>
    <row r="156" spans="2:11" s="3" customFormat="1" ht="33.75" customHeight="1" x14ac:dyDescent="0.3">
      <c r="B156" s="227" t="s">
        <v>171</v>
      </c>
      <c r="C156" s="227"/>
      <c r="D156" s="227"/>
      <c r="E156" s="227"/>
    </row>
    <row r="157" spans="2:11" s="3" customFormat="1" ht="15.6" x14ac:dyDescent="0.3">
      <c r="B157" s="66" t="s">
        <v>6</v>
      </c>
      <c r="C157" s="151" t="s">
        <v>189</v>
      </c>
      <c r="D157" s="151" t="s">
        <v>143</v>
      </c>
      <c r="E157" s="151" t="s">
        <v>190</v>
      </c>
    </row>
    <row r="158" spans="2:11" s="3" customFormat="1" x14ac:dyDescent="0.3">
      <c r="B158" s="155" t="s">
        <v>264</v>
      </c>
      <c r="C158" s="156">
        <v>6884495.1299999999</v>
      </c>
      <c r="D158" s="156">
        <v>8441826.25</v>
      </c>
      <c r="E158" s="156">
        <v>18486245.43</v>
      </c>
    </row>
    <row r="159" spans="2:11" s="3" customFormat="1" ht="15.6" x14ac:dyDescent="0.3">
      <c r="B159" s="15" t="s">
        <v>298</v>
      </c>
      <c r="C159" s="157">
        <v>0</v>
      </c>
      <c r="D159" s="157">
        <v>551773</v>
      </c>
      <c r="E159" s="157">
        <v>4742984.38</v>
      </c>
    </row>
    <row r="160" spans="2:11" s="3" customFormat="1" ht="15.6" x14ac:dyDescent="0.3">
      <c r="B160" s="16" t="s">
        <v>279</v>
      </c>
      <c r="C160" s="158">
        <v>1327180.1299999999</v>
      </c>
      <c r="D160" s="158">
        <v>3865863.24</v>
      </c>
      <c r="E160" s="158">
        <v>4318408.41</v>
      </c>
    </row>
    <row r="161" spans="2:5" s="3" customFormat="1" ht="15.6" x14ac:dyDescent="0.3">
      <c r="B161" s="15" t="s">
        <v>286</v>
      </c>
      <c r="C161" s="157">
        <v>600000</v>
      </c>
      <c r="D161" s="157">
        <v>2002029.92</v>
      </c>
      <c r="E161" s="157">
        <v>3064119.5</v>
      </c>
    </row>
    <row r="162" spans="2:5" s="3" customFormat="1" ht="15.6" x14ac:dyDescent="0.3">
      <c r="B162" s="16" t="s">
        <v>281</v>
      </c>
      <c r="C162" s="158">
        <v>0</v>
      </c>
      <c r="D162" s="158">
        <v>0</v>
      </c>
      <c r="E162" s="158">
        <v>2111250</v>
      </c>
    </row>
    <row r="163" spans="2:5" s="3" customFormat="1" ht="15.6" x14ac:dyDescent="0.3">
      <c r="B163" s="15" t="s">
        <v>299</v>
      </c>
      <c r="C163" s="157">
        <v>0</v>
      </c>
      <c r="D163" s="157">
        <v>0</v>
      </c>
      <c r="E163" s="157">
        <v>1039365.14</v>
      </c>
    </row>
    <row r="164" spans="2:5" s="3" customFormat="1" ht="15.6" x14ac:dyDescent="0.3">
      <c r="B164" s="16" t="s">
        <v>300</v>
      </c>
      <c r="C164" s="158">
        <v>0</v>
      </c>
      <c r="D164" s="158">
        <v>0</v>
      </c>
      <c r="E164" s="158">
        <v>626850</v>
      </c>
    </row>
    <row r="165" spans="2:5" s="3" customFormat="1" ht="15.6" x14ac:dyDescent="0.3">
      <c r="B165" s="15" t="s">
        <v>301</v>
      </c>
      <c r="C165" s="157">
        <v>0</v>
      </c>
      <c r="D165" s="157">
        <v>0</v>
      </c>
      <c r="E165" s="157">
        <v>569100</v>
      </c>
    </row>
    <row r="166" spans="2:5" s="3" customFormat="1" ht="15.6" x14ac:dyDescent="0.3">
      <c r="B166" s="16" t="s">
        <v>283</v>
      </c>
      <c r="C166" s="158">
        <v>2751430</v>
      </c>
      <c r="D166" s="158">
        <v>516660.09</v>
      </c>
      <c r="E166" s="158">
        <v>0</v>
      </c>
    </row>
    <row r="167" spans="2:5" s="3" customFormat="1" ht="15.6" x14ac:dyDescent="0.3">
      <c r="B167" s="15" t="s">
        <v>302</v>
      </c>
      <c r="C167" s="157">
        <v>1500000</v>
      </c>
      <c r="D167" s="157">
        <v>0</v>
      </c>
      <c r="E167" s="157">
        <v>0</v>
      </c>
    </row>
    <row r="168" spans="2:5" s="3" customFormat="1" ht="15.6" x14ac:dyDescent="0.3">
      <c r="B168" s="16" t="s">
        <v>287</v>
      </c>
      <c r="C168" s="158">
        <v>705885</v>
      </c>
      <c r="D168" s="158">
        <v>500000</v>
      </c>
      <c r="E168" s="158">
        <v>0</v>
      </c>
    </row>
    <row r="169" spans="2:5" s="3" customFormat="1" ht="15.6" x14ac:dyDescent="0.3">
      <c r="B169" s="15" t="s">
        <v>41</v>
      </c>
      <c r="C169" s="157">
        <v>0</v>
      </c>
      <c r="D169" s="157">
        <v>1005500</v>
      </c>
      <c r="E169" s="157">
        <v>2014168</v>
      </c>
    </row>
    <row r="170" spans="2:5" s="3" customFormat="1" ht="30.75" customHeight="1" x14ac:dyDescent="0.3">
      <c r="B170" s="234" t="s">
        <v>161</v>
      </c>
      <c r="C170" s="234"/>
      <c r="D170" s="234"/>
      <c r="E170" s="234"/>
    </row>
    <row r="171" spans="2:5" s="3" customFormat="1" x14ac:dyDescent="0.3"/>
    <row r="172" spans="2:5" s="3" customFormat="1" x14ac:dyDescent="0.3"/>
    <row r="173" spans="2:5" s="3" customFormat="1" x14ac:dyDescent="0.3"/>
    <row r="174" spans="2:5" s="3" customFormat="1" ht="35.25" customHeight="1" x14ac:dyDescent="0.3">
      <c r="B174" s="227" t="s">
        <v>172</v>
      </c>
      <c r="C174" s="227"/>
      <c r="D174" s="227"/>
      <c r="E174" s="227"/>
    </row>
    <row r="175" spans="2:5" s="3" customFormat="1" ht="15.6" x14ac:dyDescent="0.3">
      <c r="B175" s="66" t="s">
        <v>129</v>
      </c>
      <c r="C175" s="151" t="s">
        <v>189</v>
      </c>
      <c r="D175" s="151" t="s">
        <v>143</v>
      </c>
      <c r="E175" s="151" t="s">
        <v>190</v>
      </c>
    </row>
    <row r="176" spans="2:5" s="3" customFormat="1" x14ac:dyDescent="0.3">
      <c r="B176" s="155" t="s">
        <v>1</v>
      </c>
      <c r="C176" s="156">
        <v>6884495.1299999999</v>
      </c>
      <c r="D176" s="156">
        <v>8441826.25</v>
      </c>
      <c r="E176" s="156">
        <v>18486245.43</v>
      </c>
    </row>
    <row r="177" spans="2:5" s="3" customFormat="1" ht="15.6" x14ac:dyDescent="0.3">
      <c r="B177" s="15" t="s">
        <v>31</v>
      </c>
      <c r="C177" s="157">
        <v>2730293</v>
      </c>
      <c r="D177" s="157">
        <v>3865863.24</v>
      </c>
      <c r="E177" s="157">
        <v>5213136.59</v>
      </c>
    </row>
    <row r="178" spans="2:5" s="3" customFormat="1" ht="15.6" x14ac:dyDescent="0.3">
      <c r="B178" s="16" t="s">
        <v>33</v>
      </c>
      <c r="C178" s="158">
        <v>0</v>
      </c>
      <c r="D178" s="158">
        <v>551773</v>
      </c>
      <c r="E178" s="158">
        <v>4581283</v>
      </c>
    </row>
    <row r="179" spans="2:5" s="3" customFormat="1" ht="15.6" x14ac:dyDescent="0.3">
      <c r="B179" s="15" t="s">
        <v>20</v>
      </c>
      <c r="C179" s="157">
        <v>0</v>
      </c>
      <c r="D179" s="157">
        <v>3018690.01</v>
      </c>
      <c r="E179" s="157">
        <v>3013283.0300000003</v>
      </c>
    </row>
    <row r="180" spans="2:5" s="3" customFormat="1" ht="15.6" x14ac:dyDescent="0.3">
      <c r="B180" s="16" t="s">
        <v>26</v>
      </c>
      <c r="C180" s="158">
        <v>1305885</v>
      </c>
      <c r="D180" s="158">
        <v>0</v>
      </c>
      <c r="E180" s="158">
        <v>2111250</v>
      </c>
    </row>
    <row r="181" spans="2:5" s="3" customFormat="1" ht="15.6" x14ac:dyDescent="0.3">
      <c r="B181" s="15" t="s">
        <v>34</v>
      </c>
      <c r="C181" s="157">
        <v>551430</v>
      </c>
      <c r="D181" s="157">
        <v>0</v>
      </c>
      <c r="E181" s="157">
        <v>2013482.17</v>
      </c>
    </row>
    <row r="182" spans="2:5" s="3" customFormat="1" ht="15.6" x14ac:dyDescent="0.3">
      <c r="B182" s="16" t="s">
        <v>21</v>
      </c>
      <c r="C182" s="158">
        <v>1500000</v>
      </c>
      <c r="D182" s="158">
        <v>500000</v>
      </c>
      <c r="E182" s="158">
        <v>1039365.14</v>
      </c>
    </row>
    <row r="183" spans="2:5" s="3" customFormat="1" ht="15.6" x14ac:dyDescent="0.3">
      <c r="B183" s="15" t="s">
        <v>30</v>
      </c>
      <c r="C183" s="157">
        <v>0</v>
      </c>
      <c r="D183" s="157">
        <v>0</v>
      </c>
      <c r="E183" s="157">
        <v>514445.5</v>
      </c>
    </row>
    <row r="184" spans="2:5" s="3" customFormat="1" ht="15.6" x14ac:dyDescent="0.3">
      <c r="B184" s="16" t="s">
        <v>28</v>
      </c>
      <c r="C184" s="158">
        <v>0</v>
      </c>
      <c r="D184" s="158">
        <v>505500</v>
      </c>
      <c r="E184" s="158">
        <v>0</v>
      </c>
    </row>
    <row r="185" spans="2:5" s="3" customFormat="1" ht="15.6" x14ac:dyDescent="0.3">
      <c r="B185" s="15" t="s">
        <v>23</v>
      </c>
      <c r="C185" s="157">
        <v>796887.13</v>
      </c>
      <c r="D185" s="157">
        <v>0</v>
      </c>
      <c r="E185" s="157">
        <v>0</v>
      </c>
    </row>
    <row r="186" spans="2:5" s="3" customFormat="1" x14ac:dyDescent="0.3">
      <c r="B186" s="234" t="s">
        <v>161</v>
      </c>
      <c r="C186" s="234"/>
      <c r="D186" s="234"/>
      <c r="E186" s="234"/>
    </row>
    <row r="187" spans="2:5" s="3" customFormat="1" x14ac:dyDescent="0.3">
      <c r="B187" s="109"/>
      <c r="C187" s="109"/>
      <c r="D187" s="109"/>
      <c r="E187" s="109"/>
    </row>
    <row r="188" spans="2:5" s="3" customFormat="1" ht="31.5" customHeight="1" x14ac:dyDescent="0.3">
      <c r="B188" s="109"/>
      <c r="C188" s="109"/>
      <c r="D188" s="109"/>
      <c r="E188" s="109"/>
    </row>
    <row r="189" spans="2:5" s="3" customFormat="1" x14ac:dyDescent="0.3">
      <c r="B189" s="109"/>
      <c r="C189" s="109"/>
      <c r="D189" s="109"/>
      <c r="E189" s="109"/>
    </row>
    <row r="190" spans="2:5" s="3" customFormat="1" ht="32.25" customHeight="1" x14ac:dyDescent="0.3">
      <c r="B190" s="227" t="s">
        <v>173</v>
      </c>
      <c r="C190" s="227"/>
      <c r="D190" s="227"/>
      <c r="E190" s="227"/>
    </row>
    <row r="191" spans="2:5" s="3" customFormat="1" ht="15.6" x14ac:dyDescent="0.3">
      <c r="B191" s="66" t="s">
        <v>6</v>
      </c>
      <c r="C191" s="151" t="s">
        <v>189</v>
      </c>
      <c r="D191" s="151" t="s">
        <v>143</v>
      </c>
      <c r="E191" s="151" t="s">
        <v>190</v>
      </c>
    </row>
    <row r="192" spans="2:5" s="3" customFormat="1" x14ac:dyDescent="0.3">
      <c r="B192" s="155" t="s">
        <v>264</v>
      </c>
      <c r="C192" s="156">
        <v>26877913.539999999</v>
      </c>
      <c r="D192" s="156">
        <v>20200105.079999998</v>
      </c>
      <c r="E192" s="156">
        <v>25226086.500000004</v>
      </c>
    </row>
    <row r="193" spans="2:5" s="3" customFormat="1" ht="15.6" x14ac:dyDescent="0.3">
      <c r="B193" s="15" t="s">
        <v>281</v>
      </c>
      <c r="C193" s="157">
        <v>7200000</v>
      </c>
      <c r="D193" s="157">
        <v>2680000</v>
      </c>
      <c r="E193" s="157">
        <v>5300000</v>
      </c>
    </row>
    <row r="194" spans="2:5" s="3" customFormat="1" ht="15.6" x14ac:dyDescent="0.3">
      <c r="B194" s="16" t="s">
        <v>283</v>
      </c>
      <c r="C194" s="158">
        <v>1106300</v>
      </c>
      <c r="D194" s="158">
        <v>1860132.4</v>
      </c>
      <c r="E194" s="158">
        <v>4890420</v>
      </c>
    </row>
    <row r="195" spans="2:5" s="3" customFormat="1" ht="15.6" x14ac:dyDescent="0.3">
      <c r="B195" s="15" t="s">
        <v>287</v>
      </c>
      <c r="C195" s="157">
        <v>1933311.04</v>
      </c>
      <c r="D195" s="157">
        <v>0</v>
      </c>
      <c r="E195" s="157">
        <v>3598639.74</v>
      </c>
    </row>
    <row r="196" spans="2:5" s="3" customFormat="1" ht="15.6" x14ac:dyDescent="0.3">
      <c r="B196" s="16" t="s">
        <v>286</v>
      </c>
      <c r="C196" s="158">
        <v>1100000</v>
      </c>
      <c r="D196" s="158">
        <v>1382624</v>
      </c>
      <c r="E196" s="158">
        <v>3100000</v>
      </c>
    </row>
    <row r="197" spans="2:5" s="3" customFormat="1" ht="15.6" x14ac:dyDescent="0.3">
      <c r="B197" s="15" t="s">
        <v>282</v>
      </c>
      <c r="C197" s="157">
        <v>3950000</v>
      </c>
      <c r="D197" s="157">
        <v>6482000</v>
      </c>
      <c r="E197" s="157">
        <v>2517427.85</v>
      </c>
    </row>
    <row r="198" spans="2:5" s="3" customFormat="1" ht="15.6" x14ac:dyDescent="0.3">
      <c r="B198" s="16" t="s">
        <v>298</v>
      </c>
      <c r="C198" s="158">
        <v>0</v>
      </c>
      <c r="D198" s="158">
        <v>0</v>
      </c>
      <c r="E198" s="158">
        <v>2278934.91</v>
      </c>
    </row>
    <row r="199" spans="2:5" s="3" customFormat="1" ht="15.6" x14ac:dyDescent="0.3">
      <c r="B199" s="15" t="s">
        <v>303</v>
      </c>
      <c r="C199" s="157">
        <v>8411385</v>
      </c>
      <c r="D199" s="157">
        <v>0</v>
      </c>
      <c r="E199" s="157">
        <v>0</v>
      </c>
    </row>
    <row r="200" spans="2:5" s="3" customFormat="1" ht="15.6" x14ac:dyDescent="0.3">
      <c r="B200" s="16" t="s">
        <v>299</v>
      </c>
      <c r="C200" s="158">
        <v>1252417.5</v>
      </c>
      <c r="D200" s="158">
        <v>3155000</v>
      </c>
      <c r="E200" s="158">
        <v>0</v>
      </c>
    </row>
    <row r="201" spans="2:5" s="3" customFormat="1" ht="15.6" x14ac:dyDescent="0.3">
      <c r="B201" s="15" t="s">
        <v>279</v>
      </c>
      <c r="C201" s="157">
        <v>0</v>
      </c>
      <c r="D201" s="157">
        <v>2420000</v>
      </c>
      <c r="E201" s="157">
        <v>0</v>
      </c>
    </row>
    <row r="202" spans="2:5" s="3" customFormat="1" ht="15.6" x14ac:dyDescent="0.3">
      <c r="B202" s="16" t="s">
        <v>304</v>
      </c>
      <c r="C202" s="158">
        <v>774500</v>
      </c>
      <c r="D202" s="158">
        <v>1181348.68</v>
      </c>
      <c r="E202" s="158">
        <v>0</v>
      </c>
    </row>
    <row r="203" spans="2:5" s="3" customFormat="1" ht="15.6" x14ac:dyDescent="0.3">
      <c r="B203" s="15" t="s">
        <v>41</v>
      </c>
      <c r="C203" s="157">
        <v>1150000</v>
      </c>
      <c r="D203" s="157">
        <v>1039000</v>
      </c>
      <c r="E203" s="157">
        <v>3540664</v>
      </c>
    </row>
    <row r="204" spans="2:5" s="3" customFormat="1" x14ac:dyDescent="0.3">
      <c r="B204" s="234" t="s">
        <v>161</v>
      </c>
      <c r="C204" s="234"/>
      <c r="D204" s="234"/>
      <c r="E204" s="234"/>
    </row>
    <row r="205" spans="2:5" s="3" customFormat="1" x14ac:dyDescent="0.3"/>
    <row r="206" spans="2:5" s="3" customFormat="1" ht="26.25" customHeight="1" x14ac:dyDescent="0.3"/>
    <row r="207" spans="2:5" s="3" customFormat="1" x14ac:dyDescent="0.3"/>
    <row r="208" spans="2:5" s="3" customFormat="1" ht="32.25" customHeight="1" x14ac:dyDescent="0.3">
      <c r="B208" s="227" t="s">
        <v>174</v>
      </c>
      <c r="C208" s="227"/>
      <c r="D208" s="227"/>
      <c r="E208" s="227"/>
    </row>
    <row r="209" spans="2:11" s="3" customFormat="1" ht="15.6" x14ac:dyDescent="0.3">
      <c r="B209" s="66" t="s">
        <v>129</v>
      </c>
      <c r="C209" s="151" t="s">
        <v>189</v>
      </c>
      <c r="D209" s="151" t="s">
        <v>143</v>
      </c>
      <c r="E209" s="151" t="s">
        <v>190</v>
      </c>
    </row>
    <row r="210" spans="2:11" s="3" customFormat="1" x14ac:dyDescent="0.3">
      <c r="B210" s="155" t="s">
        <v>264</v>
      </c>
      <c r="C210" s="156">
        <v>26877913.539999999</v>
      </c>
      <c r="D210" s="156">
        <v>20200105.079999998</v>
      </c>
      <c r="E210" s="156">
        <v>25226086.5</v>
      </c>
    </row>
    <row r="211" spans="2:11" s="3" customFormat="1" ht="15.6" x14ac:dyDescent="0.3">
      <c r="B211" s="15" t="s">
        <v>30</v>
      </c>
      <c r="C211" s="157">
        <v>11363311.039999999</v>
      </c>
      <c r="D211" s="157">
        <v>2160132.4</v>
      </c>
      <c r="E211" s="157">
        <v>11757427.85</v>
      </c>
    </row>
    <row r="212" spans="2:11" s="3" customFormat="1" ht="15.6" x14ac:dyDescent="0.3">
      <c r="B212" s="16" t="s">
        <v>34</v>
      </c>
      <c r="C212" s="158">
        <v>1106300</v>
      </c>
      <c r="D212" s="158">
        <v>5281348.68</v>
      </c>
      <c r="E212" s="158">
        <v>7089354.9100000001</v>
      </c>
    </row>
    <row r="213" spans="2:11" s="3" customFormat="1" ht="15.6" x14ac:dyDescent="0.3">
      <c r="B213" s="15" t="s">
        <v>31</v>
      </c>
      <c r="C213" s="157">
        <v>1540000</v>
      </c>
      <c r="D213" s="157">
        <v>2382624</v>
      </c>
      <c r="E213" s="157">
        <v>3228639.74</v>
      </c>
    </row>
    <row r="214" spans="2:11" s="3" customFormat="1" ht="15.6" x14ac:dyDescent="0.3">
      <c r="B214" s="16" t="s">
        <v>20</v>
      </c>
      <c r="C214" s="158">
        <v>1252417.5</v>
      </c>
      <c r="D214" s="158">
        <v>0</v>
      </c>
      <c r="E214" s="158">
        <v>2410000</v>
      </c>
    </row>
    <row r="215" spans="2:11" s="3" customFormat="1" ht="15.6" x14ac:dyDescent="0.3">
      <c r="B215" s="15" t="s">
        <v>21</v>
      </c>
      <c r="C215" s="157">
        <v>0</v>
      </c>
      <c r="D215" s="157">
        <v>845000</v>
      </c>
      <c r="E215" s="157">
        <v>740664</v>
      </c>
    </row>
    <row r="216" spans="2:11" s="3" customFormat="1" ht="15.6" x14ac:dyDescent="0.3">
      <c r="B216" s="16" t="s">
        <v>24</v>
      </c>
      <c r="C216" s="158">
        <v>1440000</v>
      </c>
      <c r="D216" s="158">
        <v>0</v>
      </c>
      <c r="E216" s="158">
        <v>0</v>
      </c>
    </row>
    <row r="217" spans="2:11" s="3" customFormat="1" ht="15.6" x14ac:dyDescent="0.3">
      <c r="B217" s="15" t="s">
        <v>26</v>
      </c>
      <c r="C217" s="157">
        <v>774500</v>
      </c>
      <c r="D217" s="157">
        <v>6182000</v>
      </c>
      <c r="E217" s="157">
        <v>0</v>
      </c>
    </row>
    <row r="218" spans="2:11" s="3" customFormat="1" ht="15.6" x14ac:dyDescent="0.3">
      <c r="B218" s="16" t="s">
        <v>28</v>
      </c>
      <c r="C218" s="158">
        <v>8411385</v>
      </c>
      <c r="D218" s="158">
        <v>0</v>
      </c>
      <c r="E218" s="158">
        <v>0</v>
      </c>
    </row>
    <row r="219" spans="2:11" s="3" customFormat="1" ht="15.6" x14ac:dyDescent="0.3">
      <c r="B219" s="15" t="s">
        <v>22</v>
      </c>
      <c r="C219" s="157">
        <v>990000</v>
      </c>
      <c r="D219" s="157">
        <v>3349000</v>
      </c>
      <c r="E219" s="157">
        <v>0</v>
      </c>
    </row>
    <row r="220" spans="2:11" s="3" customFormat="1" x14ac:dyDescent="0.3">
      <c r="B220" s="234" t="s">
        <v>161</v>
      </c>
      <c r="C220" s="234"/>
      <c r="D220" s="234"/>
      <c r="E220" s="234"/>
    </row>
    <row r="221" spans="2:11" s="3" customFormat="1" x14ac:dyDescent="0.3">
      <c r="B221" s="109"/>
      <c r="C221" s="109"/>
      <c r="D221" s="109"/>
      <c r="E221" s="109"/>
    </row>
    <row r="222" spans="2:11" s="3" customFormat="1" x14ac:dyDescent="0.3">
      <c r="B222" s="109"/>
      <c r="C222" s="109"/>
      <c r="D222" s="109"/>
      <c r="E222" s="109"/>
    </row>
    <row r="223" spans="2:11" s="3" customFormat="1" x14ac:dyDescent="0.3">
      <c r="B223" s="109"/>
      <c r="C223" s="109"/>
      <c r="D223" s="109"/>
      <c r="E223" s="109"/>
    </row>
    <row r="224" spans="2:11" s="3" customFormat="1" ht="25.5" customHeight="1" x14ac:dyDescent="0.3">
      <c r="B224" s="227" t="s">
        <v>175</v>
      </c>
      <c r="C224" s="227"/>
      <c r="D224" s="227"/>
      <c r="E224" s="227"/>
      <c r="F224" s="227"/>
      <c r="G224" s="227"/>
      <c r="H224" s="227"/>
      <c r="I224" s="227"/>
      <c r="J224" s="227"/>
      <c r="K224" s="227"/>
    </row>
    <row r="225" spans="2:11" s="3" customFormat="1" ht="15.6" x14ac:dyDescent="0.3">
      <c r="B225" s="235" t="s">
        <v>74</v>
      </c>
      <c r="C225" s="232" t="s">
        <v>189</v>
      </c>
      <c r="D225" s="232"/>
      <c r="E225" s="232" t="s">
        <v>69</v>
      </c>
      <c r="F225" s="232" t="s">
        <v>143</v>
      </c>
      <c r="G225" s="232"/>
      <c r="H225" s="232" t="s">
        <v>70</v>
      </c>
      <c r="I225" s="232" t="s">
        <v>190</v>
      </c>
      <c r="J225" s="232"/>
      <c r="K225" s="232" t="s">
        <v>70</v>
      </c>
    </row>
    <row r="226" spans="2:11" s="3" customFormat="1" ht="16.2" thickBot="1" x14ac:dyDescent="0.35">
      <c r="B226" s="236"/>
      <c r="C226" s="59" t="s">
        <v>1</v>
      </c>
      <c r="D226" s="60" t="s">
        <v>4</v>
      </c>
      <c r="E226" s="61" t="s">
        <v>5</v>
      </c>
      <c r="F226" s="59" t="s">
        <v>1</v>
      </c>
      <c r="G226" s="60" t="s">
        <v>4</v>
      </c>
      <c r="H226" s="61" t="s">
        <v>5</v>
      </c>
      <c r="I226" s="59" t="s">
        <v>1</v>
      </c>
      <c r="J226" s="8" t="s">
        <v>4</v>
      </c>
      <c r="K226" s="8" t="s">
        <v>5</v>
      </c>
    </row>
    <row r="227" spans="2:11" s="3" customFormat="1" ht="16.2" thickBot="1" x14ac:dyDescent="0.35">
      <c r="B227" s="44" t="s">
        <v>264</v>
      </c>
      <c r="C227" s="45">
        <v>243</v>
      </c>
      <c r="D227" s="45">
        <v>189</v>
      </c>
      <c r="E227" s="45">
        <v>54</v>
      </c>
      <c r="F227" s="45">
        <v>312</v>
      </c>
      <c r="G227" s="45">
        <v>248</v>
      </c>
      <c r="H227" s="45">
        <v>64</v>
      </c>
      <c r="I227" s="45">
        <v>360</v>
      </c>
      <c r="J227" s="45">
        <v>297</v>
      </c>
      <c r="K227" s="45">
        <v>63</v>
      </c>
    </row>
    <row r="228" spans="2:11" s="3" customFormat="1" ht="15.6" x14ac:dyDescent="0.3">
      <c r="B228" s="15" t="s">
        <v>265</v>
      </c>
      <c r="C228" s="12">
        <v>160</v>
      </c>
      <c r="D228" s="12">
        <v>119</v>
      </c>
      <c r="E228" s="12">
        <v>41</v>
      </c>
      <c r="F228" s="12">
        <v>167</v>
      </c>
      <c r="G228" s="12">
        <v>126</v>
      </c>
      <c r="H228" s="12">
        <v>41</v>
      </c>
      <c r="I228" s="12">
        <v>186</v>
      </c>
      <c r="J228" s="12">
        <v>150</v>
      </c>
      <c r="K228" s="12">
        <v>36</v>
      </c>
    </row>
    <row r="229" spans="2:11" s="3" customFormat="1" ht="15.6" customHeight="1" x14ac:dyDescent="0.3">
      <c r="B229" s="16" t="s">
        <v>278</v>
      </c>
      <c r="C229" s="14">
        <v>29</v>
      </c>
      <c r="D229" s="14">
        <v>27</v>
      </c>
      <c r="E229" s="14">
        <v>2</v>
      </c>
      <c r="F229" s="14">
        <v>67</v>
      </c>
      <c r="G229" s="14">
        <v>60</v>
      </c>
      <c r="H229" s="14">
        <v>7</v>
      </c>
      <c r="I229" s="14">
        <v>69</v>
      </c>
      <c r="J229" s="14">
        <v>64</v>
      </c>
      <c r="K229" s="14">
        <v>5</v>
      </c>
    </row>
    <row r="230" spans="2:11" s="3" customFormat="1" ht="15.6" customHeight="1" x14ac:dyDescent="0.3">
      <c r="B230" s="15" t="s">
        <v>275</v>
      </c>
      <c r="C230" s="12">
        <v>5</v>
      </c>
      <c r="D230" s="12">
        <v>3</v>
      </c>
      <c r="E230" s="12">
        <v>2</v>
      </c>
      <c r="F230" s="12">
        <v>5</v>
      </c>
      <c r="G230" s="12">
        <v>2</v>
      </c>
      <c r="H230" s="12">
        <v>3</v>
      </c>
      <c r="I230" s="12">
        <v>6</v>
      </c>
      <c r="J230" s="12">
        <v>5</v>
      </c>
      <c r="K230" s="12">
        <v>1</v>
      </c>
    </row>
    <row r="231" spans="2:11" s="3" customFormat="1" ht="15.6" customHeight="1" x14ac:dyDescent="0.3">
      <c r="B231" s="16" t="s">
        <v>305</v>
      </c>
      <c r="C231" s="14">
        <v>49</v>
      </c>
      <c r="D231" s="14">
        <v>40</v>
      </c>
      <c r="E231" s="14">
        <v>9</v>
      </c>
      <c r="F231" s="14">
        <v>73</v>
      </c>
      <c r="G231" s="14">
        <v>60</v>
      </c>
      <c r="H231" s="14">
        <v>13</v>
      </c>
      <c r="I231" s="14">
        <v>99</v>
      </c>
      <c r="J231" s="14">
        <v>78</v>
      </c>
      <c r="K231" s="14">
        <v>21</v>
      </c>
    </row>
    <row r="232" spans="2:11" s="3" customFormat="1" ht="15.6" customHeight="1" x14ac:dyDescent="0.3">
      <c r="B232" s="234" t="s">
        <v>161</v>
      </c>
      <c r="C232" s="234"/>
      <c r="D232" s="234"/>
      <c r="E232" s="234"/>
      <c r="F232" s="234"/>
      <c r="G232" s="234"/>
      <c r="H232" s="234"/>
      <c r="I232" s="234"/>
      <c r="J232" s="234"/>
      <c r="K232" s="234"/>
    </row>
    <row r="233" spans="2:11" s="3" customFormat="1" ht="15.6" customHeight="1" x14ac:dyDescent="0.3">
      <c r="B233" s="109"/>
      <c r="C233" s="109"/>
      <c r="D233" s="109"/>
      <c r="E233" s="109"/>
    </row>
    <row r="234" spans="2:11" s="3" customFormat="1" ht="15.6" customHeight="1" x14ac:dyDescent="0.3">
      <c r="B234" s="109"/>
      <c r="C234" s="109"/>
      <c r="D234" s="109"/>
      <c r="E234" s="109"/>
    </row>
    <row r="235" spans="2:11" s="3" customFormat="1" ht="15.6" customHeight="1" x14ac:dyDescent="0.3"/>
    <row r="236" spans="2:11" s="3" customFormat="1" ht="15.6" customHeight="1" x14ac:dyDescent="0.3">
      <c r="B236" s="237" t="s">
        <v>176</v>
      </c>
      <c r="C236" s="238"/>
      <c r="D236" s="238"/>
      <c r="E236" s="238"/>
      <c r="F236" s="238"/>
      <c r="G236" s="238"/>
      <c r="H236" s="238"/>
      <c r="I236" s="238"/>
      <c r="J236" s="238"/>
      <c r="K236" s="238"/>
    </row>
    <row r="237" spans="2:11" s="3" customFormat="1" ht="15.6" customHeight="1" x14ac:dyDescent="0.3">
      <c r="B237" s="228" t="s">
        <v>50</v>
      </c>
      <c r="C237" s="232" t="s">
        <v>189</v>
      </c>
      <c r="D237" s="232"/>
      <c r="E237" s="232" t="s">
        <v>69</v>
      </c>
      <c r="F237" s="232" t="s">
        <v>143</v>
      </c>
      <c r="G237" s="232"/>
      <c r="H237" s="232" t="s">
        <v>70</v>
      </c>
      <c r="I237" s="232" t="s">
        <v>190</v>
      </c>
      <c r="J237" s="232"/>
      <c r="K237" s="232" t="s">
        <v>70</v>
      </c>
    </row>
    <row r="238" spans="2:11" s="3" customFormat="1" ht="15.6" customHeight="1" thickBot="1" x14ac:dyDescent="0.35">
      <c r="B238" s="229"/>
      <c r="C238" s="59" t="s">
        <v>1</v>
      </c>
      <c r="D238" s="60" t="s">
        <v>4</v>
      </c>
      <c r="E238" s="61" t="s">
        <v>5</v>
      </c>
      <c r="F238" s="59" t="s">
        <v>1</v>
      </c>
      <c r="G238" s="60" t="s">
        <v>4</v>
      </c>
      <c r="H238" s="61" t="s">
        <v>5</v>
      </c>
      <c r="I238" s="59" t="s">
        <v>1</v>
      </c>
      <c r="J238" s="8" t="s">
        <v>4</v>
      </c>
      <c r="K238" s="8" t="s">
        <v>5</v>
      </c>
    </row>
    <row r="239" spans="2:11" s="3" customFormat="1" ht="15.6" customHeight="1" x14ac:dyDescent="0.3">
      <c r="B239" s="9" t="s">
        <v>264</v>
      </c>
      <c r="C239" s="10">
        <v>243</v>
      </c>
      <c r="D239" s="10">
        <v>189</v>
      </c>
      <c r="E239" s="10">
        <v>54</v>
      </c>
      <c r="F239" s="41">
        <v>312</v>
      </c>
      <c r="G239" s="41">
        <v>248</v>
      </c>
      <c r="H239" s="41">
        <v>64</v>
      </c>
      <c r="I239" s="41">
        <v>360</v>
      </c>
      <c r="J239" s="41">
        <v>297</v>
      </c>
      <c r="K239" s="41">
        <v>63</v>
      </c>
    </row>
    <row r="240" spans="2:11" ht="15.6" x14ac:dyDescent="0.3">
      <c r="B240" s="15" t="s">
        <v>279</v>
      </c>
      <c r="C240" s="12">
        <v>101</v>
      </c>
      <c r="D240" s="12">
        <v>82</v>
      </c>
      <c r="E240" s="12">
        <v>19</v>
      </c>
      <c r="F240" s="12">
        <v>125</v>
      </c>
      <c r="G240" s="12">
        <v>97</v>
      </c>
      <c r="H240" s="12">
        <v>28</v>
      </c>
      <c r="I240" s="12">
        <v>133</v>
      </c>
      <c r="J240" s="12">
        <v>109</v>
      </c>
      <c r="K240" s="12">
        <v>24</v>
      </c>
    </row>
    <row r="241" spans="2:11" ht="15.75" customHeight="1" x14ac:dyDescent="0.3">
      <c r="B241" s="16" t="s">
        <v>288</v>
      </c>
      <c r="C241" s="14">
        <v>19</v>
      </c>
      <c r="D241" s="14">
        <v>18</v>
      </c>
      <c r="E241" s="14">
        <v>1</v>
      </c>
      <c r="F241" s="14">
        <v>30</v>
      </c>
      <c r="G241" s="14">
        <v>29</v>
      </c>
      <c r="H241" s="14">
        <v>1</v>
      </c>
      <c r="I241" s="14">
        <v>52</v>
      </c>
      <c r="J241" s="14">
        <v>50</v>
      </c>
      <c r="K241" s="14">
        <v>2</v>
      </c>
    </row>
    <row r="242" spans="2:11" ht="15.75" customHeight="1" x14ac:dyDescent="0.3">
      <c r="B242" s="15" t="s">
        <v>306</v>
      </c>
      <c r="C242" s="12">
        <v>4</v>
      </c>
      <c r="D242" s="12">
        <v>4</v>
      </c>
      <c r="E242" s="12">
        <v>0</v>
      </c>
      <c r="F242" s="12">
        <v>17</v>
      </c>
      <c r="G242" s="12">
        <v>15</v>
      </c>
      <c r="H242" s="12">
        <v>2</v>
      </c>
      <c r="I242" s="12">
        <v>21</v>
      </c>
      <c r="J242" s="12">
        <v>20</v>
      </c>
      <c r="K242" s="12">
        <v>1</v>
      </c>
    </row>
    <row r="243" spans="2:11" ht="15.6" x14ac:dyDescent="0.3">
      <c r="B243" s="16" t="s">
        <v>281</v>
      </c>
      <c r="C243" s="14">
        <v>9</v>
      </c>
      <c r="D243" s="14">
        <v>6</v>
      </c>
      <c r="E243" s="14">
        <v>3</v>
      </c>
      <c r="F243" s="14">
        <v>8</v>
      </c>
      <c r="G243" s="14">
        <v>6</v>
      </c>
      <c r="H243" s="14">
        <v>2</v>
      </c>
      <c r="I243" s="14">
        <v>18</v>
      </c>
      <c r="J243" s="14">
        <v>11</v>
      </c>
      <c r="K243" s="14">
        <v>7</v>
      </c>
    </row>
    <row r="244" spans="2:11" ht="15.6" x14ac:dyDescent="0.3">
      <c r="B244" s="15" t="s">
        <v>284</v>
      </c>
      <c r="C244" s="12">
        <v>9</v>
      </c>
      <c r="D244" s="12">
        <v>9</v>
      </c>
      <c r="E244" s="12">
        <v>0</v>
      </c>
      <c r="F244" s="12">
        <v>11</v>
      </c>
      <c r="G244" s="12">
        <v>11</v>
      </c>
      <c r="H244" s="12">
        <v>0</v>
      </c>
      <c r="I244" s="12">
        <v>17</v>
      </c>
      <c r="J244" s="12">
        <v>15</v>
      </c>
      <c r="K244" s="12">
        <v>2</v>
      </c>
    </row>
    <row r="245" spans="2:11" ht="15.6" x14ac:dyDescent="0.3">
      <c r="B245" s="16" t="s">
        <v>286</v>
      </c>
      <c r="C245" s="14">
        <v>13</v>
      </c>
      <c r="D245" s="14">
        <v>10</v>
      </c>
      <c r="E245" s="14">
        <v>3</v>
      </c>
      <c r="F245" s="14">
        <v>20</v>
      </c>
      <c r="G245" s="14">
        <v>15</v>
      </c>
      <c r="H245" s="14">
        <v>5</v>
      </c>
      <c r="I245" s="14">
        <v>16</v>
      </c>
      <c r="J245" s="14">
        <v>13</v>
      </c>
      <c r="K245" s="14">
        <v>3</v>
      </c>
    </row>
    <row r="246" spans="2:11" ht="15.6" x14ac:dyDescent="0.3">
      <c r="B246" s="15" t="s">
        <v>299</v>
      </c>
      <c r="C246" s="12">
        <v>10</v>
      </c>
      <c r="D246" s="12">
        <v>8</v>
      </c>
      <c r="E246" s="12">
        <v>2</v>
      </c>
      <c r="F246" s="12">
        <v>11</v>
      </c>
      <c r="G246" s="12">
        <v>11</v>
      </c>
      <c r="H246" s="12">
        <v>0</v>
      </c>
      <c r="I246" s="12">
        <v>13</v>
      </c>
      <c r="J246" s="12">
        <v>13</v>
      </c>
      <c r="K246" s="12">
        <v>0</v>
      </c>
    </row>
    <row r="247" spans="2:11" ht="15.6" x14ac:dyDescent="0.3">
      <c r="B247" s="16" t="s">
        <v>298</v>
      </c>
      <c r="C247" s="14">
        <v>5</v>
      </c>
      <c r="D247" s="14">
        <v>4</v>
      </c>
      <c r="E247" s="14">
        <v>1</v>
      </c>
      <c r="F247" s="14">
        <v>8</v>
      </c>
      <c r="G247" s="14">
        <v>4</v>
      </c>
      <c r="H247" s="14">
        <v>4</v>
      </c>
      <c r="I247" s="14">
        <v>12</v>
      </c>
      <c r="J247" s="14">
        <v>7</v>
      </c>
      <c r="K247" s="14">
        <v>5</v>
      </c>
    </row>
    <row r="248" spans="2:11" ht="15.6" x14ac:dyDescent="0.3">
      <c r="B248" s="15" t="s">
        <v>307</v>
      </c>
      <c r="C248" s="12">
        <v>11</v>
      </c>
      <c r="D248" s="12">
        <v>4</v>
      </c>
      <c r="E248" s="12">
        <v>7</v>
      </c>
      <c r="F248" s="12">
        <v>12</v>
      </c>
      <c r="G248" s="12">
        <v>9</v>
      </c>
      <c r="H248" s="12">
        <v>3</v>
      </c>
      <c r="I248" s="12">
        <v>8</v>
      </c>
      <c r="J248" s="12">
        <v>4</v>
      </c>
      <c r="K248" s="12">
        <v>4</v>
      </c>
    </row>
    <row r="249" spans="2:11" ht="15.6" x14ac:dyDescent="0.3">
      <c r="B249" s="16" t="s">
        <v>287</v>
      </c>
      <c r="C249" s="14">
        <v>8</v>
      </c>
      <c r="D249" s="14">
        <v>5</v>
      </c>
      <c r="E249" s="14">
        <v>3</v>
      </c>
      <c r="F249" s="14">
        <v>8</v>
      </c>
      <c r="G249" s="14">
        <v>7</v>
      </c>
      <c r="H249" s="14">
        <v>1</v>
      </c>
      <c r="I249" s="14">
        <v>4</v>
      </c>
      <c r="J249" s="14">
        <v>3</v>
      </c>
      <c r="K249" s="14">
        <v>1</v>
      </c>
    </row>
    <row r="250" spans="2:11" ht="15.6" x14ac:dyDescent="0.3">
      <c r="B250" s="15" t="s">
        <v>71</v>
      </c>
      <c r="C250" s="12">
        <v>54</v>
      </c>
      <c r="D250" s="12">
        <v>39</v>
      </c>
      <c r="E250" s="12">
        <v>15</v>
      </c>
      <c r="F250" s="12">
        <v>62</v>
      </c>
      <c r="G250" s="12">
        <v>44</v>
      </c>
      <c r="H250" s="12">
        <v>18</v>
      </c>
      <c r="I250" s="12">
        <v>66</v>
      </c>
      <c r="J250" s="12">
        <v>52</v>
      </c>
      <c r="K250" s="12">
        <v>14</v>
      </c>
    </row>
    <row r="251" spans="2:11" x14ac:dyDescent="0.3">
      <c r="B251" s="230" t="s">
        <v>161</v>
      </c>
      <c r="C251" s="231"/>
      <c r="D251" s="231"/>
      <c r="E251" s="231"/>
      <c r="F251" s="231"/>
      <c r="G251" s="231"/>
      <c r="H251" s="231"/>
      <c r="I251" s="231"/>
      <c r="J251" s="231"/>
      <c r="K251" s="231"/>
    </row>
    <row r="252" spans="2:11" x14ac:dyDescent="0.3">
      <c r="B252" s="109"/>
      <c r="C252" s="109"/>
      <c r="D252" s="109"/>
      <c r="E252" s="109"/>
      <c r="F252" s="3"/>
      <c r="G252" s="3"/>
      <c r="H252" s="3"/>
      <c r="I252" s="3"/>
      <c r="J252" s="3"/>
      <c r="K252" s="3"/>
    </row>
    <row r="253" spans="2:11" x14ac:dyDescent="0.3">
      <c r="B253" s="109"/>
      <c r="C253" s="109"/>
      <c r="D253" s="109"/>
      <c r="E253" s="109"/>
      <c r="F253" s="3"/>
      <c r="G253" s="3"/>
      <c r="H253" s="3"/>
      <c r="I253" s="3"/>
      <c r="J253" s="3"/>
      <c r="K253" s="3"/>
    </row>
    <row r="254" spans="2:11" x14ac:dyDescent="0.3"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2:11" ht="31.5" customHeight="1" x14ac:dyDescent="0.3">
      <c r="B255" s="227" t="s">
        <v>177</v>
      </c>
      <c r="C255" s="227"/>
      <c r="D255" s="227"/>
      <c r="E255" s="227"/>
      <c r="F255" s="3"/>
      <c r="G255" s="3"/>
      <c r="H255" s="3"/>
      <c r="I255" s="3"/>
      <c r="J255" s="3"/>
      <c r="K255" s="3"/>
    </row>
    <row r="256" spans="2:11" s="3" customFormat="1" ht="15" customHeight="1" x14ac:dyDescent="0.3">
      <c r="B256" s="106" t="s">
        <v>75</v>
      </c>
      <c r="C256" s="151" t="s">
        <v>189</v>
      </c>
      <c r="D256" s="151" t="s">
        <v>143</v>
      </c>
      <c r="E256" s="151" t="s">
        <v>190</v>
      </c>
    </row>
    <row r="257" spans="2:11" s="3" customFormat="1" ht="15" customHeight="1" x14ac:dyDescent="0.3">
      <c r="B257" s="9" t="s">
        <v>1</v>
      </c>
      <c r="C257" s="10">
        <v>243</v>
      </c>
      <c r="D257" s="10">
        <v>312</v>
      </c>
      <c r="E257" s="10">
        <v>360</v>
      </c>
    </row>
    <row r="258" spans="2:11" s="3" customFormat="1" ht="15.6" x14ac:dyDescent="0.3">
      <c r="B258" s="16" t="s">
        <v>46</v>
      </c>
      <c r="C258" s="14">
        <v>97</v>
      </c>
      <c r="D258" s="14">
        <v>125</v>
      </c>
      <c r="E258" s="14">
        <v>136</v>
      </c>
    </row>
    <row r="259" spans="2:11" ht="15.6" x14ac:dyDescent="0.3">
      <c r="B259" s="15" t="s">
        <v>47</v>
      </c>
      <c r="C259" s="12">
        <v>120</v>
      </c>
      <c r="D259" s="12">
        <v>147</v>
      </c>
      <c r="E259" s="12">
        <v>150</v>
      </c>
      <c r="F259" s="3"/>
      <c r="G259" s="3"/>
      <c r="H259" s="3"/>
      <c r="I259" s="3"/>
      <c r="J259" s="3"/>
      <c r="K259" s="3"/>
    </row>
    <row r="260" spans="2:11" ht="15.75" customHeight="1" x14ac:dyDescent="0.3">
      <c r="B260" s="16" t="s">
        <v>48</v>
      </c>
      <c r="C260" s="14">
        <v>23</v>
      </c>
      <c r="D260" s="14">
        <v>38</v>
      </c>
      <c r="E260" s="14">
        <v>68</v>
      </c>
      <c r="F260" s="3"/>
      <c r="G260" s="3"/>
      <c r="H260" s="3"/>
      <c r="I260" s="3"/>
      <c r="J260" s="3"/>
      <c r="K260" s="3"/>
    </row>
    <row r="261" spans="2:11" ht="15.6" x14ac:dyDescent="0.3">
      <c r="B261" s="15" t="s">
        <v>49</v>
      </c>
      <c r="C261" s="12">
        <v>3</v>
      </c>
      <c r="D261" s="12">
        <v>2</v>
      </c>
      <c r="E261" s="12">
        <v>6</v>
      </c>
      <c r="F261" s="3"/>
      <c r="G261" s="3"/>
      <c r="H261" s="3"/>
      <c r="I261" s="3"/>
      <c r="J261" s="3"/>
      <c r="K261" s="3"/>
    </row>
    <row r="262" spans="2:11" x14ac:dyDescent="0.3">
      <c r="B262" s="234" t="s">
        <v>161</v>
      </c>
      <c r="C262" s="234"/>
      <c r="D262" s="234"/>
      <c r="E262" s="234"/>
      <c r="F262" s="3"/>
      <c r="G262" s="3"/>
      <c r="H262" s="3"/>
      <c r="I262" s="3"/>
      <c r="J262" s="3"/>
      <c r="K262" s="3"/>
    </row>
    <row r="263" spans="2:11" x14ac:dyDescent="0.3"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2:11" x14ac:dyDescent="0.3"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2:11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2:11" ht="32.25" customHeight="1" x14ac:dyDescent="0.3">
      <c r="B266" s="239" t="s">
        <v>178</v>
      </c>
      <c r="C266" s="240"/>
      <c r="D266" s="240"/>
      <c r="E266" s="240"/>
      <c r="F266" s="3"/>
      <c r="G266" s="3"/>
      <c r="H266" s="3"/>
      <c r="I266" s="3"/>
      <c r="J266" s="3"/>
      <c r="K266" s="3"/>
    </row>
    <row r="267" spans="2:11" s="3" customFormat="1" ht="15.6" x14ac:dyDescent="0.3">
      <c r="B267" s="66" t="s">
        <v>43</v>
      </c>
      <c r="C267" s="151" t="s">
        <v>189</v>
      </c>
      <c r="D267" s="151" t="s">
        <v>143</v>
      </c>
      <c r="E267" s="151" t="s">
        <v>190</v>
      </c>
    </row>
    <row r="268" spans="2:11" s="3" customFormat="1" ht="15.6" x14ac:dyDescent="0.3">
      <c r="B268" s="9" t="s">
        <v>1</v>
      </c>
      <c r="C268" s="10">
        <v>243</v>
      </c>
      <c r="D268" s="10">
        <v>312</v>
      </c>
      <c r="E268" s="10">
        <v>360</v>
      </c>
    </row>
    <row r="269" spans="2:11" s="3" customFormat="1" ht="15.6" x14ac:dyDescent="0.3">
      <c r="B269" s="15" t="s">
        <v>76</v>
      </c>
      <c r="C269" s="12">
        <v>157</v>
      </c>
      <c r="D269" s="12">
        <v>222</v>
      </c>
      <c r="E269" s="12">
        <v>263</v>
      </c>
    </row>
    <row r="270" spans="2:11" ht="15.6" x14ac:dyDescent="0.3">
      <c r="B270" s="16" t="s">
        <v>77</v>
      </c>
      <c r="C270" s="14">
        <v>7</v>
      </c>
      <c r="D270" s="14">
        <v>11</v>
      </c>
      <c r="E270" s="14">
        <v>15</v>
      </c>
      <c r="F270" s="3"/>
      <c r="G270" s="3"/>
      <c r="H270" s="3"/>
      <c r="I270" s="3"/>
      <c r="J270" s="3"/>
      <c r="K270" s="3"/>
    </row>
    <row r="271" spans="2:11" ht="15.75" customHeight="1" x14ac:dyDescent="0.3">
      <c r="B271" s="15" t="s">
        <v>58</v>
      </c>
      <c r="C271" s="12">
        <v>69</v>
      </c>
      <c r="D271" s="12">
        <v>71</v>
      </c>
      <c r="E271" s="12">
        <v>73</v>
      </c>
      <c r="F271" s="3"/>
      <c r="G271" s="3"/>
      <c r="H271" s="3"/>
      <c r="I271" s="3"/>
      <c r="J271" s="3"/>
      <c r="K271" s="3"/>
    </row>
    <row r="272" spans="2:11" ht="15.6" x14ac:dyDescent="0.3">
      <c r="B272" s="16" t="s">
        <v>59</v>
      </c>
      <c r="C272" s="14">
        <v>10</v>
      </c>
      <c r="D272" s="14">
        <v>8</v>
      </c>
      <c r="E272" s="14">
        <v>9</v>
      </c>
      <c r="F272" s="3"/>
      <c r="G272" s="3"/>
      <c r="H272" s="3"/>
      <c r="I272" s="3"/>
      <c r="J272" s="3"/>
      <c r="K272" s="3"/>
    </row>
    <row r="273" spans="2:11" x14ac:dyDescent="0.3">
      <c r="B273" s="234" t="s">
        <v>161</v>
      </c>
      <c r="C273" s="234"/>
      <c r="D273" s="234"/>
      <c r="E273" s="234"/>
      <c r="F273" s="3"/>
      <c r="G273" s="3"/>
      <c r="H273" s="3"/>
      <c r="I273" s="3"/>
      <c r="J273" s="3"/>
      <c r="K273" s="3"/>
    </row>
    <row r="274" spans="2:11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2:11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2:11" ht="30" customHeight="1" x14ac:dyDescent="0.3">
      <c r="B277" s="239" t="s">
        <v>179</v>
      </c>
      <c r="C277" s="240"/>
      <c r="D277" s="240"/>
      <c r="E277" s="240"/>
      <c r="F277" s="3"/>
      <c r="G277" s="3"/>
      <c r="H277" s="3"/>
      <c r="I277" s="3"/>
      <c r="J277" s="3"/>
      <c r="K277" s="3"/>
    </row>
    <row r="278" spans="2:11" s="3" customFormat="1" ht="15.6" x14ac:dyDescent="0.3">
      <c r="B278" s="66" t="s">
        <v>73</v>
      </c>
      <c r="C278" s="151" t="s">
        <v>189</v>
      </c>
      <c r="D278" s="151" t="s">
        <v>143</v>
      </c>
      <c r="E278" s="151" t="s">
        <v>190</v>
      </c>
    </row>
    <row r="279" spans="2:11" s="3" customFormat="1" ht="15.6" x14ac:dyDescent="0.3">
      <c r="B279" s="9" t="s">
        <v>264</v>
      </c>
      <c r="C279" s="10">
        <v>243</v>
      </c>
      <c r="D279" s="10">
        <v>312</v>
      </c>
      <c r="E279" s="10">
        <v>360</v>
      </c>
    </row>
    <row r="280" spans="2:11" s="3" customFormat="1" ht="46.8" x14ac:dyDescent="0.3">
      <c r="B280" s="46" t="s">
        <v>292</v>
      </c>
      <c r="C280" s="12">
        <v>125</v>
      </c>
      <c r="D280" s="12">
        <v>188</v>
      </c>
      <c r="E280" s="12">
        <v>206</v>
      </c>
    </row>
    <row r="281" spans="2:11" ht="36" customHeight="1" x14ac:dyDescent="0.3">
      <c r="B281" s="47" t="s">
        <v>290</v>
      </c>
      <c r="C281" s="14">
        <v>77</v>
      </c>
      <c r="D281" s="14">
        <v>82</v>
      </c>
      <c r="E281" s="14">
        <v>103</v>
      </c>
      <c r="F281" s="3"/>
      <c r="G281" s="3"/>
      <c r="H281" s="3"/>
      <c r="I281" s="3"/>
      <c r="J281" s="3"/>
      <c r="K281" s="3"/>
    </row>
    <row r="282" spans="2:11" ht="15.75" customHeight="1" x14ac:dyDescent="0.3">
      <c r="B282" s="46" t="s">
        <v>289</v>
      </c>
      <c r="C282" s="12">
        <v>14</v>
      </c>
      <c r="D282" s="12">
        <v>27</v>
      </c>
      <c r="E282" s="12">
        <v>22</v>
      </c>
      <c r="F282" s="3"/>
      <c r="G282" s="3"/>
      <c r="H282" s="3"/>
      <c r="I282" s="3"/>
      <c r="J282" s="3"/>
      <c r="K282" s="3"/>
    </row>
    <row r="283" spans="2:11" ht="31.2" x14ac:dyDescent="0.3">
      <c r="B283" s="47" t="s">
        <v>293</v>
      </c>
      <c r="C283" s="14">
        <v>3</v>
      </c>
      <c r="D283" s="14">
        <v>9</v>
      </c>
      <c r="E283" s="14">
        <v>13</v>
      </c>
      <c r="F283" s="3"/>
      <c r="G283" s="3"/>
      <c r="H283" s="3"/>
      <c r="I283" s="3"/>
      <c r="J283" s="3"/>
      <c r="K283" s="3"/>
    </row>
    <row r="284" spans="2:11" ht="15.6" x14ac:dyDescent="0.3">
      <c r="B284" s="46" t="s">
        <v>295</v>
      </c>
      <c r="C284" s="12">
        <v>15</v>
      </c>
      <c r="D284" s="12">
        <v>2</v>
      </c>
      <c r="E284" s="12">
        <v>9</v>
      </c>
      <c r="F284" s="3"/>
      <c r="G284" s="3"/>
      <c r="H284" s="3"/>
      <c r="I284" s="3"/>
      <c r="J284" s="3"/>
      <c r="K284" s="3"/>
    </row>
    <row r="285" spans="2:11" ht="31.2" x14ac:dyDescent="0.3">
      <c r="B285" s="47" t="s">
        <v>294</v>
      </c>
      <c r="C285" s="14">
        <v>4</v>
      </c>
      <c r="D285" s="14">
        <v>2</v>
      </c>
      <c r="E285" s="14">
        <v>5</v>
      </c>
      <c r="F285" s="3"/>
      <c r="G285" s="3"/>
      <c r="H285" s="3"/>
      <c r="I285" s="3"/>
      <c r="J285" s="3"/>
      <c r="K285" s="3"/>
    </row>
    <row r="286" spans="2:11" ht="31.2" x14ac:dyDescent="0.3">
      <c r="B286" s="46" t="s">
        <v>291</v>
      </c>
      <c r="C286" s="12">
        <v>3</v>
      </c>
      <c r="D286" s="12">
        <v>1</v>
      </c>
      <c r="E286" s="12">
        <v>2</v>
      </c>
      <c r="F286" s="3"/>
      <c r="G286" s="3"/>
      <c r="H286" s="3"/>
      <c r="I286" s="3"/>
      <c r="J286" s="3"/>
      <c r="K286" s="3"/>
    </row>
    <row r="287" spans="2:11" ht="31.2" x14ac:dyDescent="0.3">
      <c r="B287" s="47" t="s">
        <v>297</v>
      </c>
      <c r="C287" s="14">
        <v>2</v>
      </c>
      <c r="D287" s="14">
        <v>1</v>
      </c>
      <c r="E287" s="14">
        <v>0</v>
      </c>
      <c r="F287" s="3"/>
      <c r="G287" s="3"/>
      <c r="H287" s="3"/>
      <c r="I287" s="3"/>
      <c r="J287" s="3"/>
      <c r="K287" s="3"/>
    </row>
    <row r="288" spans="2:11" x14ac:dyDescent="0.3">
      <c r="B288" s="234" t="s">
        <v>161</v>
      </c>
      <c r="C288" s="234"/>
      <c r="D288" s="234"/>
      <c r="E288" s="234"/>
      <c r="F288" s="3"/>
      <c r="G288" s="3"/>
      <c r="H288" s="3"/>
      <c r="I288" s="3"/>
      <c r="J288" s="3"/>
      <c r="K288" s="3"/>
    </row>
    <row r="289" spans="2:11" x14ac:dyDescent="0.3"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2:11" x14ac:dyDescent="0.3"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2:11" ht="24" customHeight="1" x14ac:dyDescent="0.3"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2:11" s="3" customFormat="1" ht="33" customHeight="1" x14ac:dyDescent="0.3">
      <c r="B292" s="239" t="s">
        <v>180</v>
      </c>
      <c r="C292" s="240"/>
      <c r="D292" s="240"/>
      <c r="E292" s="240"/>
    </row>
    <row r="293" spans="2:11" s="3" customFormat="1" ht="15.6" x14ac:dyDescent="0.3">
      <c r="B293" s="105" t="s">
        <v>66</v>
      </c>
      <c r="C293" s="151" t="s">
        <v>189</v>
      </c>
      <c r="D293" s="151" t="s">
        <v>143</v>
      </c>
      <c r="E293" s="151" t="s">
        <v>190</v>
      </c>
    </row>
    <row r="294" spans="2:11" s="3" customFormat="1" ht="15.6" x14ac:dyDescent="0.3">
      <c r="B294" s="9" t="s">
        <v>42</v>
      </c>
      <c r="C294" s="10">
        <v>243</v>
      </c>
      <c r="D294" s="10">
        <v>312</v>
      </c>
      <c r="E294" s="10">
        <v>360</v>
      </c>
    </row>
    <row r="295" spans="2:11" ht="15.6" x14ac:dyDescent="0.3">
      <c r="B295" s="17" t="s">
        <v>9</v>
      </c>
      <c r="C295" s="18">
        <v>8</v>
      </c>
      <c r="D295" s="18">
        <v>11</v>
      </c>
      <c r="E295" s="18">
        <v>13</v>
      </c>
      <c r="F295" s="3"/>
      <c r="G295" s="3"/>
      <c r="H295" s="3"/>
      <c r="I295" s="3"/>
      <c r="J295" s="3"/>
      <c r="K295" s="3"/>
    </row>
    <row r="296" spans="2:11" ht="15.75" customHeight="1" x14ac:dyDescent="0.3">
      <c r="B296" s="16" t="s">
        <v>12</v>
      </c>
      <c r="C296" s="14">
        <v>6</v>
      </c>
      <c r="D296" s="14">
        <v>10</v>
      </c>
      <c r="E296" s="14">
        <v>13</v>
      </c>
      <c r="F296" s="3"/>
      <c r="G296" s="3"/>
      <c r="H296" s="3"/>
      <c r="I296" s="3"/>
      <c r="J296" s="3"/>
      <c r="K296" s="3"/>
    </row>
    <row r="297" spans="2:11" ht="15.6" x14ac:dyDescent="0.3">
      <c r="B297" s="15" t="s">
        <v>14</v>
      </c>
      <c r="C297" s="12">
        <v>2</v>
      </c>
      <c r="D297" s="12">
        <v>0</v>
      </c>
      <c r="E297" s="12">
        <v>0</v>
      </c>
      <c r="F297" s="3"/>
      <c r="G297" s="3"/>
      <c r="H297" s="3"/>
      <c r="I297" s="3"/>
      <c r="J297" s="3"/>
      <c r="K297" s="3"/>
    </row>
    <row r="298" spans="2:11" ht="15.6" x14ac:dyDescent="0.3">
      <c r="B298" s="16" t="s">
        <v>16</v>
      </c>
      <c r="C298" s="14">
        <v>0</v>
      </c>
      <c r="D298" s="14">
        <v>1</v>
      </c>
      <c r="E298" s="14">
        <v>0</v>
      </c>
      <c r="F298" s="3"/>
      <c r="G298" s="3"/>
      <c r="H298" s="3"/>
      <c r="I298" s="3"/>
      <c r="J298" s="3"/>
      <c r="K298" s="3"/>
    </row>
    <row r="299" spans="2:11" ht="15.6" x14ac:dyDescent="0.3">
      <c r="B299" s="17" t="s">
        <v>17</v>
      </c>
      <c r="C299" s="110">
        <v>18</v>
      </c>
      <c r="D299" s="110">
        <v>15</v>
      </c>
      <c r="E299" s="110">
        <v>23</v>
      </c>
      <c r="F299" s="3"/>
      <c r="G299" s="3"/>
      <c r="H299" s="3"/>
      <c r="I299" s="3"/>
      <c r="J299" s="3"/>
      <c r="K299" s="3"/>
    </row>
    <row r="300" spans="2:11" ht="15.6" x14ac:dyDescent="0.3">
      <c r="B300" s="16" t="s">
        <v>19</v>
      </c>
      <c r="C300" s="14">
        <v>0</v>
      </c>
      <c r="D300" s="14">
        <v>1</v>
      </c>
      <c r="E300" s="14">
        <v>1</v>
      </c>
      <c r="F300" s="3"/>
      <c r="G300" s="3"/>
      <c r="H300" s="3"/>
      <c r="I300" s="3"/>
      <c r="J300" s="3"/>
      <c r="K300" s="3"/>
    </row>
    <row r="301" spans="2:11" ht="15.6" x14ac:dyDescent="0.3">
      <c r="B301" s="15" t="s">
        <v>20</v>
      </c>
      <c r="C301" s="12">
        <v>5</v>
      </c>
      <c r="D301" s="12">
        <v>3</v>
      </c>
      <c r="E301" s="12">
        <v>4</v>
      </c>
      <c r="F301" s="3"/>
      <c r="G301" s="3"/>
      <c r="H301" s="3"/>
      <c r="I301" s="3"/>
      <c r="J301" s="3"/>
      <c r="K301" s="3"/>
    </row>
    <row r="302" spans="2:11" ht="15.6" x14ac:dyDescent="0.3">
      <c r="B302" s="16" t="s">
        <v>21</v>
      </c>
      <c r="C302" s="14">
        <v>3</v>
      </c>
      <c r="D302" s="14">
        <v>2</v>
      </c>
      <c r="E302" s="14">
        <v>2</v>
      </c>
      <c r="F302" s="3"/>
      <c r="G302" s="3"/>
      <c r="H302" s="3"/>
      <c r="I302" s="3"/>
      <c r="J302" s="3"/>
      <c r="K302" s="3"/>
    </row>
    <row r="303" spans="2:11" ht="15.6" x14ac:dyDescent="0.3">
      <c r="B303" s="15" t="s">
        <v>22</v>
      </c>
      <c r="C303" s="12">
        <v>2</v>
      </c>
      <c r="D303" s="12">
        <v>1</v>
      </c>
      <c r="E303" s="12">
        <v>1</v>
      </c>
      <c r="F303" s="3"/>
      <c r="G303" s="3"/>
      <c r="H303" s="3"/>
      <c r="I303" s="3"/>
      <c r="J303" s="3"/>
      <c r="K303" s="3"/>
    </row>
    <row r="304" spans="2:11" ht="15.6" x14ac:dyDescent="0.3">
      <c r="B304" s="16" t="s">
        <v>23</v>
      </c>
      <c r="C304" s="14">
        <v>1</v>
      </c>
      <c r="D304" s="14">
        <v>1</v>
      </c>
      <c r="E304" s="14">
        <v>1</v>
      </c>
      <c r="F304" s="3"/>
      <c r="G304" s="3"/>
      <c r="H304" s="3"/>
      <c r="I304" s="3"/>
      <c r="J304" s="3"/>
      <c r="K304" s="3"/>
    </row>
    <row r="305" spans="2:11" ht="15.6" x14ac:dyDescent="0.3">
      <c r="B305" s="15" t="s">
        <v>24</v>
      </c>
      <c r="C305" s="12">
        <v>0</v>
      </c>
      <c r="D305" s="12">
        <v>0</v>
      </c>
      <c r="E305" s="12">
        <v>1</v>
      </c>
      <c r="F305" s="3"/>
      <c r="G305" s="3"/>
      <c r="H305" s="3"/>
      <c r="I305" s="3"/>
      <c r="J305" s="3"/>
      <c r="K305" s="3"/>
    </row>
    <row r="306" spans="2:11" ht="15.6" x14ac:dyDescent="0.3">
      <c r="B306" s="16" t="s">
        <v>26</v>
      </c>
      <c r="C306" s="14">
        <v>7</v>
      </c>
      <c r="D306" s="14">
        <v>7</v>
      </c>
      <c r="E306" s="14">
        <v>13</v>
      </c>
      <c r="F306" s="3"/>
      <c r="G306" s="3"/>
      <c r="H306" s="3"/>
      <c r="I306" s="3"/>
      <c r="J306" s="3"/>
      <c r="K306" s="3"/>
    </row>
    <row r="307" spans="2:11" ht="15.6" x14ac:dyDescent="0.3">
      <c r="B307" s="17" t="s">
        <v>27</v>
      </c>
      <c r="C307" s="110">
        <v>194</v>
      </c>
      <c r="D307" s="110">
        <v>248</v>
      </c>
      <c r="E307" s="110">
        <v>284</v>
      </c>
      <c r="F307" s="3"/>
      <c r="G307" s="3"/>
      <c r="H307" s="3"/>
      <c r="I307" s="3"/>
      <c r="J307" s="3"/>
      <c r="K307" s="3"/>
    </row>
    <row r="308" spans="2:11" ht="15.6" x14ac:dyDescent="0.3">
      <c r="B308" s="16" t="s">
        <v>28</v>
      </c>
      <c r="C308" s="14">
        <v>9</v>
      </c>
      <c r="D308" s="14">
        <v>12</v>
      </c>
      <c r="E308" s="14">
        <v>19</v>
      </c>
      <c r="F308" s="3"/>
      <c r="G308" s="3"/>
      <c r="H308" s="3"/>
      <c r="I308" s="3"/>
      <c r="J308" s="3"/>
      <c r="K308" s="3"/>
    </row>
    <row r="309" spans="2:11" ht="15.6" x14ac:dyDescent="0.3">
      <c r="B309" s="15" t="s">
        <v>29</v>
      </c>
      <c r="C309" s="12">
        <v>1</v>
      </c>
      <c r="D309" s="12">
        <v>3</v>
      </c>
      <c r="E309" s="12">
        <v>4</v>
      </c>
      <c r="F309" s="3"/>
      <c r="G309" s="3"/>
      <c r="H309" s="3"/>
      <c r="I309" s="3"/>
      <c r="J309" s="3"/>
      <c r="K309" s="3"/>
    </row>
    <row r="310" spans="2:11" ht="15.6" x14ac:dyDescent="0.3">
      <c r="B310" s="16" t="s">
        <v>30</v>
      </c>
      <c r="C310" s="14">
        <v>39</v>
      </c>
      <c r="D310" s="14">
        <v>64</v>
      </c>
      <c r="E310" s="14">
        <v>42</v>
      </c>
      <c r="F310" s="3"/>
      <c r="G310" s="3"/>
      <c r="H310" s="3"/>
      <c r="I310" s="3"/>
      <c r="J310" s="3"/>
      <c r="K310" s="3"/>
    </row>
    <row r="311" spans="2:11" ht="15.6" x14ac:dyDescent="0.3">
      <c r="B311" s="15" t="s">
        <v>31</v>
      </c>
      <c r="C311" s="12">
        <v>145</v>
      </c>
      <c r="D311" s="12">
        <v>169</v>
      </c>
      <c r="E311" s="12">
        <v>219</v>
      </c>
      <c r="F311" s="3"/>
      <c r="G311" s="3"/>
      <c r="H311" s="3"/>
      <c r="I311" s="3"/>
      <c r="J311" s="3"/>
      <c r="K311" s="3"/>
    </row>
    <row r="312" spans="2:11" ht="15.6" x14ac:dyDescent="0.3">
      <c r="B312" s="19" t="s">
        <v>32</v>
      </c>
      <c r="C312" s="111">
        <v>21</v>
      </c>
      <c r="D312" s="111">
        <v>25</v>
      </c>
      <c r="E312" s="111">
        <v>29</v>
      </c>
      <c r="F312" s="3"/>
      <c r="G312" s="3"/>
      <c r="H312" s="3"/>
      <c r="I312" s="3"/>
      <c r="J312" s="3"/>
      <c r="K312" s="3"/>
    </row>
    <row r="313" spans="2:11" ht="15.6" x14ac:dyDescent="0.3">
      <c r="B313" s="15" t="s">
        <v>33</v>
      </c>
      <c r="C313" s="12">
        <v>17</v>
      </c>
      <c r="D313" s="12">
        <v>7</v>
      </c>
      <c r="E313" s="12">
        <v>20</v>
      </c>
      <c r="F313" s="3"/>
      <c r="G313" s="3"/>
      <c r="H313" s="3"/>
      <c r="I313" s="3"/>
      <c r="J313" s="3"/>
      <c r="K313" s="3"/>
    </row>
    <row r="314" spans="2:11" ht="15.6" x14ac:dyDescent="0.3">
      <c r="B314" s="16" t="s">
        <v>34</v>
      </c>
      <c r="C314" s="14">
        <v>3</v>
      </c>
      <c r="D314" s="14">
        <v>8</v>
      </c>
      <c r="E314" s="14">
        <v>8</v>
      </c>
      <c r="F314" s="3"/>
      <c r="G314" s="3"/>
      <c r="H314" s="3"/>
      <c r="I314" s="3"/>
      <c r="J314" s="3"/>
      <c r="K314" s="3"/>
    </row>
    <row r="315" spans="2:11" ht="15.6" x14ac:dyDescent="0.3">
      <c r="B315" s="15" t="s">
        <v>35</v>
      </c>
      <c r="C315" s="12">
        <v>1</v>
      </c>
      <c r="D315" s="12">
        <v>10</v>
      </c>
      <c r="E315" s="12">
        <v>1</v>
      </c>
      <c r="F315" s="3"/>
      <c r="G315" s="3"/>
      <c r="H315" s="3"/>
      <c r="I315" s="3"/>
      <c r="J315" s="3"/>
      <c r="K315" s="3"/>
    </row>
    <row r="316" spans="2:11" ht="15.6" x14ac:dyDescent="0.3">
      <c r="B316" s="19" t="s">
        <v>36</v>
      </c>
      <c r="C316" s="111">
        <v>2</v>
      </c>
      <c r="D316" s="111">
        <v>13</v>
      </c>
      <c r="E316" s="111">
        <v>11</v>
      </c>
      <c r="F316" s="3"/>
      <c r="G316" s="3"/>
      <c r="H316" s="3"/>
      <c r="I316" s="3"/>
      <c r="J316" s="3"/>
      <c r="K316" s="3"/>
    </row>
    <row r="317" spans="2:11" ht="15.6" x14ac:dyDescent="0.3">
      <c r="B317" s="15" t="s">
        <v>37</v>
      </c>
      <c r="C317" s="12">
        <v>0</v>
      </c>
      <c r="D317" s="12">
        <v>1</v>
      </c>
      <c r="E317" s="12">
        <v>0</v>
      </c>
      <c r="F317" s="3"/>
      <c r="G317" s="3"/>
      <c r="H317" s="3"/>
      <c r="I317" s="3"/>
      <c r="J317" s="3"/>
      <c r="K317" s="3"/>
    </row>
    <row r="318" spans="2:11" ht="15.6" x14ac:dyDescent="0.3">
      <c r="B318" s="16" t="s">
        <v>51</v>
      </c>
      <c r="C318" s="14">
        <v>0</v>
      </c>
      <c r="D318" s="14">
        <v>2</v>
      </c>
      <c r="E318" s="14">
        <v>0</v>
      </c>
      <c r="F318" s="3"/>
      <c r="G318" s="3"/>
      <c r="H318" s="3"/>
      <c r="I318" s="3"/>
      <c r="J318" s="3"/>
      <c r="K318" s="3"/>
    </row>
    <row r="319" spans="2:11" ht="15.6" x14ac:dyDescent="0.3">
      <c r="B319" s="15" t="s">
        <v>39</v>
      </c>
      <c r="C319" s="12">
        <v>2</v>
      </c>
      <c r="D319" s="12">
        <v>0</v>
      </c>
      <c r="E319" s="12">
        <v>5</v>
      </c>
      <c r="F319" s="3"/>
      <c r="G319" s="3"/>
      <c r="H319" s="3"/>
      <c r="I319" s="3"/>
      <c r="J319" s="3"/>
      <c r="K319" s="3"/>
    </row>
    <row r="320" spans="2:11" ht="15.6" x14ac:dyDescent="0.3">
      <c r="B320" s="16" t="s">
        <v>40</v>
      </c>
      <c r="C320" s="14">
        <v>0</v>
      </c>
      <c r="D320" s="14">
        <v>10</v>
      </c>
      <c r="E320" s="14">
        <v>6</v>
      </c>
      <c r="F320" s="3"/>
      <c r="G320" s="3"/>
      <c r="H320" s="3"/>
      <c r="I320" s="3"/>
      <c r="J320" s="3"/>
      <c r="K320" s="3"/>
    </row>
    <row r="321" spans="2:11" x14ac:dyDescent="0.3">
      <c r="B321" s="234" t="s">
        <v>161</v>
      </c>
      <c r="C321" s="234"/>
      <c r="D321" s="234"/>
      <c r="E321" s="234"/>
      <c r="F321" s="3"/>
      <c r="G321" s="3"/>
      <c r="H321" s="3"/>
      <c r="I321" s="3"/>
      <c r="J321" s="3"/>
      <c r="K321" s="3"/>
    </row>
    <row r="322" spans="2:11" x14ac:dyDescent="0.3"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2:11" x14ac:dyDescent="0.3"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2:11" ht="24.6" customHeight="1" x14ac:dyDescent="0.3"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2:11" s="3" customFormat="1" x14ac:dyDescent="0.3"/>
    <row r="326" spans="2:11" s="3" customFormat="1" x14ac:dyDescent="0.3"/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>
      <c r="B674"/>
      <c r="C674"/>
      <c r="D674"/>
      <c r="E674"/>
      <c r="F674"/>
      <c r="G674"/>
      <c r="H674"/>
      <c r="I674"/>
      <c r="J674"/>
      <c r="K674"/>
    </row>
    <row r="675" spans="2:11" s="3" customFormat="1" x14ac:dyDescent="0.3">
      <c r="B675"/>
      <c r="C675"/>
      <c r="D675"/>
      <c r="E675"/>
      <c r="F675"/>
      <c r="G675"/>
      <c r="H675"/>
      <c r="I675"/>
      <c r="J675"/>
      <c r="K675"/>
    </row>
    <row r="676" spans="2:11" s="3" customFormat="1" x14ac:dyDescent="0.3">
      <c r="B676"/>
      <c r="C676"/>
      <c r="D676"/>
      <c r="E676"/>
      <c r="F676"/>
      <c r="G676"/>
      <c r="H676"/>
      <c r="I676"/>
      <c r="J676"/>
      <c r="K676"/>
    </row>
  </sheetData>
  <mergeCells count="62">
    <mergeCell ref="B321:E321"/>
    <mergeCell ref="B255:E255"/>
    <mergeCell ref="B262:E262"/>
    <mergeCell ref="B273:E273"/>
    <mergeCell ref="B288:E288"/>
    <mergeCell ref="B292:E292"/>
    <mergeCell ref="B266:E266"/>
    <mergeCell ref="B277:E277"/>
    <mergeCell ref="B237:B238"/>
    <mergeCell ref="C237:E237"/>
    <mergeCell ref="F237:H237"/>
    <mergeCell ref="I237:K237"/>
    <mergeCell ref="B225:B226"/>
    <mergeCell ref="C225:E225"/>
    <mergeCell ref="F225:H225"/>
    <mergeCell ref="B236:K236"/>
    <mergeCell ref="B174:E174"/>
    <mergeCell ref="B186:E186"/>
    <mergeCell ref="B190:E190"/>
    <mergeCell ref="I225:K225"/>
    <mergeCell ref="B232:K232"/>
    <mergeCell ref="B204:E204"/>
    <mergeCell ref="B208:E208"/>
    <mergeCell ref="B220:E220"/>
    <mergeCell ref="B224:K224"/>
    <mergeCell ref="B65:E65"/>
    <mergeCell ref="B70:E70"/>
    <mergeCell ref="B152:E152"/>
    <mergeCell ref="B83:E83"/>
    <mergeCell ref="B97:E97"/>
    <mergeCell ref="B101:E101"/>
    <mergeCell ref="B74:E74"/>
    <mergeCell ref="B87:E87"/>
    <mergeCell ref="B113:E113"/>
    <mergeCell ref="B117:E117"/>
    <mergeCell ref="B156:E156"/>
    <mergeCell ref="B170:E170"/>
    <mergeCell ref="B251:K251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20:K20"/>
    <mergeCell ref="B24:K24"/>
    <mergeCell ref="B25:B26"/>
    <mergeCell ref="C25:E25"/>
    <mergeCell ref="F25:H25"/>
    <mergeCell ref="I25:K25"/>
    <mergeCell ref="B42:K42"/>
    <mergeCell ref="B46:K46"/>
    <mergeCell ref="B47:B48"/>
    <mergeCell ref="B61:K61"/>
    <mergeCell ref="F47:H47"/>
    <mergeCell ref="I47:K47"/>
    <mergeCell ref="C47:E4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4"/>
  <sheetViews>
    <sheetView topLeftCell="B1" workbookViewId="0">
      <selection activeCell="J29" sqref="J29:K29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46" t="s">
        <v>181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</row>
    <row r="4" spans="3:21" ht="20.100000000000001" customHeight="1" x14ac:dyDescent="0.3">
      <c r="C4" s="248" t="s">
        <v>6</v>
      </c>
      <c r="D4" s="251" t="s">
        <v>141</v>
      </c>
      <c r="E4" s="252"/>
      <c r="F4" s="252"/>
      <c r="G4" s="252"/>
      <c r="H4" s="252"/>
      <c r="I4" s="253"/>
      <c r="J4" s="254" t="s">
        <v>142</v>
      </c>
      <c r="K4" s="254"/>
      <c r="L4" s="254"/>
      <c r="M4" s="254"/>
      <c r="N4" s="254"/>
      <c r="O4" s="254"/>
      <c r="P4" s="254" t="s">
        <v>143</v>
      </c>
      <c r="Q4" s="254"/>
      <c r="R4" s="254"/>
      <c r="S4" s="254"/>
      <c r="T4" s="254"/>
      <c r="U4" s="254"/>
    </row>
    <row r="5" spans="3:21" ht="15" customHeight="1" x14ac:dyDescent="0.3">
      <c r="C5" s="249"/>
      <c r="D5" s="255" t="s">
        <v>81</v>
      </c>
      <c r="E5" s="255"/>
      <c r="F5" s="255" t="s">
        <v>82</v>
      </c>
      <c r="G5" s="255"/>
      <c r="H5" s="255" t="s">
        <v>54</v>
      </c>
      <c r="I5" s="255"/>
      <c r="J5" s="255" t="s">
        <v>81</v>
      </c>
      <c r="K5" s="255"/>
      <c r="L5" s="255" t="s">
        <v>82</v>
      </c>
      <c r="M5" s="255"/>
      <c r="N5" s="255" t="s">
        <v>54</v>
      </c>
      <c r="O5" s="255"/>
      <c r="P5" s="255" t="s">
        <v>81</v>
      </c>
      <c r="Q5" s="255"/>
      <c r="R5" s="255" t="s">
        <v>82</v>
      </c>
      <c r="S5" s="255"/>
      <c r="T5" s="255" t="s">
        <v>54</v>
      </c>
      <c r="U5" s="255"/>
    </row>
    <row r="6" spans="3:21" ht="15.6" x14ac:dyDescent="0.3">
      <c r="C6" s="250"/>
      <c r="D6" s="72" t="s">
        <v>4</v>
      </c>
      <c r="E6" s="72" t="s">
        <v>5</v>
      </c>
      <c r="F6" s="72" t="s">
        <v>4</v>
      </c>
      <c r="G6" s="72" t="s">
        <v>5</v>
      </c>
      <c r="H6" s="72" t="s">
        <v>4</v>
      </c>
      <c r="I6" s="72" t="s">
        <v>5</v>
      </c>
      <c r="J6" s="72" t="s">
        <v>4</v>
      </c>
      <c r="K6" s="72" t="s">
        <v>5</v>
      </c>
      <c r="L6" s="72" t="s">
        <v>4</v>
      </c>
      <c r="M6" s="72" t="s">
        <v>5</v>
      </c>
      <c r="N6" s="72" t="s">
        <v>4</v>
      </c>
      <c r="O6" s="72" t="s">
        <v>5</v>
      </c>
      <c r="P6" s="72" t="s">
        <v>4</v>
      </c>
      <c r="Q6" s="72" t="s">
        <v>5</v>
      </c>
      <c r="R6" s="72" t="s">
        <v>4</v>
      </c>
      <c r="S6" s="72" t="s">
        <v>5</v>
      </c>
      <c r="T6" s="72" t="s">
        <v>4</v>
      </c>
      <c r="U6" s="72" t="s">
        <v>5</v>
      </c>
    </row>
    <row r="7" spans="3:21" ht="15.6" x14ac:dyDescent="0.3">
      <c r="C7" s="9" t="s">
        <v>1</v>
      </c>
      <c r="D7" s="73">
        <v>16426</v>
      </c>
      <c r="E7" s="73">
        <v>8413</v>
      </c>
      <c r="F7" s="73">
        <v>11413</v>
      </c>
      <c r="G7" s="73">
        <v>6642</v>
      </c>
      <c r="H7" s="73">
        <v>5013</v>
      </c>
      <c r="I7" s="73">
        <v>1771</v>
      </c>
      <c r="J7" s="73">
        <v>12671</v>
      </c>
      <c r="K7" s="73">
        <v>8518</v>
      </c>
      <c r="L7" s="73">
        <v>14682</v>
      </c>
      <c r="M7" s="73">
        <v>8443</v>
      </c>
      <c r="N7" s="73">
        <v>-2011</v>
      </c>
      <c r="O7" s="73">
        <v>75</v>
      </c>
      <c r="P7" s="73">
        <v>23687</v>
      </c>
      <c r="Q7" s="73">
        <v>11559</v>
      </c>
      <c r="R7" s="73">
        <v>15113</v>
      </c>
      <c r="S7" s="73">
        <v>9202</v>
      </c>
      <c r="T7" s="73">
        <v>8574</v>
      </c>
      <c r="U7" s="73">
        <v>2357</v>
      </c>
    </row>
    <row r="8" spans="3:21" ht="15.6" x14ac:dyDescent="0.3">
      <c r="C8" s="74" t="s">
        <v>226</v>
      </c>
      <c r="D8" s="75">
        <v>8506</v>
      </c>
      <c r="E8" s="75">
        <v>5040</v>
      </c>
      <c r="F8" s="75">
        <v>6329</v>
      </c>
      <c r="G8" s="75">
        <v>3868</v>
      </c>
      <c r="H8" s="75">
        <v>2177</v>
      </c>
      <c r="I8" s="75">
        <v>1172</v>
      </c>
      <c r="J8" s="75">
        <v>7254</v>
      </c>
      <c r="K8" s="75">
        <v>5038</v>
      </c>
      <c r="L8" s="75">
        <v>7286</v>
      </c>
      <c r="M8" s="75">
        <v>4967</v>
      </c>
      <c r="N8" s="75">
        <v>-32</v>
      </c>
      <c r="O8" s="75">
        <v>71</v>
      </c>
      <c r="P8" s="75">
        <v>10431</v>
      </c>
      <c r="Q8" s="75">
        <v>6679</v>
      </c>
      <c r="R8" s="75">
        <v>8615</v>
      </c>
      <c r="S8" s="75">
        <v>5562</v>
      </c>
      <c r="T8" s="75">
        <v>1816</v>
      </c>
      <c r="U8" s="75">
        <v>1117</v>
      </c>
    </row>
    <row r="9" spans="3:21" ht="15.6" x14ac:dyDescent="0.3">
      <c r="C9" s="76" t="s">
        <v>224</v>
      </c>
      <c r="D9" s="77">
        <v>2205</v>
      </c>
      <c r="E9" s="77">
        <v>460</v>
      </c>
      <c r="F9" s="77">
        <v>631</v>
      </c>
      <c r="G9" s="77">
        <v>282</v>
      </c>
      <c r="H9" s="77">
        <v>1574</v>
      </c>
      <c r="I9" s="77">
        <v>178</v>
      </c>
      <c r="J9" s="77">
        <v>1050</v>
      </c>
      <c r="K9" s="77">
        <v>562</v>
      </c>
      <c r="L9" s="77">
        <v>2092</v>
      </c>
      <c r="M9" s="77">
        <v>540</v>
      </c>
      <c r="N9" s="77">
        <v>-1042</v>
      </c>
      <c r="O9" s="77">
        <v>22</v>
      </c>
      <c r="P9" s="77">
        <v>4342</v>
      </c>
      <c r="Q9" s="77">
        <v>708</v>
      </c>
      <c r="R9" s="77">
        <v>1269</v>
      </c>
      <c r="S9" s="77">
        <v>539</v>
      </c>
      <c r="T9" s="77">
        <v>3073</v>
      </c>
      <c r="U9" s="77">
        <v>169</v>
      </c>
    </row>
    <row r="10" spans="3:21" ht="15.6" x14ac:dyDescent="0.3">
      <c r="C10" s="74" t="s">
        <v>214</v>
      </c>
      <c r="D10" s="75">
        <v>1507</v>
      </c>
      <c r="E10" s="75">
        <v>751</v>
      </c>
      <c r="F10" s="75">
        <v>1410</v>
      </c>
      <c r="G10" s="75">
        <v>671</v>
      </c>
      <c r="H10" s="75">
        <v>97</v>
      </c>
      <c r="I10" s="75">
        <v>80</v>
      </c>
      <c r="J10" s="75">
        <v>952</v>
      </c>
      <c r="K10" s="75">
        <v>619</v>
      </c>
      <c r="L10" s="75">
        <v>1027</v>
      </c>
      <c r="M10" s="75">
        <v>548</v>
      </c>
      <c r="N10" s="75">
        <v>-75</v>
      </c>
      <c r="O10" s="75">
        <v>71</v>
      </c>
      <c r="P10" s="75">
        <v>1650</v>
      </c>
      <c r="Q10" s="75">
        <v>883</v>
      </c>
      <c r="R10" s="75">
        <v>1171</v>
      </c>
      <c r="S10" s="75">
        <v>661</v>
      </c>
      <c r="T10" s="75">
        <v>479</v>
      </c>
      <c r="U10" s="75">
        <v>222</v>
      </c>
    </row>
    <row r="11" spans="3:21" ht="15.6" x14ac:dyDescent="0.3">
      <c r="C11" s="76" t="s">
        <v>227</v>
      </c>
      <c r="D11" s="77">
        <v>953</v>
      </c>
      <c r="E11" s="77">
        <v>394</v>
      </c>
      <c r="F11" s="77">
        <v>401</v>
      </c>
      <c r="G11" s="77">
        <v>279</v>
      </c>
      <c r="H11" s="77">
        <v>552</v>
      </c>
      <c r="I11" s="77">
        <v>115</v>
      </c>
      <c r="J11" s="77">
        <v>352</v>
      </c>
      <c r="K11" s="77">
        <v>265</v>
      </c>
      <c r="L11" s="77">
        <v>1056</v>
      </c>
      <c r="M11" s="77">
        <v>382</v>
      </c>
      <c r="N11" s="77">
        <v>-704</v>
      </c>
      <c r="O11" s="77">
        <v>-117</v>
      </c>
      <c r="P11" s="77">
        <v>2638</v>
      </c>
      <c r="Q11" s="77">
        <v>460</v>
      </c>
      <c r="R11" s="77">
        <v>597</v>
      </c>
      <c r="S11" s="77">
        <v>374</v>
      </c>
      <c r="T11" s="77">
        <v>2041</v>
      </c>
      <c r="U11" s="77">
        <v>86</v>
      </c>
    </row>
    <row r="12" spans="3:21" ht="15.6" x14ac:dyDescent="0.3">
      <c r="C12" s="74" t="s">
        <v>225</v>
      </c>
      <c r="D12" s="75">
        <v>664</v>
      </c>
      <c r="E12" s="75">
        <v>460</v>
      </c>
      <c r="F12" s="75">
        <v>483</v>
      </c>
      <c r="G12" s="75">
        <v>358</v>
      </c>
      <c r="H12" s="75">
        <v>181</v>
      </c>
      <c r="I12" s="75">
        <v>102</v>
      </c>
      <c r="J12" s="75">
        <v>964</v>
      </c>
      <c r="K12" s="75">
        <v>881</v>
      </c>
      <c r="L12" s="75">
        <v>627</v>
      </c>
      <c r="M12" s="75">
        <v>550</v>
      </c>
      <c r="N12" s="75">
        <v>337</v>
      </c>
      <c r="O12" s="75">
        <v>331</v>
      </c>
      <c r="P12" s="75">
        <v>1374</v>
      </c>
      <c r="Q12" s="75">
        <v>1025</v>
      </c>
      <c r="R12" s="75">
        <v>865</v>
      </c>
      <c r="S12" s="75">
        <v>685</v>
      </c>
      <c r="T12" s="75">
        <v>509</v>
      </c>
      <c r="U12" s="75">
        <v>340</v>
      </c>
    </row>
    <row r="13" spans="3:21" ht="15.6" x14ac:dyDescent="0.3">
      <c r="C13" s="76" t="s">
        <v>217</v>
      </c>
      <c r="D13" s="77">
        <v>338</v>
      </c>
      <c r="E13" s="77">
        <v>149</v>
      </c>
      <c r="F13" s="77">
        <v>260</v>
      </c>
      <c r="G13" s="77">
        <v>121</v>
      </c>
      <c r="H13" s="77">
        <v>78</v>
      </c>
      <c r="I13" s="77">
        <v>28</v>
      </c>
      <c r="J13" s="77">
        <v>310</v>
      </c>
      <c r="K13" s="77">
        <v>197</v>
      </c>
      <c r="L13" s="77">
        <v>302</v>
      </c>
      <c r="M13" s="77">
        <v>187</v>
      </c>
      <c r="N13" s="77">
        <v>8</v>
      </c>
      <c r="O13" s="77">
        <v>10</v>
      </c>
      <c r="P13" s="77">
        <v>460</v>
      </c>
      <c r="Q13" s="77">
        <v>288</v>
      </c>
      <c r="R13" s="77">
        <v>334</v>
      </c>
      <c r="S13" s="77">
        <v>205</v>
      </c>
      <c r="T13" s="77">
        <v>126</v>
      </c>
      <c r="U13" s="77">
        <v>83</v>
      </c>
    </row>
    <row r="14" spans="3:21" ht="15.6" x14ac:dyDescent="0.3">
      <c r="C14" s="74" t="s">
        <v>208</v>
      </c>
      <c r="D14" s="75">
        <v>192</v>
      </c>
      <c r="E14" s="75">
        <v>118</v>
      </c>
      <c r="F14" s="75">
        <v>142</v>
      </c>
      <c r="G14" s="75">
        <v>93</v>
      </c>
      <c r="H14" s="75">
        <v>50</v>
      </c>
      <c r="I14" s="75">
        <v>25</v>
      </c>
      <c r="J14" s="75">
        <v>133</v>
      </c>
      <c r="K14" s="75">
        <v>98</v>
      </c>
      <c r="L14" s="75">
        <v>194</v>
      </c>
      <c r="M14" s="75">
        <v>125</v>
      </c>
      <c r="N14" s="75">
        <v>-61</v>
      </c>
      <c r="O14" s="75">
        <v>-27</v>
      </c>
      <c r="P14" s="75">
        <v>228</v>
      </c>
      <c r="Q14" s="75">
        <v>138</v>
      </c>
      <c r="R14" s="75">
        <v>210</v>
      </c>
      <c r="S14" s="75">
        <v>122</v>
      </c>
      <c r="T14" s="75">
        <v>18</v>
      </c>
      <c r="U14" s="75">
        <v>16</v>
      </c>
    </row>
    <row r="15" spans="3:21" ht="15.6" x14ac:dyDescent="0.3">
      <c r="C15" s="76" t="s">
        <v>228</v>
      </c>
      <c r="D15" s="77">
        <v>177</v>
      </c>
      <c r="E15" s="77">
        <v>111</v>
      </c>
      <c r="F15" s="77">
        <v>145</v>
      </c>
      <c r="G15" s="77">
        <v>97</v>
      </c>
      <c r="H15" s="77">
        <v>32</v>
      </c>
      <c r="I15" s="77">
        <v>14</v>
      </c>
      <c r="J15" s="77">
        <v>152</v>
      </c>
      <c r="K15" s="77">
        <v>99</v>
      </c>
      <c r="L15" s="77">
        <v>171</v>
      </c>
      <c r="M15" s="77">
        <v>114</v>
      </c>
      <c r="N15" s="77">
        <v>-19</v>
      </c>
      <c r="O15" s="77">
        <v>-15</v>
      </c>
      <c r="P15" s="77">
        <v>229</v>
      </c>
      <c r="Q15" s="77">
        <v>128</v>
      </c>
      <c r="R15" s="77">
        <v>204</v>
      </c>
      <c r="S15" s="77">
        <v>100</v>
      </c>
      <c r="T15" s="77">
        <v>25</v>
      </c>
      <c r="U15" s="77">
        <v>28</v>
      </c>
    </row>
    <row r="16" spans="3:21" ht="15.6" x14ac:dyDescent="0.3">
      <c r="C16" s="74" t="s">
        <v>229</v>
      </c>
      <c r="D16" s="75">
        <v>188</v>
      </c>
      <c r="E16" s="75">
        <v>125</v>
      </c>
      <c r="F16" s="75">
        <v>164</v>
      </c>
      <c r="G16" s="75">
        <v>115</v>
      </c>
      <c r="H16" s="75">
        <v>24</v>
      </c>
      <c r="I16" s="75">
        <v>10</v>
      </c>
      <c r="J16" s="75">
        <v>137</v>
      </c>
      <c r="K16" s="75">
        <v>132</v>
      </c>
      <c r="L16" s="75">
        <v>140</v>
      </c>
      <c r="M16" s="75">
        <v>141</v>
      </c>
      <c r="N16" s="75">
        <v>-3</v>
      </c>
      <c r="O16" s="75">
        <v>-9</v>
      </c>
      <c r="P16" s="75">
        <v>224</v>
      </c>
      <c r="Q16" s="75">
        <v>150</v>
      </c>
      <c r="R16" s="75">
        <v>138</v>
      </c>
      <c r="S16" s="75">
        <v>127</v>
      </c>
      <c r="T16" s="75">
        <v>86</v>
      </c>
      <c r="U16" s="75">
        <v>23</v>
      </c>
    </row>
    <row r="17" spans="3:21" ht="15.6" x14ac:dyDescent="0.3">
      <c r="C17" s="76" t="s">
        <v>218</v>
      </c>
      <c r="D17" s="77">
        <v>155</v>
      </c>
      <c r="E17" s="77">
        <v>82</v>
      </c>
      <c r="F17" s="77">
        <v>111</v>
      </c>
      <c r="G17" s="77">
        <v>70</v>
      </c>
      <c r="H17" s="77">
        <v>44</v>
      </c>
      <c r="I17" s="77">
        <v>12</v>
      </c>
      <c r="J17" s="77">
        <v>139</v>
      </c>
      <c r="K17" s="77">
        <v>42</v>
      </c>
      <c r="L17" s="77">
        <v>164</v>
      </c>
      <c r="M17" s="77">
        <v>78</v>
      </c>
      <c r="N17" s="77">
        <v>-25</v>
      </c>
      <c r="O17" s="77">
        <v>-36</v>
      </c>
      <c r="P17" s="77">
        <v>185</v>
      </c>
      <c r="Q17" s="77">
        <v>82</v>
      </c>
      <c r="R17" s="77">
        <v>177</v>
      </c>
      <c r="S17" s="77">
        <v>65</v>
      </c>
      <c r="T17" s="77">
        <v>8</v>
      </c>
      <c r="U17" s="77">
        <v>17</v>
      </c>
    </row>
    <row r="18" spans="3:21" ht="15.6" x14ac:dyDescent="0.3">
      <c r="C18" s="74" t="s">
        <v>230</v>
      </c>
      <c r="D18" s="75">
        <v>56</v>
      </c>
      <c r="E18" s="75">
        <v>39</v>
      </c>
      <c r="F18" s="75">
        <v>55</v>
      </c>
      <c r="G18" s="75">
        <v>25</v>
      </c>
      <c r="H18" s="75">
        <v>1</v>
      </c>
      <c r="I18" s="75">
        <v>14</v>
      </c>
      <c r="J18" s="75">
        <v>47</v>
      </c>
      <c r="K18" s="75">
        <v>24</v>
      </c>
      <c r="L18" s="75">
        <v>46</v>
      </c>
      <c r="M18" s="75">
        <v>36</v>
      </c>
      <c r="N18" s="75">
        <v>1</v>
      </c>
      <c r="O18" s="75">
        <v>-12</v>
      </c>
      <c r="P18" s="75">
        <v>67</v>
      </c>
      <c r="Q18" s="75">
        <v>57</v>
      </c>
      <c r="R18" s="75">
        <v>56</v>
      </c>
      <c r="S18" s="75">
        <v>32</v>
      </c>
      <c r="T18" s="75">
        <v>11</v>
      </c>
      <c r="U18" s="75">
        <v>25</v>
      </c>
    </row>
    <row r="19" spans="3:21" ht="20.100000000000001" customHeight="1" x14ac:dyDescent="0.3">
      <c r="C19" s="76" t="s">
        <v>231</v>
      </c>
      <c r="D19" s="77">
        <v>3</v>
      </c>
      <c r="E19" s="77">
        <v>0</v>
      </c>
      <c r="F19" s="77">
        <v>3</v>
      </c>
      <c r="G19" s="77">
        <v>1</v>
      </c>
      <c r="H19" s="77">
        <v>0</v>
      </c>
      <c r="I19" s="77">
        <v>-1</v>
      </c>
      <c r="J19" s="77">
        <v>1</v>
      </c>
      <c r="K19" s="77">
        <v>1</v>
      </c>
      <c r="L19" s="77">
        <v>1</v>
      </c>
      <c r="M19" s="77">
        <v>1</v>
      </c>
      <c r="N19" s="77">
        <v>0</v>
      </c>
      <c r="O19" s="77">
        <v>0</v>
      </c>
      <c r="P19" s="77">
        <v>5</v>
      </c>
      <c r="Q19" s="77">
        <v>2</v>
      </c>
      <c r="R19" s="77">
        <v>5</v>
      </c>
      <c r="S19" s="77">
        <v>1</v>
      </c>
      <c r="T19" s="77">
        <v>0</v>
      </c>
      <c r="U19" s="77">
        <v>1</v>
      </c>
    </row>
    <row r="20" spans="3:21" s="3" customFormat="1" ht="15.6" x14ac:dyDescent="0.3">
      <c r="C20" s="74" t="s">
        <v>80</v>
      </c>
      <c r="D20" s="75">
        <v>1482</v>
      </c>
      <c r="E20" s="75">
        <v>684</v>
      </c>
      <c r="F20" s="75">
        <v>1279</v>
      </c>
      <c r="G20" s="75">
        <v>662</v>
      </c>
      <c r="H20" s="75">
        <v>203</v>
      </c>
      <c r="I20" s="75">
        <v>22</v>
      </c>
      <c r="J20" s="75">
        <v>1180</v>
      </c>
      <c r="K20" s="75">
        <v>560</v>
      </c>
      <c r="L20" s="75">
        <v>1576</v>
      </c>
      <c r="M20" s="75">
        <v>774</v>
      </c>
      <c r="N20" s="75">
        <v>-396</v>
      </c>
      <c r="O20" s="75">
        <v>-214</v>
      </c>
      <c r="P20" s="75">
        <v>1854</v>
      </c>
      <c r="Q20" s="75">
        <v>959</v>
      </c>
      <c r="R20" s="75">
        <v>1472</v>
      </c>
      <c r="S20" s="75">
        <v>729</v>
      </c>
      <c r="T20" s="75">
        <v>382</v>
      </c>
      <c r="U20" s="75">
        <v>230</v>
      </c>
    </row>
    <row r="21" spans="3:21" s="3" customFormat="1" ht="15" customHeight="1" x14ac:dyDescent="0.3">
      <c r="C21" s="245" t="s">
        <v>182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</row>
    <row r="22" spans="3:21" s="3" customFormat="1" ht="15.6" x14ac:dyDescent="0.3">
      <c r="C22" s="245" t="s">
        <v>232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</row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x14ac:dyDescent="0.3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3:21" ht="35.25" customHeight="1" thickBot="1" x14ac:dyDescent="0.35">
      <c r="C26" s="246" t="s">
        <v>183</v>
      </c>
      <c r="D26" s="246"/>
      <c r="E26" s="246"/>
      <c r="F26" s="246"/>
      <c r="G26" s="246"/>
      <c r="H26" s="246"/>
      <c r="I26" s="246"/>
      <c r="J26" s="246"/>
      <c r="K26" s="246"/>
      <c r="L26" s="246"/>
      <c r="M26" s="3"/>
      <c r="N26" s="3"/>
      <c r="O26" s="3"/>
      <c r="P26" s="3"/>
      <c r="Q26" s="3"/>
      <c r="R26" s="3"/>
      <c r="S26" s="3"/>
      <c r="T26" s="3"/>
      <c r="U26" s="3"/>
    </row>
    <row r="27" spans="3:21" ht="16.2" thickBot="1" x14ac:dyDescent="0.35">
      <c r="C27" s="248" t="s">
        <v>83</v>
      </c>
      <c r="D27" s="242" t="s">
        <v>141</v>
      </c>
      <c r="E27" s="243"/>
      <c r="F27" s="244"/>
      <c r="G27" s="242" t="s">
        <v>142</v>
      </c>
      <c r="H27" s="243"/>
      <c r="I27" s="244"/>
      <c r="J27" s="242" t="s">
        <v>143</v>
      </c>
      <c r="K27" s="243"/>
      <c r="L27" s="244"/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250"/>
      <c r="D28" s="72" t="s">
        <v>81</v>
      </c>
      <c r="E28" s="72" t="s">
        <v>82</v>
      </c>
      <c r="F28" s="72" t="s">
        <v>54</v>
      </c>
      <c r="G28" s="72" t="s">
        <v>81</v>
      </c>
      <c r="H28" s="72" t="s">
        <v>82</v>
      </c>
      <c r="I28" s="72" t="s">
        <v>54</v>
      </c>
      <c r="J28" s="72" t="s">
        <v>81</v>
      </c>
      <c r="K28" s="72" t="s">
        <v>82</v>
      </c>
      <c r="L28" s="72" t="s">
        <v>54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9" t="s">
        <v>1</v>
      </c>
      <c r="D29" s="73">
        <v>24839</v>
      </c>
      <c r="E29" s="73">
        <v>18057</v>
      </c>
      <c r="F29" s="73">
        <v>6782</v>
      </c>
      <c r="G29" s="73">
        <v>21189</v>
      </c>
      <c r="H29" s="73">
        <v>23125</v>
      </c>
      <c r="I29" s="73">
        <v>-1936</v>
      </c>
      <c r="J29" s="73">
        <v>35246</v>
      </c>
      <c r="K29" s="73">
        <v>24315</v>
      </c>
      <c r="L29" s="73">
        <v>10931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8" t="s">
        <v>84</v>
      </c>
      <c r="D30" s="75">
        <v>2262</v>
      </c>
      <c r="E30" s="75">
        <v>1077</v>
      </c>
      <c r="F30" s="75">
        <v>1185</v>
      </c>
      <c r="G30" s="75">
        <v>1920</v>
      </c>
      <c r="H30" s="75">
        <v>1805</v>
      </c>
      <c r="I30" s="75">
        <v>115</v>
      </c>
      <c r="J30" s="75">
        <v>3566</v>
      </c>
      <c r="K30" s="75">
        <v>1736</v>
      </c>
      <c r="L30" s="75">
        <v>1830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30" customHeight="1" x14ac:dyDescent="0.3">
      <c r="C31" s="79" t="s">
        <v>85</v>
      </c>
      <c r="D31" s="77">
        <v>16540</v>
      </c>
      <c r="E31" s="77">
        <v>12534</v>
      </c>
      <c r="F31" s="77">
        <v>4006</v>
      </c>
      <c r="G31" s="77">
        <v>14050</v>
      </c>
      <c r="H31" s="77">
        <v>15466</v>
      </c>
      <c r="I31" s="77">
        <v>-1416</v>
      </c>
      <c r="J31" s="77">
        <v>23302</v>
      </c>
      <c r="K31" s="77">
        <v>16474</v>
      </c>
      <c r="L31" s="77">
        <v>6828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8" t="s">
        <v>86</v>
      </c>
      <c r="D32" s="75">
        <v>5959</v>
      </c>
      <c r="E32" s="75">
        <v>4340</v>
      </c>
      <c r="F32" s="75">
        <v>1619</v>
      </c>
      <c r="G32" s="75">
        <v>5150</v>
      </c>
      <c r="H32" s="75">
        <v>5747</v>
      </c>
      <c r="I32" s="75">
        <v>-597</v>
      </c>
      <c r="J32" s="75">
        <v>8271</v>
      </c>
      <c r="K32" s="75">
        <v>5985</v>
      </c>
      <c r="L32" s="75">
        <v>2286</v>
      </c>
    </row>
    <row r="33" spans="3:21" s="3" customFormat="1" ht="15.6" x14ac:dyDescent="0.3">
      <c r="C33" s="79" t="s">
        <v>87</v>
      </c>
      <c r="D33" s="77">
        <v>78</v>
      </c>
      <c r="E33" s="77">
        <v>106</v>
      </c>
      <c r="F33" s="77">
        <v>-28</v>
      </c>
      <c r="G33" s="77">
        <v>69</v>
      </c>
      <c r="H33" s="77">
        <v>107</v>
      </c>
      <c r="I33" s="77">
        <v>-38</v>
      </c>
      <c r="J33" s="77">
        <v>107</v>
      </c>
      <c r="K33" s="77">
        <v>120</v>
      </c>
      <c r="L33" s="77">
        <v>-13</v>
      </c>
    </row>
    <row r="34" spans="3:21" s="3" customFormat="1" ht="30.75" customHeight="1" x14ac:dyDescent="0.3">
      <c r="C34" s="245" t="s">
        <v>182</v>
      </c>
      <c r="D34" s="245"/>
      <c r="E34" s="245"/>
      <c r="F34" s="245"/>
      <c r="G34" s="245"/>
      <c r="H34" s="245"/>
      <c r="I34" s="245"/>
      <c r="J34" s="245"/>
      <c r="K34" s="245"/>
      <c r="L34" s="245"/>
    </row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3:21" ht="36" customHeight="1" thickBot="1" x14ac:dyDescent="0.35">
      <c r="C38" s="246" t="s">
        <v>184</v>
      </c>
      <c r="D38" s="246"/>
      <c r="E38" s="246"/>
      <c r="F38" s="246"/>
      <c r="G38" s="246"/>
      <c r="H38" s="246"/>
      <c r="I38" s="246"/>
      <c r="J38" s="246"/>
      <c r="K38" s="246"/>
      <c r="L38" s="246"/>
      <c r="M38" s="3"/>
      <c r="N38" s="3"/>
      <c r="O38" s="3"/>
      <c r="P38" s="3"/>
      <c r="Q38" s="3"/>
      <c r="R38" s="3"/>
      <c r="S38" s="3"/>
      <c r="T38" s="3"/>
      <c r="U38" s="3"/>
    </row>
    <row r="39" spans="3:21" ht="16.2" thickBot="1" x14ac:dyDescent="0.35">
      <c r="C39" s="247" t="s">
        <v>43</v>
      </c>
      <c r="D39" s="242" t="s">
        <v>141</v>
      </c>
      <c r="E39" s="243"/>
      <c r="F39" s="244"/>
      <c r="G39" s="242" t="s">
        <v>142</v>
      </c>
      <c r="H39" s="243"/>
      <c r="I39" s="244"/>
      <c r="J39" s="242" t="s">
        <v>143</v>
      </c>
      <c r="K39" s="243"/>
      <c r="L39" s="244"/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247"/>
      <c r="D40" s="72" t="s">
        <v>81</v>
      </c>
      <c r="E40" s="72" t="s">
        <v>82</v>
      </c>
      <c r="F40" s="72" t="s">
        <v>54</v>
      </c>
      <c r="G40" s="72" t="s">
        <v>81</v>
      </c>
      <c r="H40" s="72" t="s">
        <v>82</v>
      </c>
      <c r="I40" s="72" t="s">
        <v>54</v>
      </c>
      <c r="J40" s="72" t="s">
        <v>81</v>
      </c>
      <c r="K40" s="72" t="s">
        <v>82</v>
      </c>
      <c r="L40" s="72" t="s">
        <v>54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5.6" x14ac:dyDescent="0.3">
      <c r="C41" s="9" t="s">
        <v>1</v>
      </c>
      <c r="D41" s="73">
        <v>24839</v>
      </c>
      <c r="E41" s="73">
        <v>18057</v>
      </c>
      <c r="F41" s="73">
        <v>6782</v>
      </c>
      <c r="G41" s="73">
        <v>21189</v>
      </c>
      <c r="H41" s="73">
        <v>23125</v>
      </c>
      <c r="I41" s="73">
        <v>-1936</v>
      </c>
      <c r="J41" s="73">
        <v>35246</v>
      </c>
      <c r="K41" s="73">
        <v>24315</v>
      </c>
      <c r="L41" s="73">
        <v>10931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74" t="s">
        <v>88</v>
      </c>
      <c r="D42" s="75">
        <v>652</v>
      </c>
      <c r="E42" s="75">
        <v>353</v>
      </c>
      <c r="F42" s="80">
        <v>299</v>
      </c>
      <c r="G42" s="75">
        <v>750</v>
      </c>
      <c r="H42" s="75">
        <v>463</v>
      </c>
      <c r="I42" s="80">
        <v>287</v>
      </c>
      <c r="J42" s="80">
        <v>887</v>
      </c>
      <c r="K42" s="75">
        <v>534</v>
      </c>
      <c r="L42" s="75">
        <v>353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6.2" thickBot="1" x14ac:dyDescent="0.35">
      <c r="C43" s="81" t="s">
        <v>89</v>
      </c>
      <c r="D43" s="77">
        <v>2756</v>
      </c>
      <c r="E43" s="77">
        <v>1465</v>
      </c>
      <c r="F43" s="82">
        <v>1291</v>
      </c>
      <c r="G43" s="77">
        <v>1852</v>
      </c>
      <c r="H43" s="77">
        <v>2600</v>
      </c>
      <c r="I43" s="82">
        <v>-748</v>
      </c>
      <c r="J43" s="82">
        <v>4699</v>
      </c>
      <c r="K43" s="77">
        <v>2043</v>
      </c>
      <c r="L43" s="77">
        <v>2656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83" t="s">
        <v>90</v>
      </c>
      <c r="D44" s="75">
        <v>2603</v>
      </c>
      <c r="E44" s="75">
        <v>1592</v>
      </c>
      <c r="F44" s="80">
        <v>1011</v>
      </c>
      <c r="G44" s="75">
        <v>2099</v>
      </c>
      <c r="H44" s="75">
        <v>2087</v>
      </c>
      <c r="I44" s="80">
        <v>12</v>
      </c>
      <c r="J44" s="80">
        <v>3911</v>
      </c>
      <c r="K44" s="75">
        <v>2300</v>
      </c>
      <c r="L44" s="75">
        <v>1611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6" t="s">
        <v>91</v>
      </c>
      <c r="D45" s="77">
        <v>1840</v>
      </c>
      <c r="E45" s="77">
        <v>1248</v>
      </c>
      <c r="F45" s="82">
        <v>592</v>
      </c>
      <c r="G45" s="77">
        <v>1653</v>
      </c>
      <c r="H45" s="77">
        <v>1717</v>
      </c>
      <c r="I45" s="82">
        <v>-64</v>
      </c>
      <c r="J45" s="82">
        <v>2618</v>
      </c>
      <c r="K45" s="77">
        <v>1833</v>
      </c>
      <c r="L45" s="77">
        <v>785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31.5" customHeight="1" x14ac:dyDescent="0.3">
      <c r="C46" s="74" t="s">
        <v>44</v>
      </c>
      <c r="D46" s="75">
        <v>14489</v>
      </c>
      <c r="E46" s="75">
        <v>11317</v>
      </c>
      <c r="F46" s="80">
        <v>3172</v>
      </c>
      <c r="G46" s="75">
        <v>12825</v>
      </c>
      <c r="H46" s="75">
        <v>13715</v>
      </c>
      <c r="I46" s="80">
        <v>-890</v>
      </c>
      <c r="J46" s="80">
        <v>20135</v>
      </c>
      <c r="K46" s="75">
        <v>15082</v>
      </c>
      <c r="L46" s="75">
        <v>5053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6" t="s">
        <v>92</v>
      </c>
      <c r="D47" s="77">
        <v>513</v>
      </c>
      <c r="E47" s="77">
        <v>437</v>
      </c>
      <c r="F47" s="82">
        <v>76</v>
      </c>
      <c r="G47" s="77">
        <v>446</v>
      </c>
      <c r="H47" s="77">
        <v>535</v>
      </c>
      <c r="I47" s="82">
        <v>-89</v>
      </c>
      <c r="J47" s="82">
        <v>644</v>
      </c>
      <c r="K47" s="77">
        <v>558</v>
      </c>
      <c r="L47" s="77">
        <v>86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15.6" x14ac:dyDescent="0.3">
      <c r="C48" s="74" t="s">
        <v>93</v>
      </c>
      <c r="D48" s="75">
        <v>1986</v>
      </c>
      <c r="E48" s="75">
        <v>1643</v>
      </c>
      <c r="F48" s="80">
        <v>343</v>
      </c>
      <c r="G48" s="75">
        <v>1564</v>
      </c>
      <c r="H48" s="75">
        <v>2008</v>
      </c>
      <c r="I48" s="80">
        <v>-444</v>
      </c>
      <c r="J48" s="80">
        <v>2352</v>
      </c>
      <c r="K48" s="75">
        <v>1965</v>
      </c>
      <c r="L48" s="75">
        <v>387</v>
      </c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33" customHeight="1" x14ac:dyDescent="0.3">
      <c r="C49" s="245" t="s">
        <v>182</v>
      </c>
      <c r="D49" s="245"/>
      <c r="E49" s="245"/>
      <c r="F49" s="245"/>
      <c r="G49" s="245"/>
      <c r="H49" s="245"/>
      <c r="I49" s="245"/>
      <c r="J49" s="245"/>
      <c r="K49" s="245"/>
      <c r="L49" s="245"/>
    </row>
    <row r="50" spans="3:21" ht="30.9" customHeight="1" x14ac:dyDescent="0.3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3"/>
      <c r="N50" s="3"/>
      <c r="O50" s="3"/>
      <c r="P50" s="3"/>
      <c r="Q50" s="3"/>
      <c r="R50" s="3"/>
      <c r="S50" s="3"/>
      <c r="T50" s="3"/>
      <c r="U50" s="3"/>
    </row>
    <row r="51" spans="3:21" ht="15.6" x14ac:dyDescent="0.3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3"/>
      <c r="N51" s="3"/>
      <c r="O51" s="3"/>
      <c r="P51" s="3"/>
      <c r="Q51" s="3"/>
      <c r="R51" s="3"/>
      <c r="S51" s="3"/>
      <c r="T51" s="3"/>
      <c r="U51" s="3"/>
    </row>
    <row r="52" spans="3:21" x14ac:dyDescent="0.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3:21" ht="33" customHeight="1" thickBot="1" x14ac:dyDescent="0.35">
      <c r="C53" s="246" t="s">
        <v>185</v>
      </c>
      <c r="D53" s="246"/>
      <c r="E53" s="246"/>
      <c r="F53" s="246"/>
      <c r="G53" s="246"/>
      <c r="H53" s="246"/>
      <c r="I53" s="246"/>
      <c r="J53" s="246"/>
      <c r="K53" s="246"/>
      <c r="L53" s="246"/>
      <c r="M53" s="3"/>
      <c r="N53" s="3"/>
      <c r="O53" s="3"/>
      <c r="P53" s="3"/>
      <c r="Q53" s="3"/>
      <c r="R53" s="3"/>
      <c r="S53" s="3"/>
      <c r="T53" s="3"/>
      <c r="U53" s="3"/>
    </row>
    <row r="54" spans="3:21" ht="16.2" thickBot="1" x14ac:dyDescent="0.35">
      <c r="C54" s="247" t="s">
        <v>94</v>
      </c>
      <c r="D54" s="242" t="s">
        <v>141</v>
      </c>
      <c r="E54" s="243"/>
      <c r="F54" s="244"/>
      <c r="G54" s="242" t="s">
        <v>142</v>
      </c>
      <c r="H54" s="243"/>
      <c r="I54" s="244"/>
      <c r="J54" s="242" t="s">
        <v>143</v>
      </c>
      <c r="K54" s="243"/>
      <c r="L54" s="244"/>
      <c r="M54" s="3"/>
      <c r="N54" s="3"/>
      <c r="O54" s="3"/>
      <c r="P54" s="3"/>
      <c r="Q54" s="3"/>
      <c r="R54" s="3"/>
      <c r="S54" s="3"/>
      <c r="T54" s="3"/>
      <c r="U54" s="3"/>
    </row>
    <row r="55" spans="3:21" ht="15.6" x14ac:dyDescent="0.3">
      <c r="C55" s="247"/>
      <c r="D55" s="72" t="s">
        <v>81</v>
      </c>
      <c r="E55" s="72" t="s">
        <v>82</v>
      </c>
      <c r="F55" s="72" t="s">
        <v>54</v>
      </c>
      <c r="G55" s="72" t="s">
        <v>81</v>
      </c>
      <c r="H55" s="72" t="s">
        <v>82</v>
      </c>
      <c r="I55" s="72" t="s">
        <v>54</v>
      </c>
      <c r="J55" s="72" t="s">
        <v>81</v>
      </c>
      <c r="K55" s="72" t="s">
        <v>82</v>
      </c>
      <c r="L55" s="72" t="s">
        <v>54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16.2" thickBot="1" x14ac:dyDescent="0.35">
      <c r="C56" s="9" t="s">
        <v>1</v>
      </c>
      <c r="D56" s="73">
        <v>24839</v>
      </c>
      <c r="E56" s="73">
        <v>18057</v>
      </c>
      <c r="F56" s="73">
        <v>6782</v>
      </c>
      <c r="G56" s="73">
        <v>21189</v>
      </c>
      <c r="H56" s="73">
        <v>23125</v>
      </c>
      <c r="I56" s="73">
        <v>-1936</v>
      </c>
      <c r="J56" s="73">
        <v>35246</v>
      </c>
      <c r="K56" s="73">
        <v>24315</v>
      </c>
      <c r="L56" s="73">
        <v>10931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31.8" thickBot="1" x14ac:dyDescent="0.35">
      <c r="C57" s="83" t="s">
        <v>233</v>
      </c>
      <c r="D57" s="84">
        <v>3305</v>
      </c>
      <c r="E57" s="84">
        <v>2102</v>
      </c>
      <c r="F57" s="85">
        <v>1203</v>
      </c>
      <c r="G57" s="84">
        <v>2605</v>
      </c>
      <c r="H57" s="84">
        <v>2536</v>
      </c>
      <c r="I57" s="85">
        <v>69</v>
      </c>
      <c r="J57" s="85">
        <v>4363</v>
      </c>
      <c r="K57" s="84">
        <v>2994</v>
      </c>
      <c r="L57" s="84">
        <v>1369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81" t="s">
        <v>234</v>
      </c>
      <c r="D58" s="87">
        <v>1732</v>
      </c>
      <c r="E58" s="87">
        <v>241</v>
      </c>
      <c r="F58" s="88">
        <v>1491</v>
      </c>
      <c r="G58" s="87">
        <v>328</v>
      </c>
      <c r="H58" s="87">
        <v>931</v>
      </c>
      <c r="I58" s="88">
        <v>-603</v>
      </c>
      <c r="J58" s="88">
        <v>3555</v>
      </c>
      <c r="K58" s="87">
        <v>560</v>
      </c>
      <c r="L58" s="87">
        <v>2995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83" t="s">
        <v>235</v>
      </c>
      <c r="D59" s="84">
        <v>1382</v>
      </c>
      <c r="E59" s="84">
        <v>1143</v>
      </c>
      <c r="F59" s="85">
        <v>239</v>
      </c>
      <c r="G59" s="84">
        <v>1462</v>
      </c>
      <c r="H59" s="84">
        <v>1325</v>
      </c>
      <c r="I59" s="85">
        <v>137</v>
      </c>
      <c r="J59" s="85">
        <v>1932</v>
      </c>
      <c r="K59" s="84">
        <v>1551</v>
      </c>
      <c r="L59" s="84">
        <v>381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31.8" thickBot="1" x14ac:dyDescent="0.35">
      <c r="C60" s="81" t="s">
        <v>236</v>
      </c>
      <c r="D60" s="87">
        <v>934</v>
      </c>
      <c r="E60" s="87">
        <v>834</v>
      </c>
      <c r="F60" s="88">
        <v>100</v>
      </c>
      <c r="G60" s="87">
        <v>1102</v>
      </c>
      <c r="H60" s="87">
        <v>1017</v>
      </c>
      <c r="I60" s="88">
        <v>85</v>
      </c>
      <c r="J60" s="88">
        <v>1282</v>
      </c>
      <c r="K60" s="87">
        <v>1120</v>
      </c>
      <c r="L60" s="87">
        <v>162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3" t="s">
        <v>237</v>
      </c>
      <c r="D61" s="84">
        <v>1109</v>
      </c>
      <c r="E61" s="84">
        <v>707</v>
      </c>
      <c r="F61" s="85">
        <v>402</v>
      </c>
      <c r="G61" s="84">
        <v>511</v>
      </c>
      <c r="H61" s="84">
        <v>865</v>
      </c>
      <c r="I61" s="85">
        <v>-354</v>
      </c>
      <c r="J61" s="85">
        <v>1282</v>
      </c>
      <c r="K61" s="84">
        <v>958</v>
      </c>
      <c r="L61" s="84">
        <v>324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1" t="s">
        <v>238</v>
      </c>
      <c r="D62" s="87">
        <v>1198</v>
      </c>
      <c r="E62" s="87">
        <v>728</v>
      </c>
      <c r="F62" s="88">
        <v>470</v>
      </c>
      <c r="G62" s="87">
        <v>1043</v>
      </c>
      <c r="H62" s="87">
        <v>690</v>
      </c>
      <c r="I62" s="88">
        <v>353</v>
      </c>
      <c r="J62" s="88">
        <v>1278</v>
      </c>
      <c r="K62" s="87">
        <v>906</v>
      </c>
      <c r="L62" s="87">
        <v>372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83" t="s">
        <v>239</v>
      </c>
      <c r="D63" s="84">
        <v>693</v>
      </c>
      <c r="E63" s="84">
        <v>622</v>
      </c>
      <c r="F63" s="85">
        <v>71</v>
      </c>
      <c r="G63" s="84">
        <v>988</v>
      </c>
      <c r="H63" s="84">
        <v>714</v>
      </c>
      <c r="I63" s="85">
        <v>274</v>
      </c>
      <c r="J63" s="85">
        <v>1063</v>
      </c>
      <c r="K63" s="84">
        <v>901</v>
      </c>
      <c r="L63" s="84">
        <v>162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81" t="s">
        <v>240</v>
      </c>
      <c r="D64" s="87">
        <v>576</v>
      </c>
      <c r="E64" s="87">
        <v>503</v>
      </c>
      <c r="F64" s="88">
        <v>73</v>
      </c>
      <c r="G64" s="87">
        <v>938</v>
      </c>
      <c r="H64" s="87">
        <v>675</v>
      </c>
      <c r="I64" s="88">
        <v>263</v>
      </c>
      <c r="J64" s="88">
        <v>948</v>
      </c>
      <c r="K64" s="87">
        <v>814</v>
      </c>
      <c r="L64" s="87">
        <v>134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" customHeight="1" thickBot="1" x14ac:dyDescent="0.35">
      <c r="C65" s="83" t="s">
        <v>241</v>
      </c>
      <c r="D65" s="84">
        <v>511</v>
      </c>
      <c r="E65" s="84">
        <v>430</v>
      </c>
      <c r="F65" s="85">
        <v>81</v>
      </c>
      <c r="G65" s="84">
        <v>876</v>
      </c>
      <c r="H65" s="84">
        <v>637</v>
      </c>
      <c r="I65" s="85">
        <v>239</v>
      </c>
      <c r="J65" s="85">
        <v>821</v>
      </c>
      <c r="K65" s="84">
        <v>710</v>
      </c>
      <c r="L65" s="84">
        <v>111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31.8" thickBot="1" x14ac:dyDescent="0.35">
      <c r="C66" s="81" t="s">
        <v>242</v>
      </c>
      <c r="D66" s="87">
        <v>272</v>
      </c>
      <c r="E66" s="87">
        <v>32</v>
      </c>
      <c r="F66" s="88">
        <v>240</v>
      </c>
      <c r="G66" s="90">
        <v>36</v>
      </c>
      <c r="H66" s="90">
        <v>731</v>
      </c>
      <c r="I66" s="88">
        <v>-695</v>
      </c>
      <c r="J66" s="88">
        <v>1341</v>
      </c>
      <c r="K66" s="90">
        <v>87</v>
      </c>
      <c r="L66" s="87">
        <v>1254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16.2" thickBot="1" x14ac:dyDescent="0.35">
      <c r="C67" s="104" t="s">
        <v>80</v>
      </c>
      <c r="D67" s="92">
        <v>13127</v>
      </c>
      <c r="E67" s="93">
        <v>10715</v>
      </c>
      <c r="F67" s="94">
        <v>2412</v>
      </c>
      <c r="G67" s="95">
        <v>11300</v>
      </c>
      <c r="H67" s="95">
        <v>13004</v>
      </c>
      <c r="I67" s="96">
        <v>-1704</v>
      </c>
      <c r="J67" s="96">
        <v>17381</v>
      </c>
      <c r="K67" s="97">
        <v>13714</v>
      </c>
      <c r="L67" s="98">
        <v>3667</v>
      </c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29.25" customHeight="1" x14ac:dyDescent="0.3">
      <c r="C68" s="245" t="s">
        <v>182</v>
      </c>
      <c r="D68" s="245"/>
      <c r="E68" s="245"/>
      <c r="F68" s="245"/>
      <c r="G68" s="245"/>
      <c r="H68" s="245"/>
      <c r="I68" s="245"/>
      <c r="J68" s="245"/>
      <c r="K68" s="245"/>
      <c r="L68" s="245"/>
    </row>
    <row r="69" spans="3:21" ht="30.6" customHeight="1" x14ac:dyDescent="0.3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3"/>
      <c r="N70" s="3"/>
      <c r="O70" s="3"/>
      <c r="P70" s="3"/>
      <c r="Q70" s="3"/>
      <c r="R70" s="3"/>
      <c r="S70" s="3"/>
      <c r="T70" s="3"/>
      <c r="U70" s="3"/>
    </row>
    <row r="71" spans="3:21" x14ac:dyDescent="0.3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3:21" ht="33.75" customHeight="1" thickBot="1" x14ac:dyDescent="0.35">
      <c r="C72" s="246" t="s">
        <v>186</v>
      </c>
      <c r="D72" s="246"/>
      <c r="E72" s="246"/>
      <c r="F72" s="246"/>
      <c r="G72" s="246"/>
      <c r="H72" s="246"/>
      <c r="I72" s="246"/>
      <c r="J72" s="246"/>
      <c r="K72" s="246"/>
      <c r="L72" s="246"/>
      <c r="M72" s="3"/>
      <c r="N72" s="3"/>
      <c r="O72" s="3"/>
      <c r="P72" s="3"/>
      <c r="Q72" s="3"/>
      <c r="R72" s="3"/>
      <c r="S72" s="3"/>
      <c r="T72" s="3"/>
      <c r="U72" s="3"/>
    </row>
    <row r="73" spans="3:21" ht="16.2" thickBot="1" x14ac:dyDescent="0.35">
      <c r="C73" s="241" t="s">
        <v>95</v>
      </c>
      <c r="D73" s="242" t="s">
        <v>141</v>
      </c>
      <c r="E73" s="243"/>
      <c r="F73" s="244"/>
      <c r="G73" s="242" t="s">
        <v>142</v>
      </c>
      <c r="H73" s="243"/>
      <c r="I73" s="244"/>
      <c r="J73" s="242" t="s">
        <v>143</v>
      </c>
      <c r="K73" s="243"/>
      <c r="L73" s="244"/>
      <c r="M73" s="3"/>
      <c r="N73" s="3"/>
      <c r="O73" s="3"/>
      <c r="P73" s="3"/>
      <c r="Q73" s="3"/>
      <c r="R73" s="3"/>
      <c r="S73" s="3"/>
      <c r="T73" s="3"/>
      <c r="U73" s="3"/>
    </row>
    <row r="74" spans="3:21" ht="15.6" x14ac:dyDescent="0.3">
      <c r="C74" s="241"/>
      <c r="D74" s="72" t="s">
        <v>81</v>
      </c>
      <c r="E74" s="72" t="s">
        <v>82</v>
      </c>
      <c r="F74" s="72" t="s">
        <v>54</v>
      </c>
      <c r="G74" s="72" t="s">
        <v>81</v>
      </c>
      <c r="H74" s="72" t="s">
        <v>82</v>
      </c>
      <c r="I74" s="72" t="s">
        <v>54</v>
      </c>
      <c r="J74" s="72" t="s">
        <v>81</v>
      </c>
      <c r="K74" s="72" t="s">
        <v>82</v>
      </c>
      <c r="L74" s="72" t="s">
        <v>54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9" t="s">
        <v>1</v>
      </c>
      <c r="D75" s="73">
        <v>24839</v>
      </c>
      <c r="E75" s="73">
        <v>18057</v>
      </c>
      <c r="F75" s="73">
        <v>6782</v>
      </c>
      <c r="G75" s="73">
        <v>21189</v>
      </c>
      <c r="H75" s="73">
        <v>23125</v>
      </c>
      <c r="I75" s="73">
        <v>-1936</v>
      </c>
      <c r="J75" s="73">
        <v>35246</v>
      </c>
      <c r="K75" s="73">
        <v>24315</v>
      </c>
      <c r="L75" s="73">
        <v>10931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2" thickBot="1" x14ac:dyDescent="0.35">
      <c r="C76" s="83" t="s">
        <v>243</v>
      </c>
      <c r="D76" s="84">
        <v>1554</v>
      </c>
      <c r="E76" s="84">
        <v>1181</v>
      </c>
      <c r="F76" s="85">
        <v>373</v>
      </c>
      <c r="G76" s="84">
        <v>1576</v>
      </c>
      <c r="H76" s="84">
        <v>1166</v>
      </c>
      <c r="I76" s="85">
        <v>410</v>
      </c>
      <c r="J76" s="85">
        <v>1895</v>
      </c>
      <c r="K76" s="84">
        <v>1533</v>
      </c>
      <c r="L76" s="84">
        <v>362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63" thickBot="1" x14ac:dyDescent="0.35">
      <c r="C77" s="81" t="s">
        <v>244</v>
      </c>
      <c r="D77" s="87">
        <v>948</v>
      </c>
      <c r="E77" s="87">
        <v>967</v>
      </c>
      <c r="F77" s="88">
        <v>-19</v>
      </c>
      <c r="G77" s="87">
        <v>1818</v>
      </c>
      <c r="H77" s="87">
        <v>1177</v>
      </c>
      <c r="I77" s="88">
        <v>641</v>
      </c>
      <c r="J77" s="88">
        <v>1730</v>
      </c>
      <c r="K77" s="87">
        <v>1473</v>
      </c>
      <c r="L77" s="87">
        <v>257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1.8" thickBot="1" x14ac:dyDescent="0.35">
      <c r="C78" s="83" t="s">
        <v>245</v>
      </c>
      <c r="D78" s="84">
        <v>1081</v>
      </c>
      <c r="E78" s="84">
        <v>1000</v>
      </c>
      <c r="F78" s="85">
        <v>81</v>
      </c>
      <c r="G78" s="84">
        <v>1236</v>
      </c>
      <c r="H78" s="84">
        <v>1451</v>
      </c>
      <c r="I78" s="85">
        <v>-215</v>
      </c>
      <c r="J78" s="85">
        <v>1496</v>
      </c>
      <c r="K78" s="84">
        <v>1401</v>
      </c>
      <c r="L78" s="84">
        <v>95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81" t="s">
        <v>246</v>
      </c>
      <c r="D79" s="87">
        <v>1115</v>
      </c>
      <c r="E79" s="87">
        <v>1079</v>
      </c>
      <c r="F79" s="88">
        <v>36</v>
      </c>
      <c r="G79" s="87">
        <v>1271</v>
      </c>
      <c r="H79" s="87">
        <v>1132</v>
      </c>
      <c r="I79" s="88">
        <v>139</v>
      </c>
      <c r="J79" s="88">
        <v>1410</v>
      </c>
      <c r="K79" s="87">
        <v>1332</v>
      </c>
      <c r="L79" s="87">
        <v>78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83" t="s">
        <v>247</v>
      </c>
      <c r="D80" s="84">
        <v>648</v>
      </c>
      <c r="E80" s="84">
        <v>46</v>
      </c>
      <c r="F80" s="85">
        <v>602</v>
      </c>
      <c r="G80" s="84">
        <v>48</v>
      </c>
      <c r="H80" s="84">
        <v>1203</v>
      </c>
      <c r="I80" s="85">
        <v>-1155</v>
      </c>
      <c r="J80" s="85">
        <v>2315</v>
      </c>
      <c r="K80" s="84">
        <v>128</v>
      </c>
      <c r="L80" s="84">
        <v>2187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2" thickBot="1" x14ac:dyDescent="0.35">
      <c r="C81" s="81" t="s">
        <v>248</v>
      </c>
      <c r="D81" s="87">
        <v>901</v>
      </c>
      <c r="E81" s="87">
        <v>103</v>
      </c>
      <c r="F81" s="88">
        <v>798</v>
      </c>
      <c r="G81" s="87">
        <v>31</v>
      </c>
      <c r="H81" s="87">
        <v>55</v>
      </c>
      <c r="I81" s="88">
        <v>-24</v>
      </c>
      <c r="J81" s="88">
        <v>1788</v>
      </c>
      <c r="K81" s="87">
        <v>261</v>
      </c>
      <c r="L81" s="87">
        <v>1527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16.2" thickBot="1" x14ac:dyDescent="0.35">
      <c r="C82" s="83" t="s">
        <v>249</v>
      </c>
      <c r="D82" s="84">
        <v>923</v>
      </c>
      <c r="E82" s="84">
        <v>639</v>
      </c>
      <c r="F82" s="85">
        <v>284</v>
      </c>
      <c r="G82" s="84">
        <v>467</v>
      </c>
      <c r="H82" s="84">
        <v>856</v>
      </c>
      <c r="I82" s="85">
        <v>-389</v>
      </c>
      <c r="J82" s="85">
        <v>1138</v>
      </c>
      <c r="K82" s="84">
        <v>825</v>
      </c>
      <c r="L82" s="84">
        <v>313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16.2" thickBot="1" x14ac:dyDescent="0.35">
      <c r="C83" s="81" t="s">
        <v>250</v>
      </c>
      <c r="D83" s="87">
        <v>1026</v>
      </c>
      <c r="E83" s="87">
        <v>775</v>
      </c>
      <c r="F83" s="88">
        <v>251</v>
      </c>
      <c r="G83" s="87">
        <v>927</v>
      </c>
      <c r="H83" s="87">
        <v>654</v>
      </c>
      <c r="I83" s="88">
        <v>273</v>
      </c>
      <c r="J83" s="88">
        <v>994</v>
      </c>
      <c r="K83" s="87">
        <v>838</v>
      </c>
      <c r="L83" s="87">
        <v>156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83" t="s">
        <v>251</v>
      </c>
      <c r="D84" s="84">
        <v>535</v>
      </c>
      <c r="E84" s="84">
        <v>494</v>
      </c>
      <c r="F84" s="85">
        <v>41</v>
      </c>
      <c r="G84" s="84">
        <v>563</v>
      </c>
      <c r="H84" s="84">
        <v>500</v>
      </c>
      <c r="I84" s="85">
        <v>63</v>
      </c>
      <c r="J84" s="85">
        <v>647</v>
      </c>
      <c r="K84" s="84">
        <v>594</v>
      </c>
      <c r="L84" s="84">
        <v>53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63" thickBot="1" x14ac:dyDescent="0.35">
      <c r="C85" s="81" t="s">
        <v>252</v>
      </c>
      <c r="D85" s="87">
        <v>406</v>
      </c>
      <c r="E85" s="87">
        <v>364</v>
      </c>
      <c r="F85" s="88">
        <v>42</v>
      </c>
      <c r="G85" s="90">
        <v>582</v>
      </c>
      <c r="H85" s="90">
        <v>481</v>
      </c>
      <c r="I85" s="88">
        <v>101</v>
      </c>
      <c r="J85" s="88">
        <v>616</v>
      </c>
      <c r="K85" s="90">
        <v>559</v>
      </c>
      <c r="L85" s="90">
        <v>57</v>
      </c>
    </row>
    <row r="86" spans="3:21" s="3" customFormat="1" ht="16.2" thickBot="1" x14ac:dyDescent="0.35">
      <c r="C86" s="91" t="s">
        <v>80</v>
      </c>
      <c r="D86" s="92">
        <v>15702</v>
      </c>
      <c r="E86" s="93">
        <v>11409</v>
      </c>
      <c r="F86" s="94">
        <v>4293</v>
      </c>
      <c r="G86" s="95">
        <v>12670</v>
      </c>
      <c r="H86" s="95">
        <v>14450</v>
      </c>
      <c r="I86" s="96">
        <v>-1780</v>
      </c>
      <c r="J86" s="96">
        <v>21217</v>
      </c>
      <c r="K86" s="95">
        <v>15371</v>
      </c>
      <c r="L86" s="95">
        <v>5846</v>
      </c>
    </row>
    <row r="87" spans="3:21" s="3" customFormat="1" ht="32.25" customHeight="1" x14ac:dyDescent="0.3">
      <c r="C87" s="245" t="s">
        <v>182</v>
      </c>
      <c r="D87" s="245"/>
      <c r="E87" s="245"/>
      <c r="F87" s="245"/>
      <c r="G87" s="245"/>
      <c r="H87" s="245"/>
      <c r="I87" s="245"/>
      <c r="J87" s="245"/>
      <c r="K87" s="245"/>
      <c r="L87" s="245"/>
    </row>
    <row r="88" spans="3:21" s="3" customFormat="1" ht="15.6" x14ac:dyDescent="0.3"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x14ac:dyDescent="0.3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3:21" ht="34.5" customHeight="1" thickBot="1" x14ac:dyDescent="0.35">
      <c r="C92" s="246" t="s">
        <v>187</v>
      </c>
      <c r="D92" s="246"/>
      <c r="E92" s="246"/>
      <c r="F92" s="246"/>
      <c r="G92" s="246"/>
      <c r="H92" s="246"/>
      <c r="I92" s="246"/>
      <c r="J92" s="246"/>
      <c r="K92" s="246"/>
      <c r="L92" s="246"/>
      <c r="M92" s="3"/>
      <c r="N92" s="3"/>
      <c r="O92" s="3"/>
      <c r="P92" s="3"/>
      <c r="Q92" s="3"/>
      <c r="R92" s="3"/>
      <c r="S92" s="3"/>
      <c r="T92" s="3"/>
      <c r="U92" s="3"/>
    </row>
    <row r="93" spans="3:21" ht="16.2" thickBot="1" x14ac:dyDescent="0.35">
      <c r="C93" s="241" t="s">
        <v>96</v>
      </c>
      <c r="D93" s="242" t="s">
        <v>141</v>
      </c>
      <c r="E93" s="243"/>
      <c r="F93" s="244"/>
      <c r="G93" s="242" t="s">
        <v>142</v>
      </c>
      <c r="H93" s="243"/>
      <c r="I93" s="244"/>
      <c r="J93" s="242" t="s">
        <v>143</v>
      </c>
      <c r="K93" s="243"/>
      <c r="L93" s="244"/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241"/>
      <c r="D94" s="72" t="s">
        <v>81</v>
      </c>
      <c r="E94" s="72" t="s">
        <v>82</v>
      </c>
      <c r="F94" s="72" t="s">
        <v>54</v>
      </c>
      <c r="G94" s="72" t="s">
        <v>81</v>
      </c>
      <c r="H94" s="72" t="s">
        <v>82</v>
      </c>
      <c r="I94" s="72" t="s">
        <v>54</v>
      </c>
      <c r="J94" s="72" t="s">
        <v>81</v>
      </c>
      <c r="K94" s="72" t="s">
        <v>82</v>
      </c>
      <c r="L94" s="72" t="s">
        <v>54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" t="s">
        <v>42</v>
      </c>
      <c r="D95" s="73">
        <v>24839</v>
      </c>
      <c r="E95" s="73">
        <v>18057</v>
      </c>
      <c r="F95" s="73">
        <v>6782</v>
      </c>
      <c r="G95" s="73">
        <v>21189</v>
      </c>
      <c r="H95" s="73">
        <v>23125</v>
      </c>
      <c r="I95" s="73">
        <v>-1936</v>
      </c>
      <c r="J95" s="73">
        <v>35246</v>
      </c>
      <c r="K95" s="73">
        <v>24315</v>
      </c>
      <c r="L95" s="73">
        <v>10931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99" t="s">
        <v>9</v>
      </c>
      <c r="D96" s="100">
        <v>1298</v>
      </c>
      <c r="E96" s="100">
        <v>1150</v>
      </c>
      <c r="F96" s="101">
        <v>148</v>
      </c>
      <c r="G96" s="100">
        <v>1047</v>
      </c>
      <c r="H96" s="100">
        <v>1205</v>
      </c>
      <c r="I96" s="101">
        <v>-158</v>
      </c>
      <c r="J96" s="101">
        <v>1272</v>
      </c>
      <c r="K96" s="100">
        <v>1160</v>
      </c>
      <c r="L96" s="100">
        <v>112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4" t="s">
        <v>10</v>
      </c>
      <c r="D97" s="75">
        <v>113</v>
      </c>
      <c r="E97" s="75">
        <v>108</v>
      </c>
      <c r="F97" s="80">
        <v>5</v>
      </c>
      <c r="G97" s="75">
        <v>87</v>
      </c>
      <c r="H97" s="75">
        <v>117</v>
      </c>
      <c r="I97" s="80">
        <v>-30</v>
      </c>
      <c r="J97" s="80">
        <v>150</v>
      </c>
      <c r="K97" s="75">
        <v>115</v>
      </c>
      <c r="L97" s="75">
        <v>35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6" t="s">
        <v>11</v>
      </c>
      <c r="D98" s="77">
        <v>12</v>
      </c>
      <c r="E98" s="77">
        <v>11</v>
      </c>
      <c r="F98" s="82">
        <v>1</v>
      </c>
      <c r="G98" s="77">
        <v>7</v>
      </c>
      <c r="H98" s="77">
        <v>14</v>
      </c>
      <c r="I98" s="82">
        <v>-7</v>
      </c>
      <c r="J98" s="82">
        <v>12</v>
      </c>
      <c r="K98" s="77">
        <v>12</v>
      </c>
      <c r="L98" s="77">
        <v>0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4" t="s">
        <v>12</v>
      </c>
      <c r="D99" s="75">
        <v>396</v>
      </c>
      <c r="E99" s="75">
        <v>394</v>
      </c>
      <c r="F99" s="80">
        <v>2</v>
      </c>
      <c r="G99" s="75">
        <v>333</v>
      </c>
      <c r="H99" s="75">
        <v>362</v>
      </c>
      <c r="I99" s="80">
        <v>-29</v>
      </c>
      <c r="J99" s="80">
        <v>441</v>
      </c>
      <c r="K99" s="75">
        <v>396</v>
      </c>
      <c r="L99" s="75">
        <v>45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6" t="s">
        <v>13</v>
      </c>
      <c r="D100" s="77">
        <v>685</v>
      </c>
      <c r="E100" s="77">
        <v>549</v>
      </c>
      <c r="F100" s="82">
        <v>136</v>
      </c>
      <c r="G100" s="77">
        <v>525</v>
      </c>
      <c r="H100" s="77">
        <v>619</v>
      </c>
      <c r="I100" s="82">
        <v>-94</v>
      </c>
      <c r="J100" s="82">
        <v>537</v>
      </c>
      <c r="K100" s="77">
        <v>527</v>
      </c>
      <c r="L100" s="77">
        <v>10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4" t="s">
        <v>14</v>
      </c>
      <c r="D101" s="75">
        <v>61</v>
      </c>
      <c r="E101" s="75">
        <v>61</v>
      </c>
      <c r="F101" s="80">
        <v>0</v>
      </c>
      <c r="G101" s="75">
        <v>63</v>
      </c>
      <c r="H101" s="75">
        <v>67</v>
      </c>
      <c r="I101" s="80">
        <v>-4</v>
      </c>
      <c r="J101" s="80">
        <v>79</v>
      </c>
      <c r="K101" s="75">
        <v>82</v>
      </c>
      <c r="L101" s="75">
        <v>-3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6" t="s">
        <v>15</v>
      </c>
      <c r="D102" s="77">
        <v>12</v>
      </c>
      <c r="E102" s="77">
        <v>2</v>
      </c>
      <c r="F102" s="82">
        <v>10</v>
      </c>
      <c r="G102" s="77">
        <v>10</v>
      </c>
      <c r="H102" s="77">
        <v>11</v>
      </c>
      <c r="I102" s="82">
        <v>-1</v>
      </c>
      <c r="J102" s="82">
        <v>17</v>
      </c>
      <c r="K102" s="77">
        <v>5</v>
      </c>
      <c r="L102" s="77">
        <v>12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74" t="s">
        <v>16</v>
      </c>
      <c r="D103" s="75">
        <v>19</v>
      </c>
      <c r="E103" s="75">
        <v>25</v>
      </c>
      <c r="F103" s="80">
        <v>-6</v>
      </c>
      <c r="G103" s="75">
        <v>22</v>
      </c>
      <c r="H103" s="75">
        <v>15</v>
      </c>
      <c r="I103" s="80">
        <v>7</v>
      </c>
      <c r="J103" s="80">
        <v>36</v>
      </c>
      <c r="K103" s="75">
        <v>23</v>
      </c>
      <c r="L103" s="75">
        <v>13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99" t="s">
        <v>17</v>
      </c>
      <c r="D104" s="102">
        <v>350</v>
      </c>
      <c r="E104" s="102">
        <v>351</v>
      </c>
      <c r="F104" s="103">
        <v>-1</v>
      </c>
      <c r="G104" s="102">
        <v>357</v>
      </c>
      <c r="H104" s="102">
        <v>551</v>
      </c>
      <c r="I104" s="103">
        <v>-194</v>
      </c>
      <c r="J104" s="103">
        <v>506</v>
      </c>
      <c r="K104" s="102">
        <v>406</v>
      </c>
      <c r="L104" s="102">
        <v>100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4" t="s">
        <v>18</v>
      </c>
      <c r="D105" s="75">
        <v>14</v>
      </c>
      <c r="E105" s="75">
        <v>9</v>
      </c>
      <c r="F105" s="80">
        <v>5</v>
      </c>
      <c r="G105" s="75">
        <v>12</v>
      </c>
      <c r="H105" s="75">
        <v>16</v>
      </c>
      <c r="I105" s="80">
        <v>-4</v>
      </c>
      <c r="J105" s="80">
        <v>14</v>
      </c>
      <c r="K105" s="75">
        <v>18</v>
      </c>
      <c r="L105" s="75">
        <v>-4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6" t="s">
        <v>19</v>
      </c>
      <c r="D106" s="77">
        <v>6</v>
      </c>
      <c r="E106" s="77">
        <v>7</v>
      </c>
      <c r="F106" s="82">
        <v>-1</v>
      </c>
      <c r="G106" s="77">
        <v>2</v>
      </c>
      <c r="H106" s="77">
        <v>1</v>
      </c>
      <c r="I106" s="82">
        <v>1</v>
      </c>
      <c r="J106" s="82">
        <v>9</v>
      </c>
      <c r="K106" s="77">
        <v>6</v>
      </c>
      <c r="L106" s="77">
        <v>3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4" t="s">
        <v>20</v>
      </c>
      <c r="D107" s="75">
        <v>57</v>
      </c>
      <c r="E107" s="75">
        <v>67</v>
      </c>
      <c r="F107" s="80">
        <v>-10</v>
      </c>
      <c r="G107" s="75">
        <v>56</v>
      </c>
      <c r="H107" s="75">
        <v>64</v>
      </c>
      <c r="I107" s="80">
        <v>-8</v>
      </c>
      <c r="J107" s="80">
        <v>85</v>
      </c>
      <c r="K107" s="75">
        <v>77</v>
      </c>
      <c r="L107" s="75">
        <v>8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6" t="s">
        <v>21</v>
      </c>
      <c r="D108" s="77">
        <v>20</v>
      </c>
      <c r="E108" s="77">
        <v>40</v>
      </c>
      <c r="F108" s="82">
        <v>-20</v>
      </c>
      <c r="G108" s="77">
        <v>37</v>
      </c>
      <c r="H108" s="77">
        <v>29</v>
      </c>
      <c r="I108" s="82">
        <v>8</v>
      </c>
      <c r="J108" s="82">
        <v>32</v>
      </c>
      <c r="K108" s="77">
        <v>28</v>
      </c>
      <c r="L108" s="77">
        <v>4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4" t="s">
        <v>22</v>
      </c>
      <c r="D109" s="75">
        <v>32</v>
      </c>
      <c r="E109" s="75">
        <v>28</v>
      </c>
      <c r="F109" s="80">
        <v>4</v>
      </c>
      <c r="G109" s="75">
        <v>31</v>
      </c>
      <c r="H109" s="75">
        <v>28</v>
      </c>
      <c r="I109" s="80">
        <v>3</v>
      </c>
      <c r="J109" s="80">
        <v>37</v>
      </c>
      <c r="K109" s="75">
        <v>36</v>
      </c>
      <c r="L109" s="75">
        <v>1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6" t="s">
        <v>23</v>
      </c>
      <c r="D110" s="77">
        <v>51</v>
      </c>
      <c r="E110" s="77">
        <v>54</v>
      </c>
      <c r="F110" s="82">
        <v>-3</v>
      </c>
      <c r="G110" s="77">
        <v>52</v>
      </c>
      <c r="H110" s="77">
        <v>66</v>
      </c>
      <c r="I110" s="82">
        <v>-14</v>
      </c>
      <c r="J110" s="82">
        <v>63</v>
      </c>
      <c r="K110" s="77">
        <v>80</v>
      </c>
      <c r="L110" s="77">
        <v>-17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4" t="s">
        <v>24</v>
      </c>
      <c r="D111" s="75">
        <v>31</v>
      </c>
      <c r="E111" s="75">
        <v>14</v>
      </c>
      <c r="F111" s="80">
        <v>17</v>
      </c>
      <c r="G111" s="75">
        <v>19</v>
      </c>
      <c r="H111" s="75">
        <v>11</v>
      </c>
      <c r="I111" s="80">
        <v>8</v>
      </c>
      <c r="J111" s="80">
        <v>26</v>
      </c>
      <c r="K111" s="75">
        <v>12</v>
      </c>
      <c r="L111" s="75">
        <v>14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6" t="s">
        <v>25</v>
      </c>
      <c r="D112" s="77">
        <v>12</v>
      </c>
      <c r="E112" s="77">
        <v>5</v>
      </c>
      <c r="F112" s="82">
        <v>7</v>
      </c>
      <c r="G112" s="77">
        <v>8</v>
      </c>
      <c r="H112" s="77">
        <v>5</v>
      </c>
      <c r="I112" s="82">
        <v>3</v>
      </c>
      <c r="J112" s="82">
        <v>22</v>
      </c>
      <c r="K112" s="77">
        <v>10</v>
      </c>
      <c r="L112" s="77">
        <v>12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74" t="s">
        <v>26</v>
      </c>
      <c r="D113" s="75">
        <v>127</v>
      </c>
      <c r="E113" s="75">
        <v>127</v>
      </c>
      <c r="F113" s="80">
        <v>0</v>
      </c>
      <c r="G113" s="75">
        <v>140</v>
      </c>
      <c r="H113" s="75">
        <v>331</v>
      </c>
      <c r="I113" s="80">
        <v>-191</v>
      </c>
      <c r="J113" s="80">
        <v>218</v>
      </c>
      <c r="K113" s="75">
        <v>139</v>
      </c>
      <c r="L113" s="75">
        <v>79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99" t="s">
        <v>27</v>
      </c>
      <c r="D114" s="102">
        <v>5036</v>
      </c>
      <c r="E114" s="102">
        <v>4405</v>
      </c>
      <c r="F114" s="103">
        <v>631</v>
      </c>
      <c r="G114" s="102">
        <v>4731</v>
      </c>
      <c r="H114" s="102">
        <v>5005</v>
      </c>
      <c r="I114" s="103">
        <v>-274</v>
      </c>
      <c r="J114" s="103">
        <v>6497</v>
      </c>
      <c r="K114" s="102">
        <v>5506</v>
      </c>
      <c r="L114" s="102">
        <v>991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4" t="s">
        <v>28</v>
      </c>
      <c r="D115" s="75">
        <v>707</v>
      </c>
      <c r="E115" s="75">
        <v>657</v>
      </c>
      <c r="F115" s="80">
        <v>50</v>
      </c>
      <c r="G115" s="75">
        <v>721</v>
      </c>
      <c r="H115" s="75">
        <v>761</v>
      </c>
      <c r="I115" s="80">
        <v>-40</v>
      </c>
      <c r="J115" s="80">
        <v>968</v>
      </c>
      <c r="K115" s="75">
        <v>836</v>
      </c>
      <c r="L115" s="75">
        <v>132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6" t="s">
        <v>29</v>
      </c>
      <c r="D116" s="77">
        <v>74</v>
      </c>
      <c r="E116" s="77">
        <v>81</v>
      </c>
      <c r="F116" s="82">
        <v>-7</v>
      </c>
      <c r="G116" s="77">
        <v>103</v>
      </c>
      <c r="H116" s="77">
        <v>80</v>
      </c>
      <c r="I116" s="82">
        <v>23</v>
      </c>
      <c r="J116" s="82">
        <v>133</v>
      </c>
      <c r="K116" s="77">
        <v>116</v>
      </c>
      <c r="L116" s="77">
        <v>17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4" t="s">
        <v>30</v>
      </c>
      <c r="D117" s="75">
        <v>397</v>
      </c>
      <c r="E117" s="75">
        <v>362</v>
      </c>
      <c r="F117" s="80">
        <v>35</v>
      </c>
      <c r="G117" s="75">
        <v>443</v>
      </c>
      <c r="H117" s="75">
        <v>413</v>
      </c>
      <c r="I117" s="80">
        <v>30</v>
      </c>
      <c r="J117" s="80">
        <v>455</v>
      </c>
      <c r="K117" s="75">
        <v>433</v>
      </c>
      <c r="L117" s="75">
        <v>22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76" t="s">
        <v>31</v>
      </c>
      <c r="D118" s="77">
        <v>3858</v>
      </c>
      <c r="E118" s="77">
        <v>3305</v>
      </c>
      <c r="F118" s="82">
        <v>553</v>
      </c>
      <c r="G118" s="77">
        <v>3464</v>
      </c>
      <c r="H118" s="77">
        <v>3751</v>
      </c>
      <c r="I118" s="82">
        <v>-287</v>
      </c>
      <c r="J118" s="82">
        <v>4941</v>
      </c>
      <c r="K118" s="77">
        <v>4121</v>
      </c>
      <c r="L118" s="77">
        <v>820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99" t="s">
        <v>32</v>
      </c>
      <c r="D119" s="102">
        <v>15840</v>
      </c>
      <c r="E119" s="102">
        <v>10520</v>
      </c>
      <c r="F119" s="103">
        <v>5320</v>
      </c>
      <c r="G119" s="102">
        <v>13127</v>
      </c>
      <c r="H119" s="102">
        <v>14185</v>
      </c>
      <c r="I119" s="103">
        <v>-1058</v>
      </c>
      <c r="J119" s="103">
        <v>24377</v>
      </c>
      <c r="K119" s="102">
        <v>15018</v>
      </c>
      <c r="L119" s="102">
        <v>9359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4" t="s">
        <v>33</v>
      </c>
      <c r="D120" s="75">
        <v>4674</v>
      </c>
      <c r="E120" s="75">
        <v>3821</v>
      </c>
      <c r="F120" s="80">
        <v>853</v>
      </c>
      <c r="G120" s="75">
        <v>4794</v>
      </c>
      <c r="H120" s="75">
        <v>4621</v>
      </c>
      <c r="I120" s="80">
        <v>173</v>
      </c>
      <c r="J120" s="80">
        <v>6988</v>
      </c>
      <c r="K120" s="75">
        <v>5361</v>
      </c>
      <c r="L120" s="75">
        <v>1627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6" t="s">
        <v>34</v>
      </c>
      <c r="D121" s="77">
        <v>5955</v>
      </c>
      <c r="E121" s="77">
        <v>4273</v>
      </c>
      <c r="F121" s="82">
        <v>1682</v>
      </c>
      <c r="G121" s="77">
        <v>5450</v>
      </c>
      <c r="H121" s="77">
        <v>5529</v>
      </c>
      <c r="I121" s="82">
        <v>-79</v>
      </c>
      <c r="J121" s="82">
        <v>7903</v>
      </c>
      <c r="K121" s="77">
        <v>6034</v>
      </c>
      <c r="L121" s="77">
        <v>1869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74" t="s">
        <v>35</v>
      </c>
      <c r="D122" s="75">
        <v>5211</v>
      </c>
      <c r="E122" s="75">
        <v>2426</v>
      </c>
      <c r="F122" s="80">
        <v>2785</v>
      </c>
      <c r="G122" s="75">
        <v>2883</v>
      </c>
      <c r="H122" s="75">
        <v>4035</v>
      </c>
      <c r="I122" s="80">
        <v>-1152</v>
      </c>
      <c r="J122" s="80">
        <v>9486</v>
      </c>
      <c r="K122" s="75">
        <v>3623</v>
      </c>
      <c r="L122" s="75">
        <v>5863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99" t="s">
        <v>36</v>
      </c>
      <c r="D123" s="102">
        <v>2315</v>
      </c>
      <c r="E123" s="102">
        <v>1631</v>
      </c>
      <c r="F123" s="103">
        <v>684</v>
      </c>
      <c r="G123" s="102">
        <v>1899</v>
      </c>
      <c r="H123" s="102">
        <v>2042</v>
      </c>
      <c r="I123" s="103">
        <v>-143</v>
      </c>
      <c r="J123" s="103">
        <v>2592</v>
      </c>
      <c r="K123" s="102">
        <v>2223</v>
      </c>
      <c r="L123" s="102">
        <v>369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4" t="s">
        <v>37</v>
      </c>
      <c r="D124" s="75">
        <v>619</v>
      </c>
      <c r="E124" s="75">
        <v>494</v>
      </c>
      <c r="F124" s="80">
        <v>125</v>
      </c>
      <c r="G124" s="75">
        <v>574</v>
      </c>
      <c r="H124" s="75">
        <v>648</v>
      </c>
      <c r="I124" s="80">
        <v>-74</v>
      </c>
      <c r="J124" s="80">
        <v>664</v>
      </c>
      <c r="K124" s="75">
        <v>656</v>
      </c>
      <c r="L124" s="75">
        <v>8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6" t="s">
        <v>51</v>
      </c>
      <c r="D125" s="77">
        <v>985</v>
      </c>
      <c r="E125" s="77">
        <v>655</v>
      </c>
      <c r="F125" s="82">
        <v>330</v>
      </c>
      <c r="G125" s="77">
        <v>691</v>
      </c>
      <c r="H125" s="77">
        <v>769</v>
      </c>
      <c r="I125" s="82">
        <v>-78</v>
      </c>
      <c r="J125" s="82">
        <v>1029</v>
      </c>
      <c r="K125" s="77">
        <v>873</v>
      </c>
      <c r="L125" s="77">
        <v>156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4" t="s">
        <v>39</v>
      </c>
      <c r="D126" s="75">
        <v>516</v>
      </c>
      <c r="E126" s="75">
        <v>324</v>
      </c>
      <c r="F126" s="80">
        <v>192</v>
      </c>
      <c r="G126" s="75">
        <v>464</v>
      </c>
      <c r="H126" s="75">
        <v>432</v>
      </c>
      <c r="I126" s="80">
        <v>32</v>
      </c>
      <c r="J126" s="80">
        <v>637</v>
      </c>
      <c r="K126" s="75">
        <v>491</v>
      </c>
      <c r="L126" s="75">
        <v>146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29.4" customHeight="1" x14ac:dyDescent="0.3">
      <c r="C127" s="76" t="s">
        <v>40</v>
      </c>
      <c r="D127" s="77">
        <v>195</v>
      </c>
      <c r="E127" s="77">
        <v>158</v>
      </c>
      <c r="F127" s="82">
        <v>37</v>
      </c>
      <c r="G127" s="77">
        <v>170</v>
      </c>
      <c r="H127" s="77">
        <v>193</v>
      </c>
      <c r="I127" s="82">
        <v>-23</v>
      </c>
      <c r="J127" s="82">
        <v>262</v>
      </c>
      <c r="K127" s="77">
        <v>203</v>
      </c>
      <c r="L127" s="77">
        <v>59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15.6" x14ac:dyDescent="0.3">
      <c r="C128" s="99" t="s">
        <v>68</v>
      </c>
      <c r="D128" s="100">
        <v>0</v>
      </c>
      <c r="E128" s="100">
        <v>0</v>
      </c>
      <c r="F128" s="101">
        <v>0</v>
      </c>
      <c r="G128" s="100">
        <v>28</v>
      </c>
      <c r="H128" s="100">
        <v>137</v>
      </c>
      <c r="I128" s="101">
        <v>-109</v>
      </c>
      <c r="J128" s="101">
        <v>2</v>
      </c>
      <c r="K128" s="100">
        <v>2</v>
      </c>
      <c r="L128" s="100">
        <v>0</v>
      </c>
    </row>
    <row r="129" spans="3:21" s="3" customFormat="1" ht="15.6" x14ac:dyDescent="0.3">
      <c r="C129" s="74" t="s">
        <v>68</v>
      </c>
      <c r="D129" s="75">
        <v>0</v>
      </c>
      <c r="E129" s="75">
        <v>0</v>
      </c>
      <c r="F129" s="80">
        <v>0</v>
      </c>
      <c r="G129" s="75">
        <v>0</v>
      </c>
      <c r="H129" s="75">
        <v>0</v>
      </c>
      <c r="I129" s="80">
        <v>0</v>
      </c>
      <c r="J129" s="80">
        <v>0</v>
      </c>
      <c r="K129" s="75">
        <v>0</v>
      </c>
      <c r="L129" s="75">
        <v>0</v>
      </c>
    </row>
    <row r="130" spans="3:21" s="3" customFormat="1" ht="33.75" customHeight="1" x14ac:dyDescent="0.3">
      <c r="C130" s="245" t="s">
        <v>182</v>
      </c>
      <c r="D130" s="245"/>
      <c r="E130" s="245"/>
      <c r="F130" s="245"/>
      <c r="G130" s="245"/>
      <c r="H130" s="245"/>
      <c r="I130" s="245"/>
      <c r="J130" s="245"/>
      <c r="K130" s="245"/>
      <c r="L130" s="245"/>
    </row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x14ac:dyDescent="0.3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3:21" x14ac:dyDescent="0.3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33" customHeight="1" thickBot="1" x14ac:dyDescent="0.35">
      <c r="C134" s="246" t="s">
        <v>188</v>
      </c>
      <c r="D134" s="246"/>
      <c r="E134" s="246"/>
      <c r="F134" s="246"/>
      <c r="G134" s="246"/>
      <c r="H134" s="246"/>
      <c r="I134" s="246"/>
      <c r="J134" s="246"/>
      <c r="K134" s="246"/>
      <c r="L134" s="246"/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241" t="s">
        <v>78</v>
      </c>
      <c r="D135" s="242" t="s">
        <v>141</v>
      </c>
      <c r="E135" s="243"/>
      <c r="F135" s="244"/>
      <c r="G135" s="242" t="s">
        <v>142</v>
      </c>
      <c r="H135" s="243"/>
      <c r="I135" s="244"/>
      <c r="J135" s="242" t="s">
        <v>143</v>
      </c>
      <c r="K135" s="243"/>
      <c r="L135" s="244"/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5.6" x14ac:dyDescent="0.3">
      <c r="C136" s="241"/>
      <c r="D136" s="72" t="s">
        <v>81</v>
      </c>
      <c r="E136" s="72" t="s">
        <v>82</v>
      </c>
      <c r="F136" s="72" t="s">
        <v>54</v>
      </c>
      <c r="G136" s="72" t="s">
        <v>81</v>
      </c>
      <c r="H136" s="72" t="s">
        <v>82</v>
      </c>
      <c r="I136" s="72" t="s">
        <v>54</v>
      </c>
      <c r="J136" s="72" t="s">
        <v>81</v>
      </c>
      <c r="K136" s="72" t="s">
        <v>82</v>
      </c>
      <c r="L136" s="72" t="s">
        <v>54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9" t="s">
        <v>1</v>
      </c>
      <c r="D137" s="73">
        <v>24839</v>
      </c>
      <c r="E137" s="73">
        <v>18057</v>
      </c>
      <c r="F137" s="73">
        <v>6782</v>
      </c>
      <c r="G137" s="73">
        <v>21189</v>
      </c>
      <c r="H137" s="73">
        <v>23125</v>
      </c>
      <c r="I137" s="73">
        <v>-1936</v>
      </c>
      <c r="J137" s="73">
        <v>35246</v>
      </c>
      <c r="K137" s="73">
        <v>24315</v>
      </c>
      <c r="L137" s="73">
        <v>10931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3" t="s">
        <v>253</v>
      </c>
      <c r="D138" s="84">
        <v>1911</v>
      </c>
      <c r="E138" s="84">
        <v>1658</v>
      </c>
      <c r="F138" s="85">
        <v>253</v>
      </c>
      <c r="G138" s="84">
        <v>1719</v>
      </c>
      <c r="H138" s="84">
        <v>1918</v>
      </c>
      <c r="I138" s="85">
        <v>-199</v>
      </c>
      <c r="J138" s="85">
        <v>2501</v>
      </c>
      <c r="K138" s="84">
        <v>1995</v>
      </c>
      <c r="L138" s="84">
        <v>506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86" t="s">
        <v>254</v>
      </c>
      <c r="D139" s="87">
        <v>1533</v>
      </c>
      <c r="E139" s="87">
        <v>1309</v>
      </c>
      <c r="F139" s="88">
        <v>224</v>
      </c>
      <c r="G139" s="87">
        <v>1663</v>
      </c>
      <c r="H139" s="87">
        <v>1731</v>
      </c>
      <c r="I139" s="88">
        <v>-68</v>
      </c>
      <c r="J139" s="88">
        <v>2427</v>
      </c>
      <c r="K139" s="87">
        <v>1893</v>
      </c>
      <c r="L139" s="87">
        <v>534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9" t="s">
        <v>255</v>
      </c>
      <c r="D140" s="84">
        <v>834</v>
      </c>
      <c r="E140" s="84">
        <v>384</v>
      </c>
      <c r="F140" s="85">
        <v>450</v>
      </c>
      <c r="G140" s="84">
        <v>537</v>
      </c>
      <c r="H140" s="84">
        <v>600</v>
      </c>
      <c r="I140" s="85">
        <v>-63</v>
      </c>
      <c r="J140" s="85">
        <v>1281</v>
      </c>
      <c r="K140" s="84">
        <v>558</v>
      </c>
      <c r="L140" s="84">
        <v>723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1" t="s">
        <v>256</v>
      </c>
      <c r="D141" s="87">
        <v>938</v>
      </c>
      <c r="E141" s="87">
        <v>599</v>
      </c>
      <c r="F141" s="88">
        <v>339</v>
      </c>
      <c r="G141" s="87">
        <v>696</v>
      </c>
      <c r="H141" s="87">
        <v>702</v>
      </c>
      <c r="I141" s="88">
        <v>-6</v>
      </c>
      <c r="J141" s="88">
        <v>1025</v>
      </c>
      <c r="K141" s="87">
        <v>750</v>
      </c>
      <c r="L141" s="87">
        <v>275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3" t="s">
        <v>257</v>
      </c>
      <c r="D142" s="84">
        <v>324</v>
      </c>
      <c r="E142" s="84">
        <v>40</v>
      </c>
      <c r="F142" s="85">
        <v>284</v>
      </c>
      <c r="G142" s="84">
        <v>34</v>
      </c>
      <c r="H142" s="84">
        <v>612</v>
      </c>
      <c r="I142" s="85">
        <v>-578</v>
      </c>
      <c r="J142" s="85">
        <v>1518</v>
      </c>
      <c r="K142" s="84">
        <v>93</v>
      </c>
      <c r="L142" s="84">
        <v>1425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86" t="s">
        <v>258</v>
      </c>
      <c r="D143" s="87">
        <v>654</v>
      </c>
      <c r="E143" s="87">
        <v>460</v>
      </c>
      <c r="F143" s="88">
        <v>194</v>
      </c>
      <c r="G143" s="87">
        <v>545</v>
      </c>
      <c r="H143" s="87">
        <v>600</v>
      </c>
      <c r="I143" s="88">
        <v>-55</v>
      </c>
      <c r="J143" s="88">
        <v>877</v>
      </c>
      <c r="K143" s="87">
        <v>730</v>
      </c>
      <c r="L143" s="87">
        <v>147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9" t="s">
        <v>259</v>
      </c>
      <c r="D144" s="84">
        <v>754</v>
      </c>
      <c r="E144" s="84">
        <v>500</v>
      </c>
      <c r="F144" s="85">
        <v>254</v>
      </c>
      <c r="G144" s="84">
        <v>639</v>
      </c>
      <c r="H144" s="84">
        <v>593</v>
      </c>
      <c r="I144" s="85">
        <v>46</v>
      </c>
      <c r="J144" s="85">
        <v>877</v>
      </c>
      <c r="K144" s="84">
        <v>728</v>
      </c>
      <c r="L144" s="84">
        <v>149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1" t="s">
        <v>260</v>
      </c>
      <c r="D145" s="87">
        <v>479</v>
      </c>
      <c r="E145" s="87">
        <v>448</v>
      </c>
      <c r="F145" s="88">
        <v>31</v>
      </c>
      <c r="G145" s="87">
        <v>813</v>
      </c>
      <c r="H145" s="87">
        <v>585</v>
      </c>
      <c r="I145" s="88">
        <v>228</v>
      </c>
      <c r="J145" s="88">
        <v>634</v>
      </c>
      <c r="K145" s="87">
        <v>608</v>
      </c>
      <c r="L145" s="87">
        <v>26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31.5" customHeight="1" thickBot="1" x14ac:dyDescent="0.35">
      <c r="C146" s="83" t="s">
        <v>261</v>
      </c>
      <c r="D146" s="84">
        <v>494</v>
      </c>
      <c r="E146" s="84">
        <v>36</v>
      </c>
      <c r="F146" s="85">
        <v>458</v>
      </c>
      <c r="G146" s="84">
        <v>46</v>
      </c>
      <c r="H146" s="84">
        <v>64</v>
      </c>
      <c r="I146" s="85">
        <v>-18</v>
      </c>
      <c r="J146" s="85">
        <v>963</v>
      </c>
      <c r="K146" s="84">
        <v>132</v>
      </c>
      <c r="L146" s="84">
        <v>831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16.2" thickBot="1" x14ac:dyDescent="0.35">
      <c r="C147" s="86" t="s">
        <v>262</v>
      </c>
      <c r="D147" s="87">
        <v>605</v>
      </c>
      <c r="E147" s="87">
        <v>491</v>
      </c>
      <c r="F147" s="88">
        <v>114</v>
      </c>
      <c r="G147" s="90">
        <v>462</v>
      </c>
      <c r="H147" s="90">
        <v>524</v>
      </c>
      <c r="I147" s="88">
        <v>-62</v>
      </c>
      <c r="J147" s="88">
        <v>480</v>
      </c>
      <c r="K147" s="90">
        <v>465</v>
      </c>
      <c r="L147" s="87">
        <v>15</v>
      </c>
    </row>
    <row r="148" spans="3:21" s="3" customFormat="1" ht="16.2" thickBot="1" x14ac:dyDescent="0.35">
      <c r="C148" s="91" t="s">
        <v>80</v>
      </c>
      <c r="D148" s="92">
        <v>16313</v>
      </c>
      <c r="E148" s="93">
        <v>12132</v>
      </c>
      <c r="F148" s="94">
        <v>4181</v>
      </c>
      <c r="G148" s="95">
        <v>14035</v>
      </c>
      <c r="H148" s="95">
        <v>15196</v>
      </c>
      <c r="I148" s="96">
        <v>-1161</v>
      </c>
      <c r="J148" s="96">
        <v>22663</v>
      </c>
      <c r="K148" s="97">
        <v>16363</v>
      </c>
      <c r="L148" s="98">
        <v>6300</v>
      </c>
    </row>
    <row r="149" spans="3:21" s="3" customFormat="1" ht="34.5" customHeight="1" x14ac:dyDescent="0.3">
      <c r="C149" s="245" t="s">
        <v>182</v>
      </c>
      <c r="D149" s="245"/>
      <c r="E149" s="245"/>
      <c r="F149" s="245"/>
      <c r="G149" s="245"/>
      <c r="H149" s="245"/>
      <c r="I149" s="245"/>
      <c r="J149" s="245"/>
      <c r="K149" s="245"/>
      <c r="L149" s="245"/>
    </row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  <row r="593" spans="13:21" x14ac:dyDescent="0.3">
      <c r="M593" s="3"/>
      <c r="N593" s="3"/>
      <c r="O593" s="3"/>
      <c r="P593" s="3"/>
      <c r="Q593" s="3"/>
      <c r="R593" s="3"/>
      <c r="S593" s="3"/>
      <c r="T593" s="3"/>
      <c r="U593" s="3"/>
    </row>
    <row r="594" spans="13:21" x14ac:dyDescent="0.3">
      <c r="M594" s="3"/>
      <c r="N594" s="3"/>
      <c r="O594" s="3"/>
      <c r="P594" s="3"/>
      <c r="Q594" s="3"/>
      <c r="R594" s="3"/>
      <c r="S594" s="3"/>
      <c r="T594" s="3"/>
      <c r="U594" s="3"/>
    </row>
  </sheetData>
  <mergeCells count="52">
    <mergeCell ref="C87:L87"/>
    <mergeCell ref="C92:L92"/>
    <mergeCell ref="C93:C94"/>
    <mergeCell ref="C21:U21"/>
    <mergeCell ref="C22:U22"/>
    <mergeCell ref="C34:L34"/>
    <mergeCell ref="C49:L49"/>
    <mergeCell ref="C68:L68"/>
    <mergeCell ref="C26:L26"/>
    <mergeCell ref="C27:C28"/>
    <mergeCell ref="D27:F27"/>
    <mergeCell ref="G27:I27"/>
    <mergeCell ref="J27:L27"/>
    <mergeCell ref="C38:L38"/>
    <mergeCell ref="C39:C40"/>
    <mergeCell ref="D39:F39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G39:I39"/>
    <mergeCell ref="J39:L39"/>
    <mergeCell ref="C53:L53"/>
    <mergeCell ref="C54:C55"/>
    <mergeCell ref="D54:F54"/>
    <mergeCell ref="G54:I54"/>
    <mergeCell ref="J54:L54"/>
    <mergeCell ref="C72:L72"/>
    <mergeCell ref="C73:C74"/>
    <mergeCell ref="D73:F73"/>
    <mergeCell ref="G73:I73"/>
    <mergeCell ref="J73:L73"/>
    <mergeCell ref="D93:F93"/>
    <mergeCell ref="G93:I93"/>
    <mergeCell ref="J93:L93"/>
    <mergeCell ref="C130:L130"/>
    <mergeCell ref="C134:L134"/>
    <mergeCell ref="C135:C136"/>
    <mergeCell ref="D135:F135"/>
    <mergeCell ref="G135:I135"/>
    <mergeCell ref="J135:L135"/>
    <mergeCell ref="C149:L149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2" sqref="B2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57" t="s">
        <v>199</v>
      </c>
      <c r="C3" s="257"/>
      <c r="D3" s="257"/>
      <c r="E3" s="257"/>
      <c r="G3" s="257" t="s">
        <v>200</v>
      </c>
      <c r="H3" s="257"/>
      <c r="I3" s="257"/>
      <c r="J3" s="257"/>
    </row>
    <row r="4" spans="2:10" x14ac:dyDescent="0.3">
      <c r="B4" s="258" t="s">
        <v>6</v>
      </c>
      <c r="C4" s="260" t="s">
        <v>114</v>
      </c>
      <c r="D4" s="261"/>
      <c r="E4" s="261"/>
      <c r="G4" s="258" t="s">
        <v>6</v>
      </c>
      <c r="H4" s="260" t="s">
        <v>115</v>
      </c>
      <c r="I4" s="261"/>
      <c r="J4" s="261"/>
    </row>
    <row r="5" spans="2:10" ht="15" thickBot="1" x14ac:dyDescent="0.35">
      <c r="B5" s="259"/>
      <c r="C5" s="152" t="s">
        <v>201</v>
      </c>
      <c r="D5" s="150" t="s">
        <v>202</v>
      </c>
      <c r="E5" s="150" t="s">
        <v>203</v>
      </c>
      <c r="G5" s="259"/>
      <c r="H5" s="152" t="s">
        <v>201</v>
      </c>
      <c r="I5" s="150" t="s">
        <v>202</v>
      </c>
      <c r="J5" s="150" t="s">
        <v>203</v>
      </c>
    </row>
    <row r="6" spans="2:10" ht="15" thickTop="1" x14ac:dyDescent="0.3">
      <c r="B6" s="124" t="s">
        <v>1</v>
      </c>
      <c r="C6" s="125">
        <v>343.71061430000003</v>
      </c>
      <c r="D6" s="125">
        <v>392.34529530999981</v>
      </c>
      <c r="E6" s="125">
        <v>332.14584350999996</v>
      </c>
      <c r="G6" s="124" t="s">
        <v>1</v>
      </c>
      <c r="H6" s="125">
        <v>178.26504127999996</v>
      </c>
      <c r="I6" s="125">
        <v>152.31567582000008</v>
      </c>
      <c r="J6" s="125">
        <v>181.28911613000011</v>
      </c>
    </row>
    <row r="7" spans="2:10" x14ac:dyDescent="0.3">
      <c r="B7" s="126" t="s">
        <v>204</v>
      </c>
      <c r="C7" s="127">
        <v>176.46645006</v>
      </c>
      <c r="D7" s="127">
        <v>200.77471220000001</v>
      </c>
      <c r="E7" s="127">
        <v>178.91923975</v>
      </c>
      <c r="G7" s="126" t="s">
        <v>204</v>
      </c>
      <c r="H7" s="127">
        <v>41.383499180000001</v>
      </c>
      <c r="I7" s="127">
        <v>30.792265950000001</v>
      </c>
      <c r="J7" s="127">
        <v>46.37481099</v>
      </c>
    </row>
    <row r="8" spans="2:10" x14ac:dyDescent="0.3">
      <c r="B8" s="126" t="s">
        <v>205</v>
      </c>
      <c r="C8" s="128">
        <v>4.5862970299999999</v>
      </c>
      <c r="D8" s="128">
        <v>5.8647004599999999</v>
      </c>
      <c r="E8" s="128">
        <v>3.8784183300000001</v>
      </c>
      <c r="G8" s="126" t="s">
        <v>206</v>
      </c>
      <c r="H8" s="128">
        <v>30.343390280000001</v>
      </c>
      <c r="I8" s="128">
        <v>22.815985019999999</v>
      </c>
      <c r="J8" s="128">
        <v>29.146190829999998</v>
      </c>
    </row>
    <row r="9" spans="2:10" x14ac:dyDescent="0.3">
      <c r="B9" s="126" t="s">
        <v>207</v>
      </c>
      <c r="C9" s="127">
        <v>12.63743564</v>
      </c>
      <c r="D9" s="127">
        <v>13.522182409999999</v>
      </c>
      <c r="E9" s="127">
        <v>12.65573229</v>
      </c>
      <c r="G9" s="126" t="s">
        <v>208</v>
      </c>
      <c r="H9" s="127">
        <v>6.42460013</v>
      </c>
      <c r="I9" s="127">
        <v>0.75648857999999997</v>
      </c>
      <c r="J9" s="127">
        <v>0.56026222000000003</v>
      </c>
    </row>
    <row r="10" spans="2:10" x14ac:dyDescent="0.3">
      <c r="B10" s="126" t="s">
        <v>209</v>
      </c>
      <c r="C10" s="128">
        <v>9.6079898999999997</v>
      </c>
      <c r="D10" s="128">
        <v>10.096441560000001</v>
      </c>
      <c r="E10" s="128">
        <v>9.9871372300000001</v>
      </c>
      <c r="G10" s="126" t="s">
        <v>210</v>
      </c>
      <c r="H10" s="128">
        <v>12.22548269</v>
      </c>
      <c r="I10" s="128">
        <v>14.375478599999999</v>
      </c>
      <c r="J10" s="128">
        <v>21.039994830000001</v>
      </c>
    </row>
    <row r="11" spans="2:10" x14ac:dyDescent="0.3">
      <c r="B11" s="126" t="s">
        <v>206</v>
      </c>
      <c r="C11" s="127">
        <v>21.500140290000001</v>
      </c>
      <c r="D11" s="127">
        <v>22.433050229999999</v>
      </c>
      <c r="E11" s="127">
        <v>19.059496299999999</v>
      </c>
      <c r="G11" s="126" t="s">
        <v>211</v>
      </c>
      <c r="H11" s="127">
        <v>6.6788922299999998</v>
      </c>
      <c r="I11" s="127">
        <v>6.3390976600000002</v>
      </c>
      <c r="J11" s="127">
        <v>6.9682416900000002</v>
      </c>
    </row>
    <row r="12" spans="2:10" x14ac:dyDescent="0.3">
      <c r="B12" s="126" t="s">
        <v>211</v>
      </c>
      <c r="C12" s="128">
        <v>13.39797353</v>
      </c>
      <c r="D12" s="128">
        <v>11.349492120000001</v>
      </c>
      <c r="E12" s="128">
        <v>9.8060358399999998</v>
      </c>
      <c r="G12" s="126" t="s">
        <v>212</v>
      </c>
      <c r="H12" s="128">
        <v>2.95134673</v>
      </c>
      <c r="I12" s="128">
        <v>1.9688526799999999</v>
      </c>
      <c r="J12" s="128">
        <v>3.39181059</v>
      </c>
    </row>
    <row r="13" spans="2:10" x14ac:dyDescent="0.3">
      <c r="B13" s="126" t="s">
        <v>213</v>
      </c>
      <c r="C13" s="127">
        <v>17.14972225</v>
      </c>
      <c r="D13" s="127">
        <v>28.314765829999999</v>
      </c>
      <c r="E13" s="127">
        <v>14.991430490000001</v>
      </c>
      <c r="G13" s="126" t="s">
        <v>214</v>
      </c>
      <c r="H13" s="127">
        <v>5.3787939099999997</v>
      </c>
      <c r="I13" s="127">
        <v>7.20225882</v>
      </c>
      <c r="J13" s="127">
        <v>3.9220099899999998</v>
      </c>
    </row>
    <row r="14" spans="2:10" x14ac:dyDescent="0.3">
      <c r="B14" s="126" t="s">
        <v>215</v>
      </c>
      <c r="C14" s="128">
        <v>10.65420628</v>
      </c>
      <c r="D14" s="128">
        <v>10.283910909999999</v>
      </c>
      <c r="E14" s="128">
        <v>8.7001427200000006</v>
      </c>
      <c r="G14" s="126" t="s">
        <v>207</v>
      </c>
      <c r="H14" s="128">
        <v>4.3979629999999998</v>
      </c>
      <c r="I14" s="128">
        <v>3.6539872199999999</v>
      </c>
      <c r="J14" s="128">
        <v>4.3026719499999997</v>
      </c>
    </row>
    <row r="15" spans="2:10" x14ac:dyDescent="0.3">
      <c r="B15" s="126" t="s">
        <v>210</v>
      </c>
      <c r="C15" s="127">
        <v>21.961662919999998</v>
      </c>
      <c r="D15" s="127">
        <v>31.31392761</v>
      </c>
      <c r="E15" s="127">
        <v>25.936248379999999</v>
      </c>
      <c r="G15" s="126" t="s">
        <v>209</v>
      </c>
      <c r="H15" s="127">
        <v>5.17759547</v>
      </c>
      <c r="I15" s="127">
        <v>5.2115679500000001</v>
      </c>
      <c r="J15" s="127">
        <v>4.8863978299999999</v>
      </c>
    </row>
    <row r="16" spans="2:10" x14ac:dyDescent="0.3">
      <c r="B16" s="126" t="s">
        <v>216</v>
      </c>
      <c r="C16" s="128">
        <v>5.5484609200000001</v>
      </c>
      <c r="D16" s="128">
        <v>5.0931750300000003</v>
      </c>
      <c r="E16" s="128">
        <v>4.4893145700000003</v>
      </c>
      <c r="G16" s="126" t="s">
        <v>216</v>
      </c>
      <c r="H16" s="128">
        <v>11.123199400000001</v>
      </c>
      <c r="I16" s="128">
        <v>9.1148635299999992</v>
      </c>
      <c r="J16" s="128">
        <v>10.80858295</v>
      </c>
    </row>
    <row r="17" spans="2:10" x14ac:dyDescent="0.3">
      <c r="B17" s="126" t="s">
        <v>217</v>
      </c>
      <c r="C17" s="127">
        <v>0.36888514</v>
      </c>
      <c r="D17" s="127">
        <v>0.67525886000000002</v>
      </c>
      <c r="E17" s="127">
        <v>0.79209810000000003</v>
      </c>
      <c r="G17" s="126" t="s">
        <v>218</v>
      </c>
      <c r="H17" s="127">
        <v>3.0881974699999999</v>
      </c>
      <c r="I17" s="127">
        <v>2.46207544</v>
      </c>
      <c r="J17" s="127">
        <v>2.2696839600000001</v>
      </c>
    </row>
    <row r="18" spans="2:10" x14ac:dyDescent="0.3">
      <c r="B18" s="126" t="s">
        <v>219</v>
      </c>
      <c r="C18" s="128">
        <v>3.7229588800000002</v>
      </c>
      <c r="D18" s="128">
        <v>3.3210035800000002</v>
      </c>
      <c r="E18" s="128">
        <v>3.5210940800000001</v>
      </c>
      <c r="G18" s="126" t="s">
        <v>215</v>
      </c>
      <c r="H18" s="128">
        <v>3.34398303</v>
      </c>
      <c r="I18" s="128">
        <v>2.9374804299999999</v>
      </c>
      <c r="J18" s="128">
        <v>3.6505325499999999</v>
      </c>
    </row>
    <row r="19" spans="2:10" ht="15" thickBot="1" x14ac:dyDescent="0.35">
      <c r="B19" s="129" t="s">
        <v>220</v>
      </c>
      <c r="C19" s="127">
        <v>46.10843146000002</v>
      </c>
      <c r="D19" s="127">
        <v>49.302674509999861</v>
      </c>
      <c r="E19" s="127">
        <v>39.409455430000037</v>
      </c>
      <c r="G19" s="129" t="s">
        <v>220</v>
      </c>
      <c r="H19" s="127">
        <v>45.748097759999951</v>
      </c>
      <c r="I19" s="127">
        <v>44.685273940000087</v>
      </c>
      <c r="J19" s="127">
        <v>43.967925750000092</v>
      </c>
    </row>
    <row r="20" spans="2:10" ht="28.95" customHeight="1" thickTop="1" x14ac:dyDescent="0.3">
      <c r="B20" s="256" t="s">
        <v>221</v>
      </c>
      <c r="C20" s="256"/>
      <c r="D20" s="256"/>
      <c r="E20" s="256"/>
      <c r="G20" s="256" t="s">
        <v>221</v>
      </c>
      <c r="H20" s="256"/>
      <c r="I20" s="256"/>
      <c r="J20" s="256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2025-04-19T15:10:49Z</dcterms:modified>
</cp:coreProperties>
</file>