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OBMigra\2025\Relatórios\Mensal\01_2025\"/>
    </mc:Choice>
  </mc:AlternateContent>
  <xr:revisionPtr revIDLastSave="0" documentId="13_ncr:1_{96DD312E-9F7B-4A6D-9F04-D460F9264B5B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MRE" sheetId="8" r:id="rId1"/>
    <sheet name="STI" sheetId="2" r:id="rId2"/>
    <sheet name="SISMIGRA" sheetId="1" r:id="rId3"/>
    <sheet name="SOLIC_REFÚGIO" sheetId="3" r:id="rId4"/>
    <sheet name="DECISÕES" sheetId="10" r:id="rId5"/>
    <sheet name="NATURALIZAÇÕES" sheetId="11" r:id="rId6"/>
    <sheet name="CGIL" sheetId="6" r:id="rId7"/>
    <sheet name="CAGED" sheetId="7" r:id="rId8"/>
    <sheet name="BACEN" sheetId="9" r:id="rId9"/>
  </sheets>
  <definedNames>
    <definedName name="_xlnm._FilterDatabase" localSheetId="6" hidden="1">CGIL!$G$42:$G$240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11" l="1"/>
  <c r="J18" i="11"/>
  <c r="I18" i="11"/>
  <c r="H18" i="11"/>
  <c r="G18" i="11"/>
  <c r="F18" i="11"/>
  <c r="E18" i="11"/>
  <c r="D18" i="11"/>
  <c r="C18" i="11"/>
  <c r="K5" i="11"/>
  <c r="J5" i="11"/>
  <c r="I5" i="11"/>
  <c r="H5" i="11"/>
  <c r="G5" i="11"/>
  <c r="F5" i="11"/>
  <c r="E5" i="11"/>
  <c r="D5" i="11"/>
  <c r="C5" i="11"/>
  <c r="E59" i="8"/>
  <c r="D59" i="8"/>
  <c r="C59" i="8"/>
  <c r="E46" i="8"/>
  <c r="D46" i="8"/>
  <c r="C46" i="8"/>
  <c r="E42" i="8"/>
  <c r="D42" i="8"/>
  <c r="C42" i="8"/>
  <c r="E93" i="10"/>
  <c r="D93" i="10"/>
  <c r="C93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N5" i="10"/>
  <c r="M5" i="10"/>
  <c r="L5" i="10"/>
  <c r="K5" i="10"/>
  <c r="J5" i="10"/>
  <c r="I5" i="10"/>
  <c r="H5" i="10"/>
  <c r="G5" i="10"/>
  <c r="F5" i="10"/>
  <c r="E5" i="10"/>
  <c r="D5" i="10"/>
  <c r="C5" i="10"/>
  <c r="E81" i="3"/>
  <c r="D81" i="3"/>
  <c r="C81" i="3"/>
  <c r="N6" i="3"/>
  <c r="M6" i="3"/>
  <c r="L6" i="3"/>
  <c r="K6" i="3"/>
  <c r="J6" i="3"/>
  <c r="I6" i="3"/>
  <c r="H6" i="3"/>
  <c r="G6" i="3"/>
  <c r="F6" i="3"/>
  <c r="E6" i="3"/>
  <c r="D6" i="3"/>
  <c r="C6" i="3"/>
  <c r="E110" i="1"/>
  <c r="D110" i="1"/>
  <c r="C110" i="1"/>
  <c r="E98" i="1"/>
  <c r="D98" i="1"/>
  <c r="C98" i="1"/>
  <c r="E94" i="1"/>
  <c r="D94" i="1"/>
  <c r="C94" i="1"/>
  <c r="E89" i="1"/>
  <c r="D89" i="1"/>
  <c r="C89" i="1"/>
  <c r="E79" i="1"/>
  <c r="D79" i="1"/>
  <c r="C79" i="1"/>
  <c r="E71" i="1"/>
  <c r="D71" i="1"/>
  <c r="C71" i="1"/>
  <c r="C70" i="1"/>
  <c r="E57" i="1"/>
  <c r="D57" i="1"/>
  <c r="C57" i="1"/>
  <c r="E53" i="1"/>
  <c r="D53" i="1"/>
  <c r="C53" i="1"/>
  <c r="I46" i="1"/>
  <c r="F46" i="1"/>
  <c r="C46" i="1"/>
  <c r="I45" i="1"/>
  <c r="F45" i="1"/>
  <c r="C45" i="1"/>
  <c r="I44" i="1"/>
  <c r="F44" i="1"/>
  <c r="C44" i="1"/>
  <c r="I43" i="1"/>
  <c r="F43" i="1"/>
  <c r="C43" i="1"/>
  <c r="I42" i="1"/>
  <c r="F42" i="1"/>
  <c r="C42" i="1"/>
  <c r="I41" i="1"/>
  <c r="F41" i="1"/>
  <c r="C41" i="1"/>
  <c r="I40" i="1"/>
  <c r="F40" i="1"/>
  <c r="C40" i="1"/>
  <c r="I39" i="1"/>
  <c r="F39" i="1"/>
  <c r="C39" i="1"/>
  <c r="I38" i="1"/>
  <c r="F38" i="1"/>
  <c r="C38" i="1"/>
  <c r="I37" i="1"/>
  <c r="F37" i="1"/>
  <c r="C37" i="1"/>
  <c r="I36" i="1"/>
  <c r="F36" i="1"/>
  <c r="C36" i="1"/>
  <c r="I35" i="1"/>
  <c r="F35" i="1"/>
  <c r="C35" i="1"/>
  <c r="K34" i="1"/>
  <c r="J34" i="1"/>
  <c r="H34" i="1"/>
  <c r="G34" i="1"/>
  <c r="E34" i="1"/>
  <c r="D34" i="1"/>
  <c r="C34" i="1"/>
  <c r="E17" i="1"/>
  <c r="D17" i="1"/>
  <c r="C17" i="1"/>
  <c r="E5" i="1"/>
  <c r="D5" i="1"/>
  <c r="C5" i="1"/>
  <c r="K87" i="2"/>
  <c r="H87" i="2"/>
  <c r="E87" i="2"/>
  <c r="K86" i="2"/>
  <c r="H86" i="2"/>
  <c r="E86" i="2"/>
  <c r="K85" i="2"/>
  <c r="H85" i="2"/>
  <c r="H83" i="2"/>
  <c r="E85" i="2"/>
  <c r="K84" i="2"/>
  <c r="H84" i="2"/>
  <c r="E84" i="2"/>
  <c r="K83" i="2"/>
  <c r="J83" i="2"/>
  <c r="I83" i="2"/>
  <c r="G83" i="2"/>
  <c r="F83" i="2"/>
  <c r="E83" i="2"/>
  <c r="D83" i="2"/>
  <c r="C83" i="2"/>
  <c r="K82" i="2"/>
  <c r="H82" i="2"/>
  <c r="E82" i="2"/>
  <c r="K81" i="2"/>
  <c r="H81" i="2"/>
  <c r="E81" i="2"/>
  <c r="K80" i="2"/>
  <c r="H80" i="2"/>
  <c r="E80" i="2"/>
  <c r="E79" i="2"/>
  <c r="K79" i="2"/>
  <c r="J79" i="2"/>
  <c r="I79" i="2"/>
  <c r="H79" i="2"/>
  <c r="G79" i="2"/>
  <c r="F79" i="2"/>
  <c r="D79" i="2"/>
  <c r="C79" i="2"/>
  <c r="K78" i="2"/>
  <c r="K74" i="2"/>
  <c r="H78" i="2"/>
  <c r="E78" i="2"/>
  <c r="K77" i="2"/>
  <c r="H77" i="2"/>
  <c r="E77" i="2"/>
  <c r="K76" i="2"/>
  <c r="H76" i="2"/>
  <c r="E76" i="2"/>
  <c r="E74" i="2"/>
  <c r="K75" i="2"/>
  <c r="H75" i="2"/>
  <c r="E75" i="2"/>
  <c r="J74" i="2"/>
  <c r="I74" i="2"/>
  <c r="H74" i="2"/>
  <c r="G74" i="2"/>
  <c r="F74" i="2"/>
  <c r="D74" i="2"/>
  <c r="C74" i="2"/>
  <c r="K73" i="2"/>
  <c r="H73" i="2"/>
  <c r="E73" i="2"/>
  <c r="K72" i="2"/>
  <c r="H72" i="2"/>
  <c r="E72" i="2"/>
  <c r="K71" i="2"/>
  <c r="H71" i="2"/>
  <c r="E71" i="2"/>
  <c r="K70" i="2"/>
  <c r="H70" i="2"/>
  <c r="E70" i="2"/>
  <c r="K69" i="2"/>
  <c r="H69" i="2"/>
  <c r="E69" i="2"/>
  <c r="K68" i="2"/>
  <c r="H68" i="2"/>
  <c r="E68" i="2"/>
  <c r="K67" i="2"/>
  <c r="H67" i="2"/>
  <c r="H64" i="2"/>
  <c r="E67" i="2"/>
  <c r="K66" i="2"/>
  <c r="H66" i="2"/>
  <c r="E66" i="2"/>
  <c r="E64" i="2"/>
  <c r="K65" i="2"/>
  <c r="H65" i="2"/>
  <c r="E65" i="2"/>
  <c r="K64" i="2"/>
  <c r="J64" i="2"/>
  <c r="I64" i="2"/>
  <c r="G64" i="2"/>
  <c r="F64" i="2"/>
  <c r="D64" i="2"/>
  <c r="C64" i="2"/>
  <c r="C55" i="2"/>
  <c r="K63" i="2"/>
  <c r="H63" i="2"/>
  <c r="E63" i="2"/>
  <c r="K62" i="2"/>
  <c r="H62" i="2"/>
  <c r="E62" i="2"/>
  <c r="K61" i="2"/>
  <c r="H61" i="2"/>
  <c r="E61" i="2"/>
  <c r="K60" i="2"/>
  <c r="H60" i="2"/>
  <c r="E60" i="2"/>
  <c r="K59" i="2"/>
  <c r="H59" i="2"/>
  <c r="E59" i="2"/>
  <c r="K58" i="2"/>
  <c r="H58" i="2"/>
  <c r="E58" i="2"/>
  <c r="K57" i="2"/>
  <c r="K56" i="2"/>
  <c r="K55" i="2"/>
  <c r="H57" i="2"/>
  <c r="H56" i="2"/>
  <c r="E57" i="2"/>
  <c r="J56" i="2"/>
  <c r="I56" i="2"/>
  <c r="I55" i="2"/>
  <c r="G56" i="2"/>
  <c r="G55" i="2"/>
  <c r="F56" i="2"/>
  <c r="E56" i="2"/>
  <c r="D56" i="2"/>
  <c r="D55" i="2"/>
  <c r="C56" i="2"/>
  <c r="J55" i="2"/>
  <c r="F55" i="2"/>
  <c r="K45" i="2"/>
  <c r="H45" i="2"/>
  <c r="E45" i="2"/>
  <c r="K44" i="2"/>
  <c r="H44" i="2"/>
  <c r="E44" i="2"/>
  <c r="K43" i="2"/>
  <c r="H43" i="2"/>
  <c r="E43" i="2"/>
  <c r="K42" i="2"/>
  <c r="H42" i="2"/>
  <c r="E42" i="2"/>
  <c r="K41" i="2"/>
  <c r="H41" i="2"/>
  <c r="E41" i="2"/>
  <c r="K40" i="2"/>
  <c r="H40" i="2"/>
  <c r="E40" i="2"/>
  <c r="K39" i="2"/>
  <c r="H39" i="2"/>
  <c r="E39" i="2"/>
  <c r="K38" i="2"/>
  <c r="H38" i="2"/>
  <c r="E38" i="2"/>
  <c r="K37" i="2"/>
  <c r="H37" i="2"/>
  <c r="E37" i="2"/>
  <c r="K36" i="2"/>
  <c r="H36" i="2"/>
  <c r="E36" i="2"/>
  <c r="K35" i="2"/>
  <c r="H35" i="2"/>
  <c r="E35" i="2"/>
  <c r="K34" i="2"/>
  <c r="H34" i="2"/>
  <c r="E34" i="2"/>
  <c r="K33" i="2"/>
  <c r="H33" i="2"/>
  <c r="E33" i="2"/>
  <c r="K32" i="2"/>
  <c r="H32" i="2"/>
  <c r="E32" i="2"/>
  <c r="K31" i="2"/>
  <c r="H31" i="2"/>
  <c r="E31" i="2"/>
  <c r="K30" i="2"/>
  <c r="H30" i="2"/>
  <c r="E30" i="2"/>
  <c r="K29" i="2"/>
  <c r="H29" i="2"/>
  <c r="E29" i="2"/>
  <c r="K28" i="2"/>
  <c r="H28" i="2"/>
  <c r="E28" i="2"/>
  <c r="K27" i="2"/>
  <c r="H27" i="2"/>
  <c r="E27" i="2"/>
  <c r="K26" i="2"/>
  <c r="H26" i="2"/>
  <c r="E26" i="2"/>
  <c r="K25" i="2"/>
  <c r="H25" i="2"/>
  <c r="E25" i="2"/>
  <c r="K24" i="2"/>
  <c r="H24" i="2"/>
  <c r="E24" i="2"/>
  <c r="K23" i="2"/>
  <c r="K22" i="2"/>
  <c r="H23" i="2"/>
  <c r="E23" i="2"/>
  <c r="E22" i="2"/>
  <c r="J22" i="2"/>
  <c r="I22" i="2"/>
  <c r="H22" i="2"/>
  <c r="G22" i="2"/>
  <c r="F22" i="2"/>
  <c r="D22" i="2"/>
  <c r="C22" i="2"/>
  <c r="K14" i="2"/>
  <c r="H14" i="2"/>
  <c r="E14" i="2"/>
  <c r="E6" i="2"/>
  <c r="K13" i="2"/>
  <c r="H13" i="2"/>
  <c r="E13" i="2"/>
  <c r="K12" i="2"/>
  <c r="H12" i="2"/>
  <c r="E12" i="2"/>
  <c r="K11" i="2"/>
  <c r="H11" i="2"/>
  <c r="E11" i="2"/>
  <c r="K10" i="2"/>
  <c r="H10" i="2"/>
  <c r="E10" i="2"/>
  <c r="K9" i="2"/>
  <c r="H9" i="2"/>
  <c r="E9" i="2"/>
  <c r="K8" i="2"/>
  <c r="K6" i="2"/>
  <c r="H8" i="2"/>
  <c r="E8" i="2"/>
  <c r="K7" i="2"/>
  <c r="H7" i="2"/>
  <c r="H6" i="2"/>
  <c r="E7" i="2"/>
  <c r="J6" i="2"/>
  <c r="I6" i="2"/>
  <c r="G6" i="2"/>
  <c r="F6" i="2"/>
  <c r="D6" i="2"/>
  <c r="C6" i="2"/>
  <c r="I34" i="1"/>
  <c r="F34" i="1"/>
  <c r="E70" i="1"/>
  <c r="D70" i="1"/>
  <c r="H55" i="2"/>
  <c r="E55" i="2"/>
</calcChain>
</file>

<file path=xl/sharedStrings.xml><?xml version="1.0" encoding="utf-8"?>
<sst xmlns="http://schemas.openxmlformats.org/spreadsheetml/2006/main" count="1323" uniqueCount="403">
  <si>
    <t>Classificação</t>
  </si>
  <si>
    <t>Total</t>
  </si>
  <si>
    <t>Temporário</t>
  </si>
  <si>
    <t>Fronteiriço</t>
  </si>
  <si>
    <t>Homens</t>
  </si>
  <si>
    <t>Mulheres</t>
  </si>
  <si>
    <t>Principais países</t>
  </si>
  <si>
    <t>Não Informado</t>
  </si>
  <si>
    <t>Outros países</t>
  </si>
  <si>
    <t>Norte</t>
  </si>
  <si>
    <t>Rondônia</t>
  </si>
  <si>
    <t>Acre</t>
  </si>
  <si>
    <t>Amazonas</t>
  </si>
  <si>
    <t>Roraima</t>
  </si>
  <si>
    <t>Pará</t>
  </si>
  <si>
    <t>Amapá</t>
  </si>
  <si>
    <t>Tocantins</t>
  </si>
  <si>
    <t>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</si>
  <si>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</si>
  <si>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</si>
  <si>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</si>
  <si>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</si>
  <si>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</si>
  <si>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</si>
  <si>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</si>
  <si>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</si>
  <si>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</si>
  <si>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Sudeste</t>
  </si>
  <si>
    <t>Minas Gerais</t>
  </si>
  <si>
    <t>Espírito Santo</t>
  </si>
  <si>
    <t>Rio de Janeiro</t>
  </si>
  <si>
    <t>São Paulo</t>
  </si>
  <si>
    <t>Sul</t>
  </si>
  <si>
    <t>Paraná</t>
  </si>
  <si>
    <t>Santa Catarina</t>
  </si>
  <si>
    <t>Rio Grande do Sul</t>
  </si>
  <si>
    <t>Centro-Oeste</t>
  </si>
  <si>
    <t>Mato Grosso do Sul</t>
  </si>
  <si>
    <t xml:space="preserve">Mato Grosso </t>
  </si>
  <si>
    <t>Goiás</t>
  </si>
  <si>
    <t>Distrito Federal</t>
  </si>
  <si>
    <t>OUTROS PAÍSES</t>
  </si>
  <si>
    <t>Brasil</t>
  </si>
  <si>
    <t>Escolaridade</t>
  </si>
  <si>
    <t>Médio completo</t>
  </si>
  <si>
    <t>menor que 20</t>
  </si>
  <si>
    <t>20 a 34</t>
  </si>
  <si>
    <t>35 a 49</t>
  </si>
  <si>
    <t>50 a 64</t>
  </si>
  <si>
    <t>65 ou mais</t>
  </si>
  <si>
    <t>Países</t>
  </si>
  <si>
    <t>Mato Grosso</t>
  </si>
  <si>
    <t>Residência</t>
  </si>
  <si>
    <t>Residência Prévia</t>
  </si>
  <si>
    <t>Saldo</t>
  </si>
  <si>
    <t>Residente (*)</t>
  </si>
  <si>
    <t>Nota(*) inclui as antigas classificações permanentes, asilados, outros e provisórios.</t>
  </si>
  <si>
    <t>Fundamental Incompleto</t>
  </si>
  <si>
    <t>Mestrado</t>
  </si>
  <si>
    <t>Doutorado</t>
  </si>
  <si>
    <t>Brasileiro</t>
  </si>
  <si>
    <t>Residente</t>
  </si>
  <si>
    <t>Trânsito</t>
  </si>
  <si>
    <t>Não nacionais deportados, expulsos ou extraditados</t>
  </si>
  <si>
    <t>Turista/Visita turismo</t>
  </si>
  <si>
    <t>Tipologias de classificação</t>
  </si>
  <si>
    <t>Brasil, Grandes Regiões e Unidades da Federação</t>
  </si>
  <si>
    <t xml:space="preserve">Grupos de Idade </t>
  </si>
  <si>
    <t>Não especificado</t>
  </si>
  <si>
    <t>4_2018</t>
  </si>
  <si>
    <t>4_2019</t>
  </si>
  <si>
    <t>OUTROS</t>
  </si>
  <si>
    <t>Idade</t>
  </si>
  <si>
    <t>Grupos Ocupacionais</t>
  </si>
  <si>
    <t>Tipo de RN</t>
  </si>
  <si>
    <t>Grupos de Idade</t>
  </si>
  <si>
    <t>Superior</t>
  </si>
  <si>
    <t>Pós-Graduação</t>
  </si>
  <si>
    <t>Brasil e principais municípios</t>
  </si>
  <si>
    <t>Outros</t>
  </si>
  <si>
    <t>Admitidos</t>
  </si>
  <si>
    <t>Demitidos</t>
  </si>
  <si>
    <t>Grupos de idade</t>
  </si>
  <si>
    <t>menos de 20 anos</t>
  </si>
  <si>
    <t>de 20 a menos de 40 anos</t>
  </si>
  <si>
    <t>de 40 a menos de 65 anos</t>
  </si>
  <si>
    <t>65 anos e mais</t>
  </si>
  <si>
    <t>Analfabeto</t>
  </si>
  <si>
    <t>Fundamental incompleto</t>
  </si>
  <si>
    <t>Fundamental completo</t>
  </si>
  <si>
    <t>Médio incompleto</t>
  </si>
  <si>
    <t>Superior incompleto</t>
  </si>
  <si>
    <t>Superior completo</t>
  </si>
  <si>
    <t>Principais ocupações</t>
  </si>
  <si>
    <t>Principais atividades econômicas</t>
  </si>
  <si>
    <t>Brasil, Grandes Regiões e UFs</t>
  </si>
  <si>
    <t>Fundamental</t>
  </si>
  <si>
    <t>Médio</t>
  </si>
  <si>
    <t>Resolução Normativa Originária</t>
  </si>
  <si>
    <t>Entradas</t>
  </si>
  <si>
    <t>Saídas</t>
  </si>
  <si>
    <t>Principais países de localização do posto consular</t>
  </si>
  <si>
    <t>Principais nacionalidades</t>
  </si>
  <si>
    <t>Tipologias</t>
  </si>
  <si>
    <t>Visita</t>
  </si>
  <si>
    <t>Acolhida humanitária</t>
  </si>
  <si>
    <t>Estudo</t>
  </si>
  <si>
    <t>Trabalho</t>
  </si>
  <si>
    <t>Reunião familiar</t>
  </si>
  <si>
    <t>Demais Temporários</t>
  </si>
  <si>
    <t>Diplomático</t>
  </si>
  <si>
    <t>Oficial</t>
  </si>
  <si>
    <t>Cortesia</t>
  </si>
  <si>
    <t>Receitas</t>
  </si>
  <si>
    <t>Despesas</t>
  </si>
  <si>
    <t>RN</t>
  </si>
  <si>
    <t>RN 45</t>
  </si>
  <si>
    <t>RN 36</t>
  </si>
  <si>
    <t>Tipo de Autorização</t>
  </si>
  <si>
    <t>Tipo de decisão</t>
  </si>
  <si>
    <t>Não Especificado</t>
  </si>
  <si>
    <t>Deferimento</t>
  </si>
  <si>
    <t>Extensão de deferimento</t>
  </si>
  <si>
    <t>Indeferimento</t>
  </si>
  <si>
    <t>Extensão indeferida</t>
  </si>
  <si>
    <t>Arquivamento</t>
  </si>
  <si>
    <t>Extinção</t>
  </si>
  <si>
    <t>Principais cidades</t>
  </si>
  <si>
    <t>Principais UFs</t>
  </si>
  <si>
    <t>Não aplicáveis</t>
  </si>
  <si>
    <t>Tipologias do Amparo</t>
  </si>
  <si>
    <t>ACOLHIDA HUMANITÁRIA</t>
  </si>
  <si>
    <t>ACOLHIDA VENEZUELANOS</t>
  </si>
  <si>
    <t>ACORDOS AMÉRICA DO SUL</t>
  </si>
  <si>
    <t>ESTUDOS</t>
  </si>
  <si>
    <t>FRONTEIRIÇOS</t>
  </si>
  <si>
    <t>MISSÃO RELIGIOSA</t>
  </si>
  <si>
    <t>REUNIÃO FAMILIAR</t>
  </si>
  <si>
    <t>TRABALHO/INVESTIMENTOS</t>
  </si>
  <si>
    <t>Número de autorizações concedidas, por mês e sexo, segundo o tipo de autorização - Brasil, janeiro/2024 e dezembro de 2024 e janeiro de 2025.</t>
  </si>
  <si>
    <t>Fonte: Coordenação Geral de Imigração Laboral/ Ministério da Justiça e Segurança Pública, janeiro/2024 e dezembro de 2024 e janeiro de 2025.</t>
  </si>
  <si>
    <t>Número de Resoluções Normativas 30 editadas em função de alteração de prazo, por mês e sexo, segundo o tipo de autorização - Brasil, janeiro/2024 e dezembro de 2024 e janeiro de 2025.</t>
  </si>
  <si>
    <t>Fonte: Coordenação Geral de Imigração Laboral/ Ministério da Justiça e Segurança Pública,janeiro/2024 e dezembro de 2024 e janeiro de 2025.</t>
  </si>
  <si>
    <t>Número de Resoluções Normativas 30 editadas em função de renovação de residência, por mês e sexo, segundo o tipo de autorização - Brasil, janeiro/2024 e dezembro de 2024 e janeiro de 2025.</t>
  </si>
  <si>
    <t>Número de autorizações concedidas, por mês e sexo, segundo principais países - Brasil, janeiro/2024 e dezembro de 2024 e janeiro de 2025.</t>
  </si>
  <si>
    <t>Número de autorizações concedidas, por mês, segundo RNs 36 e 45 - Brasil, janeiro/2024 e dezembro de 2024 e janeiro de 2025.</t>
  </si>
  <si>
    <t>Número de autorizações concedidas, por mês, segundo grupos de idade - Brasil, janeiro/2024 e dezembro de 2024 e janeiro de 2025.</t>
  </si>
  <si>
    <t>Número de autorizações concedidas, por mês, segundo escolaridade - Brasil, janeiro/2024 e dezembro de 2024 e janeiro de 2025.</t>
  </si>
  <si>
    <t>Número de autorizações concedidas, por mês, segundo grupos ocupacionais - Brasil, janeiro/2024 e dezembro de 2024 e janeiro de 2025.</t>
  </si>
  <si>
    <t>Número de autorizações concedidas, por mês, segundo Brasil, Grandes Regiões e Unidades da Federação, janeiro/2024 e dezembro de 2024 e janeiro de 2025.</t>
  </si>
  <si>
    <t>Autorizações de residência para fins de investimentos através da RN 13, por mês, segundo principais países - Brasil, janeiro/2024 e dezembro de 2024 e janeiro de 2025.</t>
  </si>
  <si>
    <t>Autorizações de residência para fins de investimentos através da RN 13, por mês, segundo principais Unidades da Federação - Brasil, janeiro/2024 e dezembro de 2024 e janeiro de 2025.</t>
  </si>
  <si>
    <t>Autorizações de residência para fins de investimentos através da RN 36, por mês, segundo principais países - Brasil, janeiro/2024 e dezembro de 2024 e janeiro de 2025.</t>
  </si>
  <si>
    <t>Autorizações de residência para fins de investimentos através da RN 36, por mês, segundo principais Unidades da Federação - Brasil, janeiro/2024 e dezembro de 2024 e janeiro de 2025.</t>
  </si>
  <si>
    <t>Número de autorizações concedidas para trabalhadores qualificados, por mês e sexo, segundo tipo de autorização, Brasil, janeiro/2024 e dezembro de 2024 e janeiro de 2025.</t>
  </si>
  <si>
    <t>Número de autorizações concedidas para trabalhadores qualificados, por mês e sexo, segundo principais países - Brasil, janeiro/2024 e dezembro de 2024 e janeiro de 2025.</t>
  </si>
  <si>
    <t>Número de autorizações concedidas para trabalhadores qualificados, por mês, segundo grupos de idade, Brasil,  janeiro/2024 e dezembro de 2024 e janeiro de 2025.</t>
  </si>
  <si>
    <t>Número de autorizações concedidas para trabalhadores qualificados, por mês, segundo escolaridade,  Brasil, janeiro/2024 e dezembro de 2024 e janeiro de 2025.</t>
  </si>
  <si>
    <t>Número de autorizações concedidas para trabalhadores qualificados, por mês, segundo grupos ocupacionais, Brasil, janeiro/2024 e dezembro de 2024 e janeiro de 2025.</t>
  </si>
  <si>
    <t>Número de autorizações concedidas para trabalhadores qualificados, por mês, segundo Brasil, Grandes Regiões e Unidades da Federação, janeiro/2024 e dezembro de 2024 e janeiro de 2025.</t>
  </si>
  <si>
    <t>Número de decisões de reconhecimento da condição de refugiado, por mês e sexo, segundo tipo de decisão - Brasil, janeiro/2024 e dezembro de 2024 e janeiro de 2025.</t>
  </si>
  <si>
    <t>Fonte: Elaborado pelo OBMigra, a partir dos dados da Coordenação Geral do Comitê Nacional para os Refugiados, janeiro/2024 e dezembro de 2024 e janeiro de 2025.</t>
  </si>
  <si>
    <t>Número de refugiados reconhecidos, por mês e sexo, segundo principais países nacionalidade ou residência habitual - Brasil, janeiro/2024 e dezembro de 2024 e janeiro de 2025.</t>
  </si>
  <si>
    <t>Número de refugiados reconhecidos, por mês, segundo grupos de idade - Brasil, janeiro/2024 e dezembro de 2024 e janeiro de 2025.</t>
  </si>
  <si>
    <t>Número de refugiados reconhecidos, por mês, segundo Brasil, Grandes Regiões e Unidades da Federação de registro do pedido, janeiro/2024 e dezembro de 2024 e janeiro de 2025.</t>
  </si>
  <si>
    <t>Número de refugiados reconhecidos, por mês, segundo principais municípios de registro do pedido - Brasil, janeiro/2024 e dezembro de 2024 e janeiro de 2025.</t>
  </si>
  <si>
    <t>Número de solicitações de reconhecimento da condição de refugiado, por mês e sexo, segundo principais países - Brasil, janeiro/2024 e dezembro de 2024 e janeiro de 2025.</t>
  </si>
  <si>
    <t>Fonte: Elaborado pelo OBMigra, a partir dos dados da Polícia Federal, Solicitações de reconhecimento da condição de refugiado, janeiro/2024 e dezembro de 2024 e janeiro de 2025.</t>
  </si>
  <si>
    <t>Número de  solicitações de reconhecimento da condição de refugiado, por mês, segundo grupos de idade - Brasil, janeiro/2024 e dezembro de 2024 e janeiro de 2025.</t>
  </si>
  <si>
    <t>Número de  solicitações de reconhecimento da condição de refugiado, por mês, segundo Brasil, Grandes Regiões e Unidades da Federação, janeiro/2024 e dezembro de 2024 e janeiro de 2025.</t>
  </si>
  <si>
    <t>Número de solicitações de reconhecimento da condição de refugiado, por mês, segundo principais municípios - Brasil, janeiro/2024 e dezembro de 2024 e janeiro de 2025.</t>
  </si>
  <si>
    <t>Número de registros de migrantes, por mês de registro, segundo classificação - Brasil, janeiro/2024 e dezembro de 2024 e janeiro de 2025.</t>
  </si>
  <si>
    <t>Fonte: Elaborado pelo OBMigra, a partir dos dados da Polícia Federal, Sistema de Registro Nacional Migratório (SISMIGRA), janeiro/2024 e dezembro de 2024 e janeiro de 2025.</t>
  </si>
  <si>
    <t>Número de registros de migrantes, por mês de registro e sexo, segundo principais países - Brasil, janeiro/2024 e dezembro de 2024 e janeiro de 2025.</t>
  </si>
  <si>
    <t>Número de registros de migrantes, por mês de registro, segundo grupos de idade - Brasil, janeiro/2024 e dezembro de 2024 e janeiro de 2025.</t>
  </si>
  <si>
    <t>Número de registros de migrantes, por mês de registro, segundo Brasil,  Grandes Regiões e Unidades da Federação, janeiro/2024 e dezembro de 2024 e janeiro de 2025.</t>
  </si>
  <si>
    <t>Número de registros de migrantes, por mês de registro, segundo principais municípios, janeiro/2024 e dezembro de 2024 e janeiro de 2025.</t>
  </si>
  <si>
    <t>Número de vistos concedidos, por mês e sexo, segundo principais países de localização do posto consular - Brasil, janeiro/2024 e dezembro de 2024 e janeiro de 2025.</t>
  </si>
  <si>
    <t>Fonte: Elaborado pelo OBMigra, a partir dos dados do Ministério das Relações Exteriores, janeiro/2024 e dezembro de 2024 e janeiro de 2025.</t>
  </si>
  <si>
    <t>Número de vistos concedidos, por mês, segundo grupos de idade - Brasil, janeiro/2024 e dezembro de 2024 e janeiro de 2025.</t>
  </si>
  <si>
    <t>Número de vistos concedidos, por mês, segundo tipologias - Brasil,janeiro/2024 e dezembro de 2024 e janeiro de 2025.</t>
  </si>
  <si>
    <t>Movimentação de trabalhadores migrantes no mercado de trabalho formal, por mês e sexo, segundo principais países - Brasil, dezembro/2023 e novembro e dezembro de 2024.</t>
  </si>
  <si>
    <t>Fonte: Elaborado pelo OBMigra, a partir dos dados do Ministério da Economia, base harmonizada RAIS-CTPS-CAGED, dezembro/2023 e novembro e dezembro de 2024.</t>
  </si>
  <si>
    <t>Movimentação de trabalhadores migrantes no mercado de trabalho formal, por mês, segundo grupos de idade - Brasil, dezembro/2023 e novembro e dezembro de 2024.</t>
  </si>
  <si>
    <t>Movimentação de trabalhadores migrantes no mercado de trabalho formal, por mês, segundo escolaridade - Brasil, dezembro/2023 e novembro e dezembro de 2024.</t>
  </si>
  <si>
    <t>Movimentação de trabalhadores migrantes no mercado de trabalho formal, por mês, segundo principais ocupações - Brasil, dezembro/2023 e novembro e dezembro de 2024.</t>
  </si>
  <si>
    <t>Movimentação de trabalhadores migrantes no mercado de trabalho formal, por mês, segundo principais atividades econômicas - Brasil, dezembro/2023 e novembro e dezembro de 2024.</t>
  </si>
  <si>
    <t>Movimentação de trabalhadores migrantes no mercado de trabalho formal, por mês, segundo Brasil, Grandes Regiões e Unidades da Federação, dezembro/2023 e novembro e dezembro de 2024.</t>
  </si>
  <si>
    <t>Movimentação de trabalhadores migrantes no mercado de trabalho formal, por mês, segundo principais cidades - Brasil, dezembro/2023 e novembro e dezembro de 2024.</t>
  </si>
  <si>
    <t>janeiro/24</t>
  </si>
  <si>
    <t>dezembro/24</t>
  </si>
  <si>
    <t>janeiro/25</t>
  </si>
  <si>
    <t>Número de vistos concedidos, por mês e sexo, segundo principais nacionalidades - Brasil, janeiro/2024 e dezembro de 2024 e janeiro de 2025.</t>
  </si>
  <si>
    <t>dezembro/23</t>
  </si>
  <si>
    <t>novembro/24</t>
  </si>
  <si>
    <t>China</t>
  </si>
  <si>
    <t>Estados Unidos</t>
  </si>
  <si>
    <t>Índia</t>
  </si>
  <si>
    <t>Angola</t>
  </si>
  <si>
    <t>França</t>
  </si>
  <si>
    <t>Canadá</t>
  </si>
  <si>
    <t>Cuba</t>
  </si>
  <si>
    <t>Ucrânia</t>
  </si>
  <si>
    <t>Haiti</t>
  </si>
  <si>
    <t>Egito</t>
  </si>
  <si>
    <t>Irã</t>
  </si>
  <si>
    <t>Afeganistão</t>
  </si>
  <si>
    <t>Entradas e Saídas do território brasileiro nos pontos de fronteira, por mês, segundo tipologias de classificação - Brasil, janeiro de 2024, dezembro de 2024 e janeiro de 2025.</t>
  </si>
  <si>
    <t>Fonte: Elaborado pelo OBMigra, a partir dos dados da Polícia Federal, Sistema de Tráfego Internacional (STI), janeiro de 2024, dezembro de 2024 e janeiro de 2025</t>
  </si>
  <si>
    <t>Entradas e Saídas do território brasileiro nos pontos de fronteira, por mês, segundo principais países - Brasil, janeiro de 2024, dezembro de 2024 e janeiro de 2025.</t>
  </si>
  <si>
    <t>AFEGANISTÃO</t>
  </si>
  <si>
    <t>ALEMANHA</t>
  </si>
  <si>
    <t>ARGENTINA</t>
  </si>
  <si>
    <t>BOLÍVIA</t>
  </si>
  <si>
    <t>CANADÁ</t>
  </si>
  <si>
    <t>CHILE</t>
  </si>
  <si>
    <t>CHINA</t>
  </si>
  <si>
    <t>COLÔMBIA</t>
  </si>
  <si>
    <t>ESPANHA</t>
  </si>
  <si>
    <t>ESTADOS UNIDOS</t>
  </si>
  <si>
    <t>FILIPINAS</t>
  </si>
  <si>
    <t>FRANÇA</t>
  </si>
  <si>
    <t>ÍNDIA</t>
  </si>
  <si>
    <t>ITÁLIA</t>
  </si>
  <si>
    <t>MÉXICO</t>
  </si>
  <si>
    <t>PARAGUAI</t>
  </si>
  <si>
    <t>PERU</t>
  </si>
  <si>
    <t>PORTUGAL</t>
  </si>
  <si>
    <t>REINO UNIDO</t>
  </si>
  <si>
    <t>UCRÂNIA</t>
  </si>
  <si>
    <t>URUGUAI</t>
  </si>
  <si>
    <t>VENEZUELA</t>
  </si>
  <si>
    <t>Entrada e saídas do território brasileiro nos pontos de fronteira, por mês, segundo Brasil, Grandes Regiões e Unidades da Federação, janeiro de 2024, dezembro de 2024 e janeiro de 2025</t>
  </si>
  <si>
    <t>Entrada</t>
  </si>
  <si>
    <t>Saída</t>
  </si>
  <si>
    <t>Fonte: Elaborado pelo OBMigra, a partir dos dados da Polícia Federal, Sistema de Tráfego Internacional (STI),  janeiro de 2024, dezembro de 2024 e janeiro de 2025</t>
  </si>
  <si>
    <t>HAITI</t>
  </si>
  <si>
    <t>*** Diferença no total, se dão por conta de falta de valor na variável sexo</t>
  </si>
  <si>
    <t>AM - MANAUS</t>
  </si>
  <si>
    <t>PR - CASCAVEL</t>
  </si>
  <si>
    <t>PR - CURITIBA</t>
  </si>
  <si>
    <t>PR - FOZ DO IGUAÇU</t>
  </si>
  <si>
    <t>RJ - RIO DE JANEIRO</t>
  </si>
  <si>
    <t>RR - BOA VISTA</t>
  </si>
  <si>
    <t>RR - PACARAIMA</t>
  </si>
  <si>
    <t>SC - CHAPECÓ</t>
  </si>
  <si>
    <t>SC - FLORIANÓPOLIS</t>
  </si>
  <si>
    <t>SP - SÃO PAULO</t>
  </si>
  <si>
    <t>CUBA</t>
  </si>
  <si>
    <t>ANGOLA</t>
  </si>
  <si>
    <t>MARROCOS</t>
  </si>
  <si>
    <t>MAURITÂNIA</t>
  </si>
  <si>
    <t>CONGO</t>
  </si>
  <si>
    <t>TOGO</t>
  </si>
  <si>
    <t>LÍBANO</t>
  </si>
  <si>
    <t>RR-PACARAIMA</t>
  </si>
  <si>
    <t>AP-OIAPOQUE</t>
  </si>
  <si>
    <t>RR-BOA VISTA</t>
  </si>
  <si>
    <t>SP-SAO PAULO</t>
  </si>
  <si>
    <t>AM-MANAUS</t>
  </si>
  <si>
    <t>PR-CURITIBA</t>
  </si>
  <si>
    <t>SC-FLORIANOPOLIS</t>
  </si>
  <si>
    <t>PR-FOZ DO IGUACU</t>
  </si>
  <si>
    <t>SC-ITAJAI</t>
  </si>
  <si>
    <t>RS-PORTO ALEGRE</t>
  </si>
  <si>
    <t>ARGÉLIA</t>
  </si>
  <si>
    <t>BIELORRÚSSIA</t>
  </si>
  <si>
    <t>BURKINA FASO</t>
  </si>
  <si>
    <t>CAMARÕES</t>
  </si>
  <si>
    <t>EGITO</t>
  </si>
  <si>
    <t>EQUADOR</t>
  </si>
  <si>
    <t>ETIÓPIA</t>
  </si>
  <si>
    <t>RJ-RIO DE JANEIRO</t>
  </si>
  <si>
    <t>SP-GUARULHOS</t>
  </si>
  <si>
    <t>DF-BRASILIA</t>
  </si>
  <si>
    <t>SP-CAMPINAS</t>
  </si>
  <si>
    <t>Bolívia</t>
  </si>
  <si>
    <t>Peru</t>
  </si>
  <si>
    <t>Transferências pessoais em US$ (milhões), por ano e receitas, segundo principais países - Brasil, dezembro de 2023, novembro de 2024 e dezembro de 2024.</t>
  </si>
  <si>
    <t>Transferências pessoais em US$ (milhões), por ano e despesas, segundo principais países - Brasil, dezembro de 2023, novembro de 2024 e dezembro de 2024.</t>
  </si>
  <si>
    <t>dez/23</t>
  </si>
  <si>
    <t>nov/24</t>
  </si>
  <si>
    <t>dez/24</t>
  </si>
  <si>
    <t>Japão</t>
  </si>
  <si>
    <t>Portugal</t>
  </si>
  <si>
    <t>Alemanha</t>
  </si>
  <si>
    <t>Itália</t>
  </si>
  <si>
    <t>Reino Unido</t>
  </si>
  <si>
    <t>Espanha</t>
  </si>
  <si>
    <t>Suíça</t>
  </si>
  <si>
    <t>Países Baixos</t>
  </si>
  <si>
    <t xml:space="preserve">      Demais países</t>
  </si>
  <si>
    <t>Fonte: Elaborado pelo OBMigra, a partir dos dados do Banco Central do Brasil, Departamento de Estatísticas, dezembro de 2023, novembro de 2024 e dezembro de 2024.</t>
  </si>
  <si>
    <t>Venezuela</t>
  </si>
  <si>
    <t>Argentina</t>
  </si>
  <si>
    <t>Paraguai</t>
  </si>
  <si>
    <t>Uruguai</t>
  </si>
  <si>
    <t>Colômbia</t>
  </si>
  <si>
    <t>Nota: No mês de dezembro/2023 há o registro de um desligamento com sexo não identificado.</t>
  </si>
  <si>
    <t>Alimentador de linha de produção</t>
  </si>
  <si>
    <t>Faxineiro</t>
  </si>
  <si>
    <t>Auxiliar nos serviços de alimentação</t>
  </si>
  <si>
    <t>Magarefe</t>
  </si>
  <si>
    <t>Repositor de mercadorias</t>
  </si>
  <si>
    <t>Operador de caixa</t>
  </si>
  <si>
    <t>Atendente de lojas e mercados</t>
  </si>
  <si>
    <t>Servente de obras</t>
  </si>
  <si>
    <t>Trabalhador volante da agricultura</t>
  </si>
  <si>
    <t>Atendente de lanchonete</t>
  </si>
  <si>
    <t>Comércio varejista de mercadorias em geral, com predominância de produtos alimentícios  supermercados</t>
  </si>
  <si>
    <t>Abate de aves</t>
  </si>
  <si>
    <t>Locação de mão de obra temporária</t>
  </si>
  <si>
    <t>Restaurantes e similares</t>
  </si>
  <si>
    <t>Frigorífico  abate de suínos</t>
  </si>
  <si>
    <t>Cultivo de maçã</t>
  </si>
  <si>
    <t>Construção de edifícios</t>
  </si>
  <si>
    <t>Comércio varejista de mercadorias em geral, com predominância de produtos alimentícios  hipermercados</t>
  </si>
  <si>
    <t>Lanchonetes, casas de chá, de sucos e similares</t>
  </si>
  <si>
    <t>Limpeza em prédios e em domicílios</t>
  </si>
  <si>
    <t>São Paulo - SP</t>
  </si>
  <si>
    <t>Curitiba - PR</t>
  </si>
  <si>
    <t>Chapecó - SC</t>
  </si>
  <si>
    <t>Florianópolis - SC</t>
  </si>
  <si>
    <t>Cascavel - PR</t>
  </si>
  <si>
    <t>Joinville - SC</t>
  </si>
  <si>
    <t>Caxias do Sul - SC</t>
  </si>
  <si>
    <t>Boa Vista - RR</t>
  </si>
  <si>
    <t>Manaus - AM</t>
  </si>
  <si>
    <t>Vacaria - SC</t>
  </si>
  <si>
    <t xml:space="preserve">Total </t>
  </si>
  <si>
    <t>RN 02</t>
  </si>
  <si>
    <t>RN 40</t>
  </si>
  <si>
    <t>RN 14</t>
  </si>
  <si>
    <t>RN 23</t>
  </si>
  <si>
    <t>RN 06</t>
  </si>
  <si>
    <t>RN 03</t>
  </si>
  <si>
    <t>RN 15</t>
  </si>
  <si>
    <t>RN 04</t>
  </si>
  <si>
    <t>RN 20</t>
  </si>
  <si>
    <t>RN 07</t>
  </si>
  <si>
    <t>RN 10</t>
  </si>
  <si>
    <t>RN 11</t>
  </si>
  <si>
    <t>RN 08</t>
  </si>
  <si>
    <t>RN 09</t>
  </si>
  <si>
    <t>RN 17</t>
  </si>
  <si>
    <t>RN 24</t>
  </si>
  <si>
    <t>BANGLADESH</t>
  </si>
  <si>
    <t>NORUEGA</t>
  </si>
  <si>
    <t>TÉCNICOS DE NIVEL MÉDIO</t>
  </si>
  <si>
    <t>PROFISSIONAIS DAS CIÊNCIAS E DAS ARTES</t>
  </si>
  <si>
    <t>TRABALHADORES DA PRODUÇÃO DE BENS E SERVIÇOS INDUSTRIAIS</t>
  </si>
  <si>
    <t>MEMBROS SUPERIORES DO PODER PÚBLICO, DIRIGENTES DE ORGANIZAÇÕES DE INTERESSE PÚBLICO E DE EMPRESAS, GERENTES</t>
  </si>
  <si>
    <t>TRABALHADORES DOS SERVIÇOS, VENDEDORES DO COMÉRCIO EM LOJAS E MERCADOS</t>
  </si>
  <si>
    <t>TRABALHADORES EM SERVIÇOS DE REPARAÇÃO E MANUTENÇÃO</t>
  </si>
  <si>
    <t>TRABALHADORES DE SERVIÇOS ADMINISTRATIVOS</t>
  </si>
  <si>
    <t>MEMBROS DAS FORÇAS ARMADAS, POLICIAIS E BOMBEIROS MILITARES</t>
  </si>
  <si>
    <t>TRABALHADORES AGROPECUÁRIOS, FLORESTAIS E DA PESCA</t>
  </si>
  <si>
    <t>RÚSSIA</t>
  </si>
  <si>
    <t>BÉLGICA</t>
  </si>
  <si>
    <t>LUXEMBURGO</t>
  </si>
  <si>
    <t>SUÍÇA</t>
  </si>
  <si>
    <t>HOLANDA</t>
  </si>
  <si>
    <t>RN 30</t>
  </si>
  <si>
    <t>JAPÃO</t>
  </si>
  <si>
    <t>CORÉIA DO SUL</t>
  </si>
  <si>
    <t xml:space="preserve">OUTROS </t>
  </si>
  <si>
    <t>Número total de registros, por mês de registro, segundo tipologia do amparo,  Brasil, janeiro/2024 e dezembro de 2024 e janeiro de 2025.</t>
  </si>
  <si>
    <t>0 a 6</t>
  </si>
  <si>
    <t>7 a 11</t>
  </si>
  <si>
    <t>12 a 18</t>
  </si>
  <si>
    <t>0 a 14</t>
  </si>
  <si>
    <t>15 a 24</t>
  </si>
  <si>
    <t>25 a 39</t>
  </si>
  <si>
    <t>40 a  64</t>
  </si>
  <si>
    <t>65 e mais anos</t>
  </si>
  <si>
    <t>Taiwan/China</t>
  </si>
  <si>
    <t>0 |-- 7</t>
  </si>
  <si>
    <t>7 |-- 12</t>
  </si>
  <si>
    <t>12 |-- 19</t>
  </si>
  <si>
    <t>0 |-- 15</t>
  </si>
  <si>
    <t>15 |-- 25</t>
  </si>
  <si>
    <t>25 |--40</t>
  </si>
  <si>
    <t>40 |-- 65</t>
  </si>
  <si>
    <t>65 |--</t>
  </si>
  <si>
    <t>NÃO ESPECIFICADO</t>
  </si>
  <si>
    <t>Número de solicitações de naturalização, por mês e sexo, segundo tipo de naturalização - Brasil, janeiro/2024 e dezembro de 2024 e janeiro de 2025.</t>
  </si>
  <si>
    <t>Status do processo</t>
  </si>
  <si>
    <t>jan/24</t>
  </si>
  <si>
    <t>jan/25</t>
  </si>
  <si>
    <t>Ordinária</t>
  </si>
  <si>
    <t>Extraordinária</t>
  </si>
  <si>
    <t>Especial</t>
  </si>
  <si>
    <t>Provisória</t>
  </si>
  <si>
    <t>Definitiva</t>
  </si>
  <si>
    <t>Fonte: Elaborado pelo OBMigra, a partir dos dados da Coordenação Geral de Política Migratória, janeiro/2024 e dezembro de 2024 e janeiro de 2025.</t>
  </si>
  <si>
    <t>Número de naturalizados, por mês e sexo, segundo principais países de nacionalidade - Brasil, janeiro/2024 e dezembro de 2024 e janeiro de 2025.</t>
  </si>
  <si>
    <t>Principais países de nacionalidade</t>
  </si>
  <si>
    <t>GUINÉ BISSAU</t>
  </si>
  <si>
    <t>SÍRIA</t>
  </si>
  <si>
    <t>SENEGAL</t>
  </si>
  <si>
    <t>Número de naturalizados, por mês, segundo grupos de idade - Brasil, janeiro/2024 e dezembro de 2024 e janeiro de 2025.</t>
  </si>
  <si>
    <t>Número de naturalizados, por mês, segundo Brasil, Grandes Regiões e Unidades da Federação de ocorrência do processo, janeiro/2024 e dezembro de 2024 e janeiro de 2025.</t>
  </si>
  <si>
    <t>Residente no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</si>
</sst>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* #,##0_ ;* \-\ #,##0\ "/>
    <numFmt numFmtId="166" formatCode="#,##0.0_ ;\-#,##0.0\ "/>
    <numFmt numFmtId="167" formatCode="##\ ###\ ##0_);\-##\ ###\ ##0_);\-\ \ "/>
    <numFmt numFmtId="168" formatCode="_-\ #\ ###\ ##0_-;\-#\ ###\ ##0_-;_-\ \-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 tint="0.249977111117893"/>
      <name val="Calibri"/>
      <family val="2"/>
    </font>
    <font>
      <b/>
      <sz val="10"/>
      <color theme="1" tint="0.249977111117893"/>
      <name val="Calibri"/>
      <family val="2"/>
    </font>
    <font>
      <b/>
      <sz val="12"/>
      <color rgb="FF40404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26262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FAEA2F"/>
        <bgColor rgb="FFFAEA2F"/>
      </patternFill>
    </fill>
    <fill>
      <patternFill patternType="solid">
        <fgColor rgb="FFA8202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rgb="FFF4C602"/>
      </patternFill>
    </fill>
    <fill>
      <patternFill patternType="solid">
        <fgColor theme="7" tint="0.39997558519241921"/>
        <bgColor rgb="FFFAEA2F"/>
      </patternFill>
    </fill>
    <fill>
      <patternFill patternType="solid">
        <fgColor theme="7" tint="0.59999389629810485"/>
        <bgColor rgb="FFF4C602"/>
      </patternFill>
    </fill>
    <fill>
      <patternFill patternType="solid">
        <fgColor theme="7" tint="0.79998168889431442"/>
        <bgColor rgb="FFFAEA2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591C5A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AEA2F"/>
      </patternFill>
    </fill>
    <fill>
      <patternFill patternType="solid">
        <fgColor rgb="FF2F75B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C9E3FF"/>
        <bgColor indexed="64"/>
      </patternFill>
    </fill>
    <fill>
      <patternFill patternType="solid">
        <fgColor rgb="FF169CD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A18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6D81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5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theme="0"/>
      </bottom>
      <diagonal/>
    </border>
    <border>
      <left style="thick">
        <color rgb="FFFFFFFF"/>
      </left>
      <right style="medium">
        <color rgb="FFFFFFFF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 style="thin">
        <color theme="0"/>
      </top>
      <bottom style="medium">
        <color theme="0"/>
      </bottom>
      <diagonal/>
    </border>
    <border>
      <left style="medium">
        <color rgb="FFFFFFFF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theme="1"/>
      </top>
      <bottom style="double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theme="0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1"/>
      </left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4">
    <xf numFmtId="0" fontId="0" fillId="0" borderId="0" xfId="0"/>
    <xf numFmtId="0" fontId="5" fillId="7" borderId="0" xfId="0" applyFont="1" applyFill="1" applyAlignment="1">
      <alignment horizontal="center" vertical="center"/>
    </xf>
    <xf numFmtId="0" fontId="0" fillId="6" borderId="0" xfId="0" applyFill="1" applyAlignment="1">
      <alignment horizontal="left"/>
    </xf>
    <xf numFmtId="0" fontId="0" fillId="6" borderId="0" xfId="0" applyFill="1"/>
    <xf numFmtId="0" fontId="0" fillId="6" borderId="0" xfId="0" applyFill="1" applyAlignment="1">
      <alignment vertical="center" wrapText="1"/>
    </xf>
    <xf numFmtId="3" fontId="0" fillId="6" borderId="0" xfId="1" applyNumberFormat="1" applyFont="1" applyFill="1" applyAlignment="1">
      <alignment horizontal="center" vertical="center"/>
    </xf>
    <xf numFmtId="0" fontId="2" fillId="6" borderId="0" xfId="0" applyFont="1" applyFill="1"/>
    <xf numFmtId="0" fontId="0" fillId="6" borderId="0" xfId="0" applyFill="1" applyAlignment="1">
      <alignment horizontal="left" wrapText="1"/>
    </xf>
    <xf numFmtId="0" fontId="9" fillId="11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64" fontId="6" fillId="6" borderId="4" xfId="1" applyNumberFormat="1" applyFont="1" applyFill="1" applyBorder="1" applyAlignment="1">
      <alignment horizontal="right" vertical="center"/>
    </xf>
    <xf numFmtId="164" fontId="4" fillId="12" borderId="4" xfId="1" applyNumberFormat="1" applyFont="1" applyFill="1" applyBorder="1" applyAlignment="1">
      <alignment horizontal="left" vertical="center"/>
    </xf>
    <xf numFmtId="164" fontId="4" fillId="12" borderId="4" xfId="1" applyNumberFormat="1" applyFont="1" applyFill="1" applyBorder="1" applyAlignment="1">
      <alignment horizontal="right" vertical="center"/>
    </xf>
    <xf numFmtId="164" fontId="4" fillId="13" borderId="4" xfId="1" applyNumberFormat="1" applyFont="1" applyFill="1" applyBorder="1" applyAlignment="1">
      <alignment horizontal="left" vertical="center"/>
    </xf>
    <xf numFmtId="164" fontId="4" fillId="13" borderId="4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/>
    </xf>
    <xf numFmtId="0" fontId="4" fillId="13" borderId="4" xfId="0" applyFont="1" applyFill="1" applyBorder="1" applyAlignment="1">
      <alignment vertical="center"/>
    </xf>
    <xf numFmtId="0" fontId="6" fillId="12" borderId="4" xfId="0" applyFont="1" applyFill="1" applyBorder="1" applyAlignment="1">
      <alignment horizontal="center" vertical="center"/>
    </xf>
    <xf numFmtId="164" fontId="6" fillId="12" borderId="4" xfId="1" applyNumberFormat="1" applyFont="1" applyFill="1" applyBorder="1" applyAlignment="1">
      <alignment horizontal="right" vertical="center"/>
    </xf>
    <xf numFmtId="0" fontId="6" fillId="13" borderId="4" xfId="0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 vertical="center"/>
    </xf>
    <xf numFmtId="0" fontId="0" fillId="5" borderId="4" xfId="0" applyFill="1" applyBorder="1"/>
    <xf numFmtId="3" fontId="1" fillId="5" borderId="4" xfId="1" applyNumberFormat="1" applyFont="1" applyFill="1" applyBorder="1" applyAlignment="1">
      <alignment horizontal="center" vertical="center"/>
    </xf>
    <xf numFmtId="0" fontId="0" fillId="17" borderId="4" xfId="0" applyFill="1" applyBorder="1"/>
    <xf numFmtId="3" fontId="1" fillId="17" borderId="4" xfId="1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3" fillId="17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16" borderId="4" xfId="0" applyFill="1" applyBorder="1"/>
    <xf numFmtId="3" fontId="0" fillId="16" borderId="4" xfId="1" applyNumberFormat="1" applyFont="1" applyFill="1" applyBorder="1" applyAlignment="1">
      <alignment horizontal="center" vertical="center"/>
    </xf>
    <xf numFmtId="0" fontId="0" fillId="4" borderId="4" xfId="0" applyFill="1" applyBorder="1"/>
    <xf numFmtId="3" fontId="0" fillId="4" borderId="4" xfId="1" applyNumberFormat="1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 vertical="center"/>
    </xf>
    <xf numFmtId="0" fontId="2" fillId="0" borderId="0" xfId="0" applyFont="1"/>
    <xf numFmtId="3" fontId="2" fillId="17" borderId="4" xfId="1" applyNumberFormat="1" applyFont="1" applyFill="1" applyBorder="1" applyAlignment="1">
      <alignment horizontal="center" vertical="center"/>
    </xf>
    <xf numFmtId="3" fontId="2" fillId="5" borderId="4" xfId="1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 wrapText="1"/>
    </xf>
    <xf numFmtId="0" fontId="4" fillId="13" borderId="4" xfId="0" applyFont="1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/>
    </xf>
    <xf numFmtId="164" fontId="2" fillId="5" borderId="0" xfId="1" applyNumberFormat="1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164" fontId="1" fillId="4" borderId="0" xfId="1" applyNumberFormat="1" applyFill="1" applyAlignment="1">
      <alignment horizontal="center" vertical="center"/>
    </xf>
    <xf numFmtId="164" fontId="1" fillId="5" borderId="0" xfId="1" applyNumberFormat="1" applyFill="1" applyAlignment="1">
      <alignment horizontal="center" vertical="center"/>
    </xf>
    <xf numFmtId="0" fontId="3" fillId="7" borderId="13" xfId="0" applyFont="1" applyFill="1" applyBorder="1" applyAlignment="1">
      <alignment vertical="center"/>
    </xf>
    <xf numFmtId="164" fontId="1" fillId="4" borderId="13" xfId="1" applyNumberFormat="1" applyFill="1" applyBorder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0" fillId="5" borderId="0" xfId="1" applyNumberFormat="1" applyFont="1" applyFill="1" applyAlignment="1">
      <alignment horizontal="center" vertical="center"/>
    </xf>
    <xf numFmtId="164" fontId="1" fillId="4" borderId="0" xfId="1" applyNumberFormat="1" applyFont="1" applyFill="1" applyAlignment="1">
      <alignment horizontal="center" vertical="center"/>
    </xf>
    <xf numFmtId="0" fontId="11" fillId="22" borderId="1" xfId="0" applyFont="1" applyFill="1" applyBorder="1" applyAlignment="1">
      <alignment horizontal="center" vertical="center"/>
    </xf>
    <xf numFmtId="0" fontId="11" fillId="23" borderId="1" xfId="0" applyFont="1" applyFill="1" applyBorder="1" applyAlignment="1">
      <alignment horizontal="center" vertical="center"/>
    </xf>
    <xf numFmtId="0" fontId="11" fillId="23" borderId="16" xfId="0" applyFont="1" applyFill="1" applyBorder="1" applyAlignment="1">
      <alignment horizontal="center" vertical="center"/>
    </xf>
    <xf numFmtId="0" fontId="3" fillId="17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left" wrapText="1"/>
    </xf>
    <xf numFmtId="0" fontId="9" fillId="9" borderId="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3" fontId="0" fillId="16" borderId="4" xfId="1" applyNumberFormat="1" applyFont="1" applyFill="1" applyBorder="1" applyAlignment="1">
      <alignment horizontal="left" vertical="center"/>
    </xf>
    <xf numFmtId="3" fontId="0" fillId="4" borderId="4" xfId="1" applyNumberFormat="1" applyFont="1" applyFill="1" applyBorder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left" vertical="center" wrapText="1"/>
    </xf>
    <xf numFmtId="0" fontId="14" fillId="28" borderId="4" xfId="0" applyFont="1" applyFill="1" applyBorder="1" applyAlignment="1">
      <alignment horizontal="center" vertical="center"/>
    </xf>
    <xf numFmtId="165" fontId="6" fillId="6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/>
    </xf>
    <xf numFmtId="165" fontId="4" fillId="29" borderId="4" xfId="1" applyNumberFormat="1" applyFont="1" applyFill="1" applyBorder="1" applyAlignment="1">
      <alignment horizontal="right" vertical="center"/>
    </xf>
    <xf numFmtId="0" fontId="4" fillId="30" borderId="4" xfId="0" applyFont="1" applyFill="1" applyBorder="1" applyAlignment="1">
      <alignment vertical="center"/>
    </xf>
    <xf numFmtId="165" fontId="4" fillId="30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 wrapText="1"/>
    </xf>
    <xf numFmtId="0" fontId="4" fillId="30" borderId="4" xfId="0" applyFont="1" applyFill="1" applyBorder="1" applyAlignment="1">
      <alignment vertical="center" wrapText="1"/>
    </xf>
    <xf numFmtId="165" fontId="4" fillId="29" borderId="4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 wrapText="1"/>
    </xf>
    <xf numFmtId="165" fontId="4" fillId="30" borderId="4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 wrapText="1"/>
    </xf>
    <xf numFmtId="165" fontId="4" fillId="29" borderId="1" xfId="1" applyNumberFormat="1" applyFont="1" applyFill="1" applyBorder="1" applyAlignment="1">
      <alignment horizontal="right" vertical="center"/>
    </xf>
    <xf numFmtId="165" fontId="4" fillId="29" borderId="23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/>
    </xf>
    <xf numFmtId="165" fontId="4" fillId="30" borderId="1" xfId="1" applyNumberFormat="1" applyFont="1" applyFill="1" applyBorder="1" applyAlignment="1">
      <alignment horizontal="right" vertical="center"/>
    </xf>
    <xf numFmtId="165" fontId="4" fillId="30" borderId="23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/>
    </xf>
    <xf numFmtId="165" fontId="4" fillId="30" borderId="24" xfId="1" applyNumberFormat="1" applyFont="1" applyFill="1" applyBorder="1" applyAlignment="1">
      <alignment horizontal="right" vertical="center"/>
    </xf>
    <xf numFmtId="0" fontId="4" fillId="29" borderId="25" xfId="0" applyFont="1" applyFill="1" applyBorder="1" applyAlignment="1">
      <alignment vertical="center"/>
    </xf>
    <xf numFmtId="165" fontId="4" fillId="29" borderId="26" xfId="1" applyNumberFormat="1" applyFont="1" applyFill="1" applyBorder="1" applyAlignment="1">
      <alignment horizontal="right" vertical="center"/>
    </xf>
    <xf numFmtId="165" fontId="4" fillId="29" borderId="27" xfId="1" applyNumberFormat="1" applyFont="1" applyFill="1" applyBorder="1" applyAlignment="1">
      <alignment horizontal="right" vertical="center"/>
    </xf>
    <xf numFmtId="165" fontId="4" fillId="29" borderId="28" xfId="0" applyNumberFormat="1" applyFont="1" applyFill="1" applyBorder="1" applyAlignment="1">
      <alignment vertical="center"/>
    </xf>
    <xf numFmtId="165" fontId="4" fillId="29" borderId="29" xfId="1" applyNumberFormat="1" applyFont="1" applyFill="1" applyBorder="1" applyAlignment="1">
      <alignment horizontal="right" vertical="center"/>
    </xf>
    <xf numFmtId="165" fontId="4" fillId="29" borderId="30" xfId="0" applyNumberFormat="1" applyFont="1" applyFill="1" applyBorder="1" applyAlignment="1">
      <alignment vertical="center"/>
    </xf>
    <xf numFmtId="165" fontId="4" fillId="29" borderId="31" xfId="1" applyNumberFormat="1" applyFont="1" applyFill="1" applyBorder="1" applyAlignment="1">
      <alignment horizontal="right" vertical="center"/>
    </xf>
    <xf numFmtId="165" fontId="4" fillId="29" borderId="32" xfId="1" applyNumberFormat="1" applyFont="1" applyFill="1" applyBorder="1" applyAlignment="1">
      <alignment horizontal="right" vertical="center"/>
    </xf>
    <xf numFmtId="0" fontId="6" fillId="32" borderId="4" xfId="0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center" vertical="center"/>
    </xf>
    <xf numFmtId="165" fontId="6" fillId="32" borderId="4" xfId="0" applyNumberFormat="1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right" vertical="center"/>
    </xf>
    <xf numFmtId="165" fontId="6" fillId="32" borderId="4" xfId="0" applyNumberFormat="1" applyFont="1" applyFill="1" applyBorder="1" applyAlignment="1">
      <alignment vertical="center"/>
    </xf>
    <xf numFmtId="0" fontId="4" fillId="29" borderId="25" xfId="0" applyFont="1" applyFill="1" applyBorder="1" applyAlignment="1">
      <alignment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 wrapText="1"/>
    </xf>
    <xf numFmtId="164" fontId="1" fillId="5" borderId="0" xfId="1" applyNumberFormat="1" applyFont="1" applyFill="1" applyAlignment="1">
      <alignment horizontal="center" vertical="center"/>
    </xf>
    <xf numFmtId="0" fontId="10" fillId="24" borderId="0" xfId="0" applyFont="1" applyFill="1" applyAlignment="1">
      <alignment horizontal="left" vertical="center" wrapText="1"/>
    </xf>
    <xf numFmtId="164" fontId="6" fillId="12" borderId="4" xfId="1" applyNumberFormat="1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center" vertical="center"/>
    </xf>
    <xf numFmtId="49" fontId="15" fillId="6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10" fillId="6" borderId="0" xfId="0" applyFont="1" applyFill="1" applyAlignment="1">
      <alignment horizontal="left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10" fillId="24" borderId="17" xfId="0" applyFont="1" applyFill="1" applyBorder="1" applyAlignment="1">
      <alignment horizontal="left" vertical="center" wrapText="1"/>
    </xf>
    <xf numFmtId="0" fontId="10" fillId="24" borderId="4" xfId="0" applyFont="1" applyFill="1" applyBorder="1" applyAlignment="1">
      <alignment horizontal="left" vertical="center" wrapText="1"/>
    </xf>
    <xf numFmtId="164" fontId="2" fillId="6" borderId="0" xfId="1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2" fillId="6" borderId="33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33" borderId="33" xfId="0" applyFont="1" applyFill="1" applyBorder="1" applyAlignment="1">
      <alignment horizontal="center" vertical="center" wrapText="1"/>
    </xf>
    <xf numFmtId="0" fontId="5" fillId="37" borderId="0" xfId="0" applyFont="1" applyFill="1" applyAlignment="1">
      <alignment horizontal="center" vertical="center"/>
    </xf>
    <xf numFmtId="166" fontId="2" fillId="6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horizontal="left" vertical="center" indent="1"/>
    </xf>
    <xf numFmtId="166" fontId="1" fillId="38" borderId="0" xfId="1" applyNumberFormat="1" applyFont="1" applyFill="1" applyAlignment="1">
      <alignment horizontal="center" vertical="center"/>
    </xf>
    <xf numFmtId="166" fontId="1" fillId="39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vertical="center"/>
    </xf>
    <xf numFmtId="0" fontId="2" fillId="41" borderId="36" xfId="0" applyFont="1" applyFill="1" applyBorder="1" applyAlignment="1">
      <alignment horizontal="center" vertical="center" wrapText="1"/>
    </xf>
    <xf numFmtId="0" fontId="2" fillId="41" borderId="36" xfId="0" applyFont="1" applyFill="1" applyBorder="1" applyAlignment="1">
      <alignment horizontal="center" vertical="center"/>
    </xf>
    <xf numFmtId="0" fontId="2" fillId="41" borderId="14" xfId="0" applyFont="1" applyFill="1" applyBorder="1" applyAlignment="1">
      <alignment horizontal="center" vertical="center"/>
    </xf>
    <xf numFmtId="0" fontId="2" fillId="41" borderId="45" xfId="0" applyFont="1" applyFill="1" applyBorder="1" applyAlignment="1">
      <alignment horizontal="center" vertical="center" wrapText="1"/>
    </xf>
    <xf numFmtId="0" fontId="2" fillId="41" borderId="45" xfId="0" applyFont="1" applyFill="1" applyBorder="1" applyAlignment="1">
      <alignment horizontal="center" vertical="center"/>
    </xf>
    <xf numFmtId="0" fontId="2" fillId="41" borderId="46" xfId="0" applyFont="1" applyFill="1" applyBorder="1" applyAlignment="1">
      <alignment horizontal="center" vertical="center"/>
    </xf>
    <xf numFmtId="0" fontId="2" fillId="41" borderId="47" xfId="0" applyFont="1" applyFill="1" applyBorder="1" applyAlignment="1">
      <alignment horizontal="center" vertical="center"/>
    </xf>
    <xf numFmtId="0" fontId="0" fillId="41" borderId="0" xfId="0" applyFill="1"/>
    <xf numFmtId="41" fontId="0" fillId="13" borderId="0" xfId="0" applyNumberFormat="1" applyFill="1"/>
    <xf numFmtId="41" fontId="0" fillId="12" borderId="0" xfId="0" applyNumberFormat="1" applyFill="1"/>
    <xf numFmtId="0" fontId="2" fillId="41" borderId="33" xfId="0" applyFont="1" applyFill="1" applyBorder="1" applyAlignment="1">
      <alignment horizontal="center" vertical="center" wrapText="1"/>
    </xf>
    <xf numFmtId="41" fontId="2" fillId="6" borderId="0" xfId="1" applyNumberFormat="1" applyFont="1" applyFill="1" applyAlignment="1">
      <alignment horizontal="center" vertical="center"/>
    </xf>
    <xf numFmtId="0" fontId="2" fillId="41" borderId="0" xfId="0" applyFont="1" applyFill="1" applyAlignment="1">
      <alignment horizontal="center"/>
    </xf>
    <xf numFmtId="0" fontId="0" fillId="41" borderId="0" xfId="0" applyFill="1" applyAlignment="1">
      <alignment horizontal="left"/>
    </xf>
    <xf numFmtId="0" fontId="2" fillId="7" borderId="17" xfId="0" applyFont="1" applyFill="1" applyBorder="1" applyAlignment="1">
      <alignment horizontal="center" vertical="center" wrapText="1"/>
    </xf>
    <xf numFmtId="0" fontId="0" fillId="17" borderId="4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49" fontId="2" fillId="33" borderId="35" xfId="0" applyNumberFormat="1" applyFont="1" applyFill="1" applyBorder="1" applyAlignment="1">
      <alignment horizontal="center" vertical="center"/>
    </xf>
    <xf numFmtId="49" fontId="2" fillId="6" borderId="35" xfId="0" applyNumberFormat="1" applyFont="1" applyFill="1" applyBorder="1" applyAlignment="1">
      <alignment horizontal="center" vertical="center"/>
    </xf>
    <xf numFmtId="49" fontId="2" fillId="41" borderId="35" xfId="0" applyNumberFormat="1" applyFont="1" applyFill="1" applyBorder="1" applyAlignment="1">
      <alignment horizontal="center" vertical="center"/>
    </xf>
    <xf numFmtId="49" fontId="2" fillId="15" borderId="33" xfId="0" applyNumberFormat="1" applyFont="1" applyFill="1" applyBorder="1" applyAlignment="1">
      <alignment horizontal="center" vertical="center"/>
    </xf>
    <xf numFmtId="168" fontId="2" fillId="6" borderId="4" xfId="1" applyNumberFormat="1" applyFont="1" applyFill="1" applyBorder="1" applyAlignment="1">
      <alignment horizontal="center" vertical="center"/>
    </xf>
    <xf numFmtId="168" fontId="2" fillId="16" borderId="4" xfId="1" applyNumberFormat="1" applyFont="1" applyFill="1" applyBorder="1" applyAlignment="1">
      <alignment horizontal="center" vertical="center"/>
    </xf>
    <xf numFmtId="168" fontId="0" fillId="4" borderId="4" xfId="1" applyNumberFormat="1" applyFont="1" applyFill="1" applyBorder="1" applyAlignment="1">
      <alignment horizontal="center" vertical="center"/>
    </xf>
    <xf numFmtId="168" fontId="0" fillId="16" borderId="4" xfId="1" applyNumberFormat="1" applyFont="1" applyFill="1" applyBorder="1" applyAlignment="1">
      <alignment horizontal="center" vertical="center"/>
    </xf>
    <xf numFmtId="3" fontId="15" fillId="6" borderId="0" xfId="0" applyNumberFormat="1" applyFont="1" applyFill="1" applyAlignment="1">
      <alignment horizontal="center"/>
    </xf>
    <xf numFmtId="3" fontId="0" fillId="17" borderId="4" xfId="0" applyNumberForma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3" fontId="2" fillId="6" borderId="4" xfId="0" applyNumberFormat="1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/>
    </xf>
    <xf numFmtId="3" fontId="3" fillId="17" borderId="4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 vertical="center"/>
    </xf>
    <xf numFmtId="3" fontId="3" fillId="17" borderId="4" xfId="0" applyNumberFormat="1" applyFont="1" applyFill="1" applyBorder="1" applyAlignment="1">
      <alignment horizontal="center" vertical="center"/>
    </xf>
    <xf numFmtId="3" fontId="5" fillId="17" borderId="4" xfId="0" applyNumberFormat="1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3" fontId="2" fillId="6" borderId="4" xfId="1" applyNumberFormat="1" applyFont="1" applyFill="1" applyBorder="1" applyAlignment="1">
      <alignment horizontal="right" vertical="center"/>
    </xf>
    <xf numFmtId="164" fontId="2" fillId="4" borderId="0" xfId="1" applyNumberFormat="1" applyFont="1" applyFill="1" applyAlignment="1">
      <alignment horizontal="right" vertical="center"/>
    </xf>
    <xf numFmtId="164" fontId="0" fillId="5" borderId="0" xfId="1" applyNumberFormat="1" applyFont="1" applyFill="1" applyAlignment="1">
      <alignment horizontal="right" vertical="center"/>
    </xf>
    <xf numFmtId="0" fontId="2" fillId="7" borderId="0" xfId="0" applyFont="1" applyFill="1" applyAlignment="1">
      <alignment horizontal="center" wrapText="1"/>
    </xf>
    <xf numFmtId="164" fontId="2" fillId="6" borderId="0" xfId="1" applyNumberFormat="1" applyFont="1" applyFill="1" applyAlignment="1">
      <alignment horizontal="right" vertical="center"/>
    </xf>
    <xf numFmtId="49" fontId="2" fillId="15" borderId="35" xfId="0" applyNumberFormat="1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left" vertical="center"/>
    </xf>
    <xf numFmtId="0" fontId="4" fillId="13" borderId="4" xfId="0" applyFont="1" applyFill="1" applyBorder="1" applyAlignment="1">
      <alignment horizontal="left" vertical="center"/>
    </xf>
    <xf numFmtId="44" fontId="6" fillId="6" borderId="4" xfId="2" applyFont="1" applyFill="1" applyBorder="1" applyAlignment="1">
      <alignment horizontal="right" vertical="center"/>
    </xf>
    <xf numFmtId="44" fontId="4" fillId="12" borderId="4" xfId="2" applyFont="1" applyFill="1" applyBorder="1" applyAlignment="1">
      <alignment horizontal="right" vertical="center"/>
    </xf>
    <xf numFmtId="44" fontId="4" fillId="13" borderId="4" xfId="2" applyFont="1" applyFill="1" applyBorder="1" applyAlignment="1">
      <alignment horizontal="right" vertical="center"/>
    </xf>
    <xf numFmtId="3" fontId="1" fillId="5" borderId="4" xfId="1" applyNumberFormat="1" applyFont="1" applyFill="1" applyBorder="1" applyAlignment="1">
      <alignment horizontal="left" vertical="center"/>
    </xf>
    <xf numFmtId="3" fontId="1" fillId="17" borderId="4" xfId="1" applyNumberFormat="1" applyFont="1" applyFill="1" applyBorder="1" applyAlignment="1">
      <alignment horizontal="left" vertical="center"/>
    </xf>
    <xf numFmtId="0" fontId="16" fillId="34" borderId="15" xfId="0" applyFont="1" applyFill="1" applyBorder="1" applyAlignment="1">
      <alignment horizontal="left" wrapText="1"/>
    </xf>
    <xf numFmtId="0" fontId="16" fillId="34" borderId="11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49" fontId="2" fillId="15" borderId="49" xfId="0" applyNumberFormat="1" applyFont="1" applyFill="1" applyBorder="1" applyAlignment="1">
      <alignment horizontal="center" vertical="center"/>
    </xf>
    <xf numFmtId="49" fontId="2" fillId="15" borderId="39" xfId="0" applyNumberFormat="1" applyFont="1" applyFill="1" applyBorder="1" applyAlignment="1">
      <alignment horizontal="center" vertical="center"/>
    </xf>
    <xf numFmtId="49" fontId="2" fillId="15" borderId="48" xfId="0" applyNumberFormat="1" applyFont="1" applyFill="1" applyBorder="1" applyAlignment="1">
      <alignment horizontal="center" vertical="center"/>
    </xf>
    <xf numFmtId="49" fontId="2" fillId="15" borderId="50" xfId="0" applyNumberFormat="1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8" fillId="20" borderId="4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17" fontId="2" fillId="15" borderId="7" xfId="0" applyNumberFormat="1" applyFont="1" applyFill="1" applyBorder="1" applyAlignment="1">
      <alignment horizontal="center" vertical="center"/>
    </xf>
    <xf numFmtId="49" fontId="2" fillId="15" borderId="8" xfId="0" applyNumberFormat="1" applyFont="1" applyFill="1" applyBorder="1" applyAlignment="1">
      <alignment horizontal="center" vertical="center"/>
    </xf>
    <xf numFmtId="49" fontId="2" fillId="15" borderId="9" xfId="0" applyNumberFormat="1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 wrapText="1"/>
    </xf>
    <xf numFmtId="3" fontId="8" fillId="18" borderId="0" xfId="0" applyNumberFormat="1" applyFont="1" applyFill="1" applyAlignment="1">
      <alignment horizontal="left" wrapText="1"/>
    </xf>
    <xf numFmtId="0" fontId="8" fillId="18" borderId="0" xfId="0" applyFont="1" applyFill="1" applyAlignment="1">
      <alignment horizontal="left" wrapText="1"/>
    </xf>
    <xf numFmtId="0" fontId="8" fillId="18" borderId="2" xfId="0" applyFont="1" applyFill="1" applyBorder="1" applyAlignment="1">
      <alignment horizontal="left" wrapText="1"/>
    </xf>
    <xf numFmtId="0" fontId="8" fillId="18" borderId="3" xfId="0" applyFont="1" applyFill="1" applyBorder="1" applyAlignment="1">
      <alignment horizontal="left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49" fontId="2" fillId="15" borderId="51" xfId="0" applyNumberFormat="1" applyFont="1" applyFill="1" applyBorder="1" applyAlignment="1">
      <alignment horizontal="center" vertical="center"/>
    </xf>
    <xf numFmtId="49" fontId="2" fillId="15" borderId="12" xfId="0" applyNumberFormat="1" applyFont="1" applyFill="1" applyBorder="1" applyAlignment="1">
      <alignment horizontal="center" vertical="center"/>
    </xf>
    <xf numFmtId="49" fontId="2" fillId="15" borderId="44" xfId="0" applyNumberFormat="1" applyFont="1" applyFill="1" applyBorder="1" applyAlignment="1">
      <alignment horizontal="center" vertical="center"/>
    </xf>
    <xf numFmtId="49" fontId="2" fillId="15" borderId="52" xfId="0" applyNumberFormat="1" applyFont="1" applyFill="1" applyBorder="1" applyAlignment="1">
      <alignment horizontal="center" vertical="center"/>
    </xf>
    <xf numFmtId="49" fontId="2" fillId="15" borderId="53" xfId="0" applyNumberFormat="1" applyFont="1" applyFill="1" applyBorder="1" applyAlignment="1">
      <alignment horizontal="center" vertical="center"/>
    </xf>
    <xf numFmtId="49" fontId="2" fillId="15" borderId="0" xfId="0" applyNumberFormat="1" applyFont="1" applyFill="1" applyAlignment="1">
      <alignment horizontal="center" vertical="center"/>
    </xf>
    <xf numFmtId="0" fontId="12" fillId="3" borderId="11" xfId="0" applyFont="1" applyFill="1" applyBorder="1" applyAlignment="1">
      <alignment horizontal="center" vertical="center" wrapText="1"/>
    </xf>
    <xf numFmtId="0" fontId="12" fillId="21" borderId="15" xfId="0" applyFont="1" applyFill="1" applyBorder="1" applyAlignment="1">
      <alignment horizontal="left" wrapText="1"/>
    </xf>
    <xf numFmtId="0" fontId="12" fillId="21" borderId="0" xfId="0" applyFont="1" applyFill="1" applyAlignment="1">
      <alignment horizontal="center" wrapText="1"/>
    </xf>
    <xf numFmtId="0" fontId="16" fillId="40" borderId="11" xfId="0" applyFont="1" applyFill="1" applyBorder="1" applyAlignment="1">
      <alignment horizontal="left" vertical="center" wrapText="1"/>
    </xf>
    <xf numFmtId="0" fontId="16" fillId="40" borderId="11" xfId="0" applyFont="1" applyFill="1" applyBorder="1" applyAlignment="1">
      <alignment horizontal="center" vertical="center" wrapText="1"/>
    </xf>
    <xf numFmtId="0" fontId="2" fillId="41" borderId="12" xfId="0" applyFont="1" applyFill="1" applyBorder="1" applyAlignment="1">
      <alignment horizontal="center" vertical="center" wrapText="1"/>
    </xf>
    <xf numFmtId="0" fontId="2" fillId="41" borderId="13" xfId="0" applyFont="1" applyFill="1" applyBorder="1" applyAlignment="1">
      <alignment horizontal="center" vertical="center" wrapText="1"/>
    </xf>
    <xf numFmtId="49" fontId="2" fillId="41" borderId="41" xfId="0" applyNumberFormat="1" applyFont="1" applyFill="1" applyBorder="1" applyAlignment="1">
      <alignment horizontal="center" vertical="center"/>
    </xf>
    <xf numFmtId="49" fontId="2" fillId="41" borderId="42" xfId="0" applyNumberFormat="1" applyFont="1" applyFill="1" applyBorder="1" applyAlignment="1">
      <alignment horizontal="center" vertical="center"/>
    </xf>
    <xf numFmtId="49" fontId="2" fillId="41" borderId="43" xfId="0" applyNumberFormat="1" applyFont="1" applyFill="1" applyBorder="1" applyAlignment="1">
      <alignment horizontal="center" vertical="center"/>
    </xf>
    <xf numFmtId="49" fontId="2" fillId="41" borderId="12" xfId="0" applyNumberFormat="1" applyFont="1" applyFill="1" applyBorder="1" applyAlignment="1">
      <alignment horizontal="center" vertical="center"/>
    </xf>
    <xf numFmtId="49" fontId="2" fillId="41" borderId="44" xfId="0" applyNumberFormat="1" applyFont="1" applyFill="1" applyBorder="1" applyAlignment="1">
      <alignment horizontal="center" vertical="center"/>
    </xf>
    <xf numFmtId="0" fontId="16" fillId="40" borderId="15" xfId="0" applyFont="1" applyFill="1" applyBorder="1" applyAlignment="1">
      <alignment horizontal="left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49" fontId="9" fillId="10" borderId="4" xfId="0" applyNumberFormat="1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4" fillId="26" borderId="4" xfId="0" applyFont="1" applyFill="1" applyBorder="1" applyAlignment="1">
      <alignment horizontal="center" vertical="center" wrapText="1"/>
    </xf>
    <xf numFmtId="49" fontId="14" fillId="27" borderId="19" xfId="0" applyNumberFormat="1" applyFont="1" applyFill="1" applyBorder="1" applyAlignment="1">
      <alignment horizontal="center" vertical="center"/>
    </xf>
    <xf numFmtId="49" fontId="14" fillId="27" borderId="20" xfId="0" applyNumberFormat="1" applyFont="1" applyFill="1" applyBorder="1" applyAlignment="1">
      <alignment horizontal="center" vertical="center"/>
    </xf>
    <xf numFmtId="49" fontId="14" fillId="27" borderId="21" xfId="0" applyNumberFormat="1" applyFont="1" applyFill="1" applyBorder="1" applyAlignment="1">
      <alignment horizontal="center" vertical="center"/>
    </xf>
    <xf numFmtId="0" fontId="13" fillId="25" borderId="4" xfId="0" applyFont="1" applyFill="1" applyBorder="1" applyAlignment="1">
      <alignment horizontal="left" vertical="center" wrapText="1"/>
    </xf>
    <xf numFmtId="0" fontId="13" fillId="25" borderId="4" xfId="0" applyFont="1" applyFill="1" applyBorder="1" applyAlignment="1">
      <alignment horizontal="center" vertical="center" wrapText="1"/>
    </xf>
    <xf numFmtId="0" fontId="14" fillId="26" borderId="4" xfId="0" applyFont="1" applyFill="1" applyBorder="1" applyAlignment="1">
      <alignment horizontal="center" vertical="center"/>
    </xf>
    <xf numFmtId="0" fontId="7" fillId="31" borderId="4" xfId="0" applyFont="1" applyFill="1" applyBorder="1" applyAlignment="1">
      <alignment horizontal="center" vertical="center"/>
    </xf>
    <xf numFmtId="0" fontId="14" fillId="26" borderId="5" xfId="0" applyFont="1" applyFill="1" applyBorder="1" applyAlignment="1">
      <alignment horizontal="center" vertical="center"/>
    </xf>
    <xf numFmtId="0" fontId="14" fillId="26" borderId="6" xfId="0" applyFont="1" applyFill="1" applyBorder="1" applyAlignment="1">
      <alignment horizontal="center" vertical="center"/>
    </xf>
    <xf numFmtId="0" fontId="14" fillId="26" borderId="22" xfId="0" applyFont="1" applyFill="1" applyBorder="1" applyAlignment="1">
      <alignment horizontal="center" vertical="center"/>
    </xf>
    <xf numFmtId="49" fontId="14" fillId="27" borderId="7" xfId="0" applyNumberFormat="1" applyFont="1" applyFill="1" applyBorder="1" applyAlignment="1">
      <alignment horizontal="center" vertical="center"/>
    </xf>
    <xf numFmtId="49" fontId="14" fillId="27" borderId="8" xfId="0" applyNumberFormat="1" applyFont="1" applyFill="1" applyBorder="1" applyAlignment="1">
      <alignment horizontal="center" vertical="center"/>
    </xf>
    <xf numFmtId="49" fontId="14" fillId="27" borderId="9" xfId="0" applyNumberFormat="1" applyFont="1" applyFill="1" applyBorder="1" applyAlignment="1">
      <alignment horizontal="center" vertical="center"/>
    </xf>
    <xf numFmtId="49" fontId="14" fillId="27" borderId="4" xfId="0" applyNumberFormat="1" applyFont="1" applyFill="1" applyBorder="1" applyAlignment="1">
      <alignment horizontal="center" vertical="center"/>
    </xf>
    <xf numFmtId="0" fontId="0" fillId="35" borderId="15" xfId="0" applyFill="1" applyBorder="1" applyAlignment="1">
      <alignment horizontal="left" vertical="center" wrapText="1"/>
    </xf>
    <xf numFmtId="0" fontId="2" fillId="35" borderId="11" xfId="0" applyFont="1" applyFill="1" applyBorder="1" applyAlignment="1">
      <alignment horizontal="center" vertical="center" wrapText="1"/>
    </xf>
    <xf numFmtId="0" fontId="2" fillId="36" borderId="12" xfId="0" applyFont="1" applyFill="1" applyBorder="1" applyAlignment="1">
      <alignment horizontal="center" vertical="center" wrapText="1"/>
    </xf>
    <xf numFmtId="0" fontId="2" fillId="36" borderId="13" xfId="0" applyFont="1" applyFill="1" applyBorder="1" applyAlignment="1">
      <alignment horizontal="center" vertical="center" wrapText="1"/>
    </xf>
    <xf numFmtId="0" fontId="2" fillId="36" borderId="49" xfId="0" applyFont="1" applyFill="1" applyBorder="1" applyAlignment="1">
      <alignment horizontal="center" vertical="center" wrapText="1"/>
    </xf>
    <xf numFmtId="0" fontId="2" fillId="36" borderId="39" xfId="0" applyFont="1" applyFill="1" applyBorder="1" applyAlignment="1">
      <alignment horizontal="center" vertical="center" wrapText="1"/>
    </xf>
    <xf numFmtId="0" fontId="16" fillId="42" borderId="11" xfId="0" applyFont="1" applyFill="1" applyBorder="1" applyAlignment="1">
      <alignment horizontal="center" vertical="center" wrapText="1"/>
    </xf>
    <xf numFmtId="0" fontId="2" fillId="43" borderId="12" xfId="0" applyFont="1" applyFill="1" applyBorder="1" applyAlignment="1">
      <alignment horizontal="center" vertical="center" wrapText="1"/>
    </xf>
    <xf numFmtId="49" fontId="2" fillId="43" borderId="41" xfId="0" applyNumberFormat="1" applyFont="1" applyFill="1" applyBorder="1" applyAlignment="1">
      <alignment horizontal="center" vertical="center"/>
    </xf>
    <xf numFmtId="49" fontId="2" fillId="43" borderId="42" xfId="0" applyNumberFormat="1" applyFont="1" applyFill="1" applyBorder="1" applyAlignment="1">
      <alignment horizontal="center" vertical="center"/>
    </xf>
    <xf numFmtId="49" fontId="2" fillId="43" borderId="43" xfId="0" applyNumberFormat="1" applyFont="1" applyFill="1" applyBorder="1" applyAlignment="1">
      <alignment horizontal="center" vertical="center"/>
    </xf>
    <xf numFmtId="49" fontId="2" fillId="43" borderId="12" xfId="0" applyNumberFormat="1" applyFont="1" applyFill="1" applyBorder="1" applyAlignment="1">
      <alignment horizontal="center" vertical="center"/>
    </xf>
    <xf numFmtId="49" fontId="2" fillId="43" borderId="44" xfId="0" applyNumberFormat="1" applyFont="1" applyFill="1" applyBorder="1" applyAlignment="1">
      <alignment horizontal="center" vertical="center"/>
    </xf>
    <xf numFmtId="0" fontId="2" fillId="43" borderId="13" xfId="0" applyFont="1" applyFill="1" applyBorder="1" applyAlignment="1">
      <alignment horizontal="center" vertical="center" wrapText="1"/>
    </xf>
    <xf numFmtId="0" fontId="2" fillId="43" borderId="36" xfId="0" applyFont="1" applyFill="1" applyBorder="1" applyAlignment="1">
      <alignment horizontal="center" vertical="center" wrapText="1"/>
    </xf>
    <xf numFmtId="0" fontId="2" fillId="43" borderId="36" xfId="0" applyFont="1" applyFill="1" applyBorder="1" applyAlignment="1">
      <alignment horizontal="center"/>
    </xf>
    <xf numFmtId="0" fontId="2" fillId="43" borderId="14" xfId="0" applyFont="1" applyFill="1" applyBorder="1" applyAlignment="1">
      <alignment horizontal="center"/>
    </xf>
    <xf numFmtId="0" fontId="2" fillId="43" borderId="45" xfId="0" applyFont="1" applyFill="1" applyBorder="1" applyAlignment="1">
      <alignment horizontal="center" vertical="center" wrapText="1"/>
    </xf>
    <xf numFmtId="0" fontId="2" fillId="43" borderId="45" xfId="0" applyFont="1" applyFill="1" applyBorder="1" applyAlignment="1">
      <alignment horizontal="center"/>
    </xf>
    <xf numFmtId="0" fontId="2" fillId="43" borderId="47" xfId="0" applyFont="1" applyFill="1" applyBorder="1" applyAlignment="1">
      <alignment horizontal="center"/>
    </xf>
    <xf numFmtId="0" fontId="0" fillId="43" borderId="0" xfId="0" applyFill="1"/>
    <xf numFmtId="3" fontId="0" fillId="44" borderId="0" xfId="0" applyNumberFormat="1" applyFill="1"/>
    <xf numFmtId="3" fontId="0" fillId="45" borderId="0" xfId="0" applyNumberFormat="1" applyFill="1"/>
    <xf numFmtId="0" fontId="16" fillId="42" borderId="15" xfId="0" applyFont="1" applyFill="1" applyBorder="1" applyAlignment="1">
      <alignment horizontal="left" wrapText="1"/>
    </xf>
    <xf numFmtId="49" fontId="2" fillId="43" borderId="54" xfId="0" applyNumberFormat="1" applyFont="1" applyFill="1" applyBorder="1" applyAlignment="1">
      <alignment horizontal="center" vertical="center"/>
    </xf>
    <xf numFmtId="49" fontId="2" fillId="43" borderId="39" xfId="0" applyNumberFormat="1" applyFont="1" applyFill="1" applyBorder="1" applyAlignment="1">
      <alignment horizontal="center" vertical="center"/>
    </xf>
    <xf numFmtId="49" fontId="2" fillId="43" borderId="48" xfId="0" applyNumberFormat="1" applyFont="1" applyFill="1" applyBorder="1" applyAlignment="1">
      <alignment horizontal="center" vertical="center"/>
    </xf>
    <xf numFmtId="0" fontId="2" fillId="43" borderId="33" xfId="0" applyFont="1" applyFill="1" applyBorder="1" applyAlignment="1">
      <alignment horizontal="center" vertical="center" wrapText="1"/>
    </xf>
    <xf numFmtId="49" fontId="2" fillId="43" borderId="35" xfId="0" applyNumberFormat="1" applyFont="1" applyFill="1" applyBorder="1" applyAlignment="1">
      <alignment horizontal="center" vertical="center"/>
    </xf>
    <xf numFmtId="0" fontId="0" fillId="44" borderId="0" xfId="0" applyFill="1"/>
    <xf numFmtId="0" fontId="0" fillId="45" borderId="0" xfId="0" applyFill="1"/>
    <xf numFmtId="0" fontId="2" fillId="43" borderId="0" xfId="0" applyFont="1" applyFill="1" applyAlignment="1">
      <alignment horizontal="center"/>
    </xf>
    <xf numFmtId="0" fontId="0" fillId="43" borderId="0" xfId="0" applyFill="1" applyAlignment="1">
      <alignment horizontal="left"/>
    </xf>
    <xf numFmtId="0" fontId="17" fillId="43" borderId="0" xfId="0" applyFont="1" applyFill="1"/>
    <xf numFmtId="0" fontId="17" fillId="43" borderId="13" xfId="0" applyFont="1" applyFill="1" applyBorder="1"/>
    <xf numFmtId="0" fontId="0" fillId="45" borderId="13" xfId="0" applyFill="1" applyBorder="1"/>
    <xf numFmtId="0" fontId="16" fillId="42" borderId="11" xfId="0" applyFont="1" applyFill="1" applyBorder="1" applyAlignment="1">
      <alignment horizontal="left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6D81F"/>
      <color rgb="FFD9CA05"/>
      <color rgb="FF169CD8"/>
      <color rgb="FF26A6B4"/>
      <color rgb="FFB14527"/>
      <color rgb="FFE4727A"/>
      <color rgb="FFE6A18E"/>
      <color rgb="FFA8202A"/>
      <color rgb="FFE939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5735-950E-4EB6-959F-8FF7EBA821AD}">
  <dimension ref="B2:K73"/>
  <sheetViews>
    <sheetView workbookViewId="0">
      <selection activeCell="P11" sqref="P11"/>
    </sheetView>
  </sheetViews>
  <sheetFormatPr defaultColWidth="8.88671875" defaultRowHeight="14.4" x14ac:dyDescent="0.3"/>
  <cols>
    <col min="1" max="1" width="2.88671875" style="3" customWidth="1"/>
    <col min="2" max="2" width="43" style="3" bestFit="1" customWidth="1"/>
    <col min="3" max="3" width="12.44140625" style="3" bestFit="1" customWidth="1"/>
    <col min="4" max="4" width="13.44140625" style="3" customWidth="1"/>
    <col min="5" max="5" width="12.44140625" style="3" bestFit="1" customWidth="1"/>
    <col min="6" max="11" width="9.44140625" style="3" customWidth="1"/>
    <col min="12" max="16384" width="8.88671875" style="3"/>
  </cols>
  <sheetData>
    <row r="2" spans="2:11" ht="33" customHeight="1" x14ac:dyDescent="0.3">
      <c r="B2" s="180" t="s">
        <v>177</v>
      </c>
      <c r="C2" s="180"/>
      <c r="D2" s="180"/>
      <c r="E2" s="180"/>
      <c r="F2" s="180"/>
      <c r="G2" s="180"/>
      <c r="H2" s="180"/>
      <c r="I2" s="180"/>
      <c r="J2" s="180"/>
      <c r="K2" s="180"/>
    </row>
    <row r="3" spans="2:11" ht="15" customHeight="1" x14ac:dyDescent="0.3">
      <c r="B3" s="181" t="s">
        <v>101</v>
      </c>
      <c r="C3" s="183" t="s">
        <v>189</v>
      </c>
      <c r="D3" s="184"/>
      <c r="E3" s="185"/>
      <c r="F3" s="186" t="s">
        <v>190</v>
      </c>
      <c r="G3" s="184"/>
      <c r="H3" s="185"/>
      <c r="I3" s="184" t="s">
        <v>191</v>
      </c>
      <c r="J3" s="184"/>
      <c r="K3" s="185"/>
    </row>
    <row r="4" spans="2:11" ht="15" thickBot="1" x14ac:dyDescent="0.35">
      <c r="B4" s="182"/>
      <c r="C4" s="122" t="s">
        <v>1</v>
      </c>
      <c r="D4" s="49" t="s">
        <v>4</v>
      </c>
      <c r="E4" s="49" t="s">
        <v>5</v>
      </c>
      <c r="F4" s="48" t="s">
        <v>1</v>
      </c>
      <c r="G4" s="49" t="s">
        <v>4</v>
      </c>
      <c r="H4" s="49" t="s">
        <v>5</v>
      </c>
      <c r="I4" s="115" t="s">
        <v>1</v>
      </c>
      <c r="J4" s="49" t="s">
        <v>4</v>
      </c>
      <c r="K4" s="49" t="s">
        <v>5</v>
      </c>
    </row>
    <row r="5" spans="2:11" ht="15" thickTop="1" x14ac:dyDescent="0.3">
      <c r="B5" s="119" t="s">
        <v>1</v>
      </c>
      <c r="C5" s="118">
        <v>18514</v>
      </c>
      <c r="D5" s="118">
        <v>11702</v>
      </c>
      <c r="E5" s="118">
        <v>6812</v>
      </c>
      <c r="F5" s="118">
        <v>12802</v>
      </c>
      <c r="G5" s="118">
        <v>8342</v>
      </c>
      <c r="H5" s="118">
        <v>4460</v>
      </c>
      <c r="I5" s="118">
        <v>16405</v>
      </c>
      <c r="J5" s="118">
        <v>10301</v>
      </c>
      <c r="K5" s="118">
        <v>6104</v>
      </c>
    </row>
    <row r="6" spans="2:11" x14ac:dyDescent="0.3">
      <c r="B6" s="51" t="s">
        <v>195</v>
      </c>
      <c r="C6" s="52">
        <v>4683</v>
      </c>
      <c r="D6" s="52">
        <v>3111</v>
      </c>
      <c r="E6" s="52">
        <v>1572</v>
      </c>
      <c r="F6" s="52">
        <v>4098</v>
      </c>
      <c r="G6" s="52">
        <v>2660</v>
      </c>
      <c r="H6" s="52">
        <v>1438</v>
      </c>
      <c r="I6" s="52">
        <v>5004</v>
      </c>
      <c r="J6" s="52">
        <v>3176</v>
      </c>
      <c r="K6" s="52">
        <v>1828</v>
      </c>
    </row>
    <row r="7" spans="2:11" x14ac:dyDescent="0.3">
      <c r="B7" s="51" t="s">
        <v>196</v>
      </c>
      <c r="C7" s="53">
        <v>933</v>
      </c>
      <c r="D7" s="53">
        <v>624</v>
      </c>
      <c r="E7" s="53">
        <v>309</v>
      </c>
      <c r="F7" s="53">
        <v>1343</v>
      </c>
      <c r="G7" s="53">
        <v>832</v>
      </c>
      <c r="H7" s="53">
        <v>511</v>
      </c>
      <c r="I7" s="53">
        <v>2983</v>
      </c>
      <c r="J7" s="53">
        <v>1771</v>
      </c>
      <c r="K7" s="53">
        <v>1212</v>
      </c>
    </row>
    <row r="8" spans="2:11" x14ac:dyDescent="0.3">
      <c r="B8" s="51" t="s">
        <v>197</v>
      </c>
      <c r="C8" s="52">
        <v>682</v>
      </c>
      <c r="D8" s="52">
        <v>508</v>
      </c>
      <c r="E8" s="52">
        <v>174</v>
      </c>
      <c r="F8" s="52">
        <v>533</v>
      </c>
      <c r="G8" s="52">
        <v>404</v>
      </c>
      <c r="H8" s="52">
        <v>129</v>
      </c>
      <c r="I8" s="52">
        <v>591</v>
      </c>
      <c r="J8" s="52">
        <v>422</v>
      </c>
      <c r="K8" s="52">
        <v>169</v>
      </c>
    </row>
    <row r="9" spans="2:11" x14ac:dyDescent="0.3">
      <c r="B9" s="51" t="s">
        <v>199</v>
      </c>
      <c r="C9" s="53">
        <v>421</v>
      </c>
      <c r="D9" s="53">
        <v>208</v>
      </c>
      <c r="E9" s="53">
        <v>213</v>
      </c>
      <c r="F9" s="53">
        <v>424</v>
      </c>
      <c r="G9" s="53">
        <v>235</v>
      </c>
      <c r="H9" s="53">
        <v>189</v>
      </c>
      <c r="I9" s="53">
        <v>541</v>
      </c>
      <c r="J9" s="53">
        <v>292</v>
      </c>
      <c r="K9" s="53">
        <v>249</v>
      </c>
    </row>
    <row r="10" spans="2:11" x14ac:dyDescent="0.3">
      <c r="B10" s="51" t="s">
        <v>198</v>
      </c>
      <c r="C10" s="52">
        <v>3623</v>
      </c>
      <c r="D10" s="52">
        <v>1985</v>
      </c>
      <c r="E10" s="52">
        <v>1638</v>
      </c>
      <c r="F10" s="52">
        <v>217</v>
      </c>
      <c r="G10" s="52">
        <v>102</v>
      </c>
      <c r="H10" s="52">
        <v>115</v>
      </c>
      <c r="I10" s="52">
        <v>396</v>
      </c>
      <c r="J10" s="52">
        <v>195</v>
      </c>
      <c r="K10" s="52">
        <v>201</v>
      </c>
    </row>
    <row r="11" spans="2:11" x14ac:dyDescent="0.3">
      <c r="B11" s="51" t="s">
        <v>200</v>
      </c>
      <c r="C11" s="53">
        <v>130</v>
      </c>
      <c r="D11" s="53">
        <v>74</v>
      </c>
      <c r="E11" s="53">
        <v>56</v>
      </c>
      <c r="F11" s="53">
        <v>141</v>
      </c>
      <c r="G11" s="53">
        <v>82</v>
      </c>
      <c r="H11" s="53">
        <v>59</v>
      </c>
      <c r="I11" s="53">
        <v>357</v>
      </c>
      <c r="J11" s="53">
        <v>206</v>
      </c>
      <c r="K11" s="53">
        <v>151</v>
      </c>
    </row>
    <row r="12" spans="2:11" x14ac:dyDescent="0.3">
      <c r="B12" s="51" t="s">
        <v>285</v>
      </c>
      <c r="C12" s="52">
        <v>194</v>
      </c>
      <c r="D12" s="52">
        <v>142</v>
      </c>
      <c r="E12" s="52">
        <v>52</v>
      </c>
      <c r="F12" s="52">
        <v>194</v>
      </c>
      <c r="G12" s="52">
        <v>148</v>
      </c>
      <c r="H12" s="52">
        <v>46</v>
      </c>
      <c r="I12" s="52">
        <v>265</v>
      </c>
      <c r="J12" s="52">
        <v>181</v>
      </c>
      <c r="K12" s="52">
        <v>84</v>
      </c>
    </row>
    <row r="13" spans="2:11" x14ac:dyDescent="0.3">
      <c r="B13" s="51" t="s">
        <v>375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265</v>
      </c>
      <c r="J13" s="53">
        <v>132</v>
      </c>
      <c r="K13" s="53">
        <v>133</v>
      </c>
    </row>
    <row r="14" spans="2:11" x14ac:dyDescent="0.3">
      <c r="B14" s="51" t="s">
        <v>203</v>
      </c>
      <c r="C14" s="52">
        <v>682</v>
      </c>
      <c r="D14" s="52">
        <v>292</v>
      </c>
      <c r="E14" s="52">
        <v>390</v>
      </c>
      <c r="F14" s="52">
        <v>394</v>
      </c>
      <c r="G14" s="52">
        <v>222</v>
      </c>
      <c r="H14" s="52">
        <v>172</v>
      </c>
      <c r="I14" s="52">
        <v>257</v>
      </c>
      <c r="J14" s="52">
        <v>140</v>
      </c>
      <c r="K14" s="52">
        <v>117</v>
      </c>
    </row>
    <row r="15" spans="2:11" x14ac:dyDescent="0.3">
      <c r="B15" s="51" t="s">
        <v>295</v>
      </c>
      <c r="C15" s="53">
        <v>66</v>
      </c>
      <c r="D15" s="53">
        <v>39</v>
      </c>
      <c r="E15" s="53">
        <v>27</v>
      </c>
      <c r="F15" s="53">
        <v>187</v>
      </c>
      <c r="G15" s="53">
        <v>155</v>
      </c>
      <c r="H15" s="53">
        <v>32</v>
      </c>
      <c r="I15" s="53">
        <v>249</v>
      </c>
      <c r="J15" s="53">
        <v>213</v>
      </c>
      <c r="K15" s="53">
        <v>36</v>
      </c>
    </row>
    <row r="16" spans="2:11" ht="15" thickBot="1" x14ac:dyDescent="0.35">
      <c r="B16" s="54" t="s">
        <v>71</v>
      </c>
      <c r="C16" s="55">
        <v>7100</v>
      </c>
      <c r="D16" s="55">
        <v>4719</v>
      </c>
      <c r="E16" s="55">
        <v>2381</v>
      </c>
      <c r="F16" s="55">
        <v>5271</v>
      </c>
      <c r="G16" s="55">
        <v>3502</v>
      </c>
      <c r="H16" s="55">
        <v>1769</v>
      </c>
      <c r="I16" s="55">
        <v>5497</v>
      </c>
      <c r="J16" s="55">
        <v>3573</v>
      </c>
      <c r="K16" s="55">
        <v>1924</v>
      </c>
    </row>
    <row r="17" spans="2:11" ht="15.75" customHeight="1" thickTop="1" x14ac:dyDescent="0.3">
      <c r="B17" s="179" t="s">
        <v>178</v>
      </c>
      <c r="C17" s="179"/>
      <c r="D17" s="179"/>
      <c r="E17" s="179"/>
      <c r="F17" s="179"/>
      <c r="G17" s="179"/>
      <c r="H17" s="179"/>
      <c r="I17" s="179"/>
      <c r="J17" s="179"/>
      <c r="K17" s="179"/>
    </row>
    <row r="18" spans="2:11" ht="15.75" customHeight="1" x14ac:dyDescent="0.3"/>
    <row r="21" spans="2:11" ht="27.6" customHeight="1" x14ac:dyDescent="0.3">
      <c r="B21" s="180" t="s">
        <v>192</v>
      </c>
      <c r="C21" s="180"/>
      <c r="D21" s="180"/>
      <c r="E21" s="180"/>
      <c r="F21" s="180"/>
      <c r="G21" s="180"/>
      <c r="H21" s="180"/>
      <c r="I21" s="180"/>
      <c r="J21" s="180"/>
      <c r="K21" s="180"/>
    </row>
    <row r="22" spans="2:11" ht="15" customHeight="1" x14ac:dyDescent="0.3">
      <c r="B22" s="181" t="s">
        <v>102</v>
      </c>
      <c r="C22" s="183" t="s">
        <v>189</v>
      </c>
      <c r="D22" s="184"/>
      <c r="E22" s="185"/>
      <c r="F22" s="186" t="s">
        <v>190</v>
      </c>
      <c r="G22" s="184"/>
      <c r="H22" s="185"/>
      <c r="I22" s="184" t="s">
        <v>191</v>
      </c>
      <c r="J22" s="184"/>
      <c r="K22" s="185"/>
    </row>
    <row r="23" spans="2:11" ht="15" thickBot="1" x14ac:dyDescent="0.35">
      <c r="B23" s="182"/>
      <c r="C23" s="122" t="s">
        <v>1</v>
      </c>
      <c r="D23" s="49" t="s">
        <v>4</v>
      </c>
      <c r="E23" s="49" t="s">
        <v>5</v>
      </c>
      <c r="F23" s="48" t="s">
        <v>1</v>
      </c>
      <c r="G23" s="49" t="s">
        <v>4</v>
      </c>
      <c r="H23" s="49" t="s">
        <v>5</v>
      </c>
      <c r="I23" s="115" t="s">
        <v>1</v>
      </c>
      <c r="J23" s="49" t="s">
        <v>4</v>
      </c>
      <c r="K23" s="49" t="s">
        <v>5</v>
      </c>
    </row>
    <row r="24" spans="2:11" ht="15" thickTop="1" x14ac:dyDescent="0.3">
      <c r="B24" s="119" t="s">
        <v>1</v>
      </c>
      <c r="C24" s="118">
        <v>18514</v>
      </c>
      <c r="D24" s="118">
        <v>11702</v>
      </c>
      <c r="E24" s="118">
        <v>6812</v>
      </c>
      <c r="F24" s="118">
        <v>12802</v>
      </c>
      <c r="G24" s="118">
        <v>8342</v>
      </c>
      <c r="H24" s="118">
        <v>4460</v>
      </c>
      <c r="I24" s="118">
        <v>16405</v>
      </c>
      <c r="J24" s="118">
        <v>10301</v>
      </c>
      <c r="K24" s="118">
        <v>6104</v>
      </c>
    </row>
    <row r="25" spans="2:11" x14ac:dyDescent="0.3">
      <c r="B25" s="51" t="s">
        <v>195</v>
      </c>
      <c r="C25" s="52">
        <v>5375</v>
      </c>
      <c r="D25" s="52">
        <v>3491</v>
      </c>
      <c r="E25" s="52">
        <v>1884</v>
      </c>
      <c r="F25" s="52">
        <v>4599</v>
      </c>
      <c r="G25" s="52">
        <v>2970</v>
      </c>
      <c r="H25" s="52">
        <v>1629</v>
      </c>
      <c r="I25" s="52">
        <v>5858</v>
      </c>
      <c r="J25" s="52">
        <v>3685</v>
      </c>
      <c r="K25" s="52">
        <v>2173</v>
      </c>
    </row>
    <row r="26" spans="2:11" x14ac:dyDescent="0.3">
      <c r="B26" s="51" t="s">
        <v>196</v>
      </c>
      <c r="C26" s="53">
        <v>694</v>
      </c>
      <c r="D26" s="53">
        <v>474</v>
      </c>
      <c r="E26" s="53">
        <v>220</v>
      </c>
      <c r="F26" s="53">
        <v>1071</v>
      </c>
      <c r="G26" s="53">
        <v>668</v>
      </c>
      <c r="H26" s="53">
        <v>403</v>
      </c>
      <c r="I26" s="53">
        <v>2696</v>
      </c>
      <c r="J26" s="53">
        <v>1609</v>
      </c>
      <c r="K26" s="53">
        <v>1087</v>
      </c>
    </row>
    <row r="27" spans="2:11" x14ac:dyDescent="0.3">
      <c r="B27" s="51" t="s">
        <v>197</v>
      </c>
      <c r="C27" s="52">
        <v>1039</v>
      </c>
      <c r="D27" s="52">
        <v>776</v>
      </c>
      <c r="E27" s="52">
        <v>263</v>
      </c>
      <c r="F27" s="52">
        <v>898</v>
      </c>
      <c r="G27" s="52">
        <v>695</v>
      </c>
      <c r="H27" s="52">
        <v>203</v>
      </c>
      <c r="I27" s="52">
        <v>914</v>
      </c>
      <c r="J27" s="52">
        <v>667</v>
      </c>
      <c r="K27" s="52">
        <v>247</v>
      </c>
    </row>
    <row r="28" spans="2:11" x14ac:dyDescent="0.3">
      <c r="B28" s="51" t="s">
        <v>199</v>
      </c>
      <c r="C28" s="53">
        <v>394</v>
      </c>
      <c r="D28" s="53">
        <v>191</v>
      </c>
      <c r="E28" s="53">
        <v>203</v>
      </c>
      <c r="F28" s="53">
        <v>399</v>
      </c>
      <c r="G28" s="53">
        <v>218</v>
      </c>
      <c r="H28" s="53">
        <v>181</v>
      </c>
      <c r="I28" s="53">
        <v>479</v>
      </c>
      <c r="J28" s="53">
        <v>264</v>
      </c>
      <c r="K28" s="53">
        <v>215</v>
      </c>
    </row>
    <row r="29" spans="2:11" x14ac:dyDescent="0.3">
      <c r="B29" s="51" t="s">
        <v>198</v>
      </c>
      <c r="C29" s="52">
        <v>3574</v>
      </c>
      <c r="D29" s="52">
        <v>1939</v>
      </c>
      <c r="E29" s="52">
        <v>1635</v>
      </c>
      <c r="F29" s="52">
        <v>245</v>
      </c>
      <c r="G29" s="52">
        <v>116</v>
      </c>
      <c r="H29" s="52">
        <v>129</v>
      </c>
      <c r="I29" s="52">
        <v>428</v>
      </c>
      <c r="J29" s="52">
        <v>214</v>
      </c>
      <c r="K29" s="52">
        <v>214</v>
      </c>
    </row>
    <row r="30" spans="2:11" x14ac:dyDescent="0.3">
      <c r="B30" s="51" t="s">
        <v>203</v>
      </c>
      <c r="C30" s="53">
        <v>772</v>
      </c>
      <c r="D30" s="53">
        <v>347</v>
      </c>
      <c r="E30" s="53">
        <v>425</v>
      </c>
      <c r="F30" s="53">
        <v>518</v>
      </c>
      <c r="G30" s="53">
        <v>291</v>
      </c>
      <c r="H30" s="53">
        <v>227</v>
      </c>
      <c r="I30" s="53">
        <v>349</v>
      </c>
      <c r="J30" s="53">
        <v>192</v>
      </c>
      <c r="K30" s="53">
        <v>157</v>
      </c>
    </row>
    <row r="31" spans="2:11" x14ac:dyDescent="0.3">
      <c r="B31" s="51" t="s">
        <v>201</v>
      </c>
      <c r="C31" s="52">
        <v>467</v>
      </c>
      <c r="D31" s="52">
        <v>204</v>
      </c>
      <c r="E31" s="52">
        <v>263</v>
      </c>
      <c r="F31" s="52">
        <v>320</v>
      </c>
      <c r="G31" s="52">
        <v>147</v>
      </c>
      <c r="H31" s="52">
        <v>173</v>
      </c>
      <c r="I31" s="52">
        <v>334</v>
      </c>
      <c r="J31" s="52">
        <v>141</v>
      </c>
      <c r="K31" s="52">
        <v>193</v>
      </c>
    </row>
    <row r="32" spans="2:11" x14ac:dyDescent="0.3">
      <c r="B32" s="51" t="s">
        <v>200</v>
      </c>
      <c r="C32" s="53">
        <v>50</v>
      </c>
      <c r="D32" s="53">
        <v>36</v>
      </c>
      <c r="E32" s="53">
        <v>14</v>
      </c>
      <c r="F32" s="53">
        <v>91</v>
      </c>
      <c r="G32" s="53">
        <v>60</v>
      </c>
      <c r="H32" s="53">
        <v>31</v>
      </c>
      <c r="I32" s="53">
        <v>285</v>
      </c>
      <c r="J32" s="53">
        <v>166</v>
      </c>
      <c r="K32" s="53">
        <v>119</v>
      </c>
    </row>
    <row r="33" spans="2:11" x14ac:dyDescent="0.3">
      <c r="B33" s="51" t="s">
        <v>205</v>
      </c>
      <c r="C33" s="52">
        <v>431</v>
      </c>
      <c r="D33" s="52">
        <v>248</v>
      </c>
      <c r="E33" s="52">
        <v>183</v>
      </c>
      <c r="F33" s="52">
        <v>325</v>
      </c>
      <c r="G33" s="52">
        <v>221</v>
      </c>
      <c r="H33" s="52">
        <v>104</v>
      </c>
      <c r="I33" s="52">
        <v>278</v>
      </c>
      <c r="J33" s="52">
        <v>140</v>
      </c>
      <c r="K33" s="52">
        <v>138</v>
      </c>
    </row>
    <row r="34" spans="2:11" x14ac:dyDescent="0.3">
      <c r="B34" s="51" t="s">
        <v>204</v>
      </c>
      <c r="C34" s="53">
        <v>216</v>
      </c>
      <c r="D34" s="53">
        <v>162</v>
      </c>
      <c r="E34" s="53">
        <v>54</v>
      </c>
      <c r="F34" s="53">
        <v>141</v>
      </c>
      <c r="G34" s="53">
        <v>108</v>
      </c>
      <c r="H34" s="53">
        <v>33</v>
      </c>
      <c r="I34" s="53">
        <v>230</v>
      </c>
      <c r="J34" s="53">
        <v>192</v>
      </c>
      <c r="K34" s="53">
        <v>38</v>
      </c>
    </row>
    <row r="35" spans="2:11" ht="15" thickBot="1" x14ac:dyDescent="0.35">
      <c r="B35" s="54" t="s">
        <v>71</v>
      </c>
      <c r="C35" s="55">
        <v>5502</v>
      </c>
      <c r="D35" s="55">
        <v>3834</v>
      </c>
      <c r="E35" s="55">
        <v>1668</v>
      </c>
      <c r="F35" s="55">
        <v>4195</v>
      </c>
      <c r="G35" s="55">
        <v>2848</v>
      </c>
      <c r="H35" s="55">
        <v>1347</v>
      </c>
      <c r="I35" s="55">
        <v>4554</v>
      </c>
      <c r="J35" s="55">
        <v>3031</v>
      </c>
      <c r="K35" s="55">
        <v>1523</v>
      </c>
    </row>
    <row r="36" spans="2:11" ht="15" customHeight="1" thickTop="1" x14ac:dyDescent="0.3">
      <c r="B36" s="179" t="s">
        <v>178</v>
      </c>
      <c r="C36" s="179"/>
      <c r="D36" s="179"/>
      <c r="E36" s="179"/>
      <c r="F36" s="179"/>
      <c r="G36" s="179"/>
      <c r="H36" s="179"/>
      <c r="I36" s="179"/>
      <c r="J36" s="179"/>
      <c r="K36" s="179"/>
    </row>
    <row r="39" spans="2:11" ht="15.75" customHeight="1" x14ac:dyDescent="0.3"/>
    <row r="40" spans="2:11" ht="42.6" customHeight="1" x14ac:dyDescent="0.3">
      <c r="B40" s="180" t="s">
        <v>179</v>
      </c>
      <c r="C40" s="180"/>
      <c r="D40" s="180"/>
      <c r="E40" s="180"/>
    </row>
    <row r="41" spans="2:11" ht="15" customHeight="1" thickBot="1" x14ac:dyDescent="0.35">
      <c r="B41" s="123" t="s">
        <v>67</v>
      </c>
      <c r="C41" s="147" t="s">
        <v>189</v>
      </c>
      <c r="D41" s="147" t="s">
        <v>190</v>
      </c>
      <c r="E41" s="147" t="s">
        <v>191</v>
      </c>
    </row>
    <row r="42" spans="2:11" ht="15" customHeight="1" thickTop="1" x14ac:dyDescent="0.3">
      <c r="B42" s="21" t="s">
        <v>1</v>
      </c>
      <c r="C42" s="118">
        <f>SUM(C43:C45)</f>
        <v>1954</v>
      </c>
      <c r="D42" s="118">
        <f t="shared" ref="D42:E42" si="0">SUM(D43:D45)</f>
        <v>711</v>
      </c>
      <c r="E42" s="118">
        <f t="shared" si="0"/>
        <v>886</v>
      </c>
    </row>
    <row r="43" spans="2:11" ht="33.75" customHeight="1" x14ac:dyDescent="0.3">
      <c r="B43" s="51" t="s">
        <v>376</v>
      </c>
      <c r="C43" s="108">
        <v>556</v>
      </c>
      <c r="D43" s="108">
        <v>197</v>
      </c>
      <c r="E43" s="108">
        <v>250</v>
      </c>
    </row>
    <row r="44" spans="2:11" x14ac:dyDescent="0.3">
      <c r="B44" s="51" t="s">
        <v>377</v>
      </c>
      <c r="C44" s="58">
        <v>560</v>
      </c>
      <c r="D44" s="58">
        <v>179</v>
      </c>
      <c r="E44" s="58">
        <v>197</v>
      </c>
    </row>
    <row r="45" spans="2:11" x14ac:dyDescent="0.3">
      <c r="B45" s="51" t="s">
        <v>378</v>
      </c>
      <c r="C45" s="108">
        <v>838</v>
      </c>
      <c r="D45" s="108">
        <v>335</v>
      </c>
      <c r="E45" s="108">
        <v>439</v>
      </c>
    </row>
    <row r="46" spans="2:11" x14ac:dyDescent="0.3">
      <c r="B46" s="21" t="s">
        <v>1</v>
      </c>
      <c r="C46" s="118">
        <f>SUM(C47:C52)</f>
        <v>18514</v>
      </c>
      <c r="D46" s="118">
        <f t="shared" ref="D46:E46" si="1">SUM(D47:D52)</f>
        <v>12802</v>
      </c>
      <c r="E46" s="118">
        <f t="shared" si="1"/>
        <v>16405</v>
      </c>
    </row>
    <row r="47" spans="2:11" x14ac:dyDescent="0.3">
      <c r="B47" s="51" t="s">
        <v>379</v>
      </c>
      <c r="C47" s="108">
        <v>1422</v>
      </c>
      <c r="D47" s="108">
        <v>494</v>
      </c>
      <c r="E47" s="108">
        <v>568</v>
      </c>
    </row>
    <row r="48" spans="2:11" x14ac:dyDescent="0.3">
      <c r="B48" s="51" t="s">
        <v>380</v>
      </c>
      <c r="C48" s="58">
        <v>2915</v>
      </c>
      <c r="D48" s="58">
        <v>1600</v>
      </c>
      <c r="E48" s="58">
        <v>2321</v>
      </c>
    </row>
    <row r="49" spans="2:5" x14ac:dyDescent="0.3">
      <c r="B49" s="51" t="s">
        <v>381</v>
      </c>
      <c r="C49" s="108">
        <v>7711</v>
      </c>
      <c r="D49" s="108">
        <v>5194</v>
      </c>
      <c r="E49" s="108">
        <v>6225</v>
      </c>
    </row>
    <row r="50" spans="2:5" x14ac:dyDescent="0.3">
      <c r="B50" s="51" t="s">
        <v>382</v>
      </c>
      <c r="C50" s="58">
        <v>5669</v>
      </c>
      <c r="D50" s="58">
        <v>4501</v>
      </c>
      <c r="E50" s="58">
        <v>5898</v>
      </c>
    </row>
    <row r="51" spans="2:5" x14ac:dyDescent="0.3">
      <c r="B51" s="51" t="s">
        <v>383</v>
      </c>
      <c r="C51" s="108">
        <v>797</v>
      </c>
      <c r="D51" s="108">
        <v>1013</v>
      </c>
      <c r="E51" s="108">
        <v>1393</v>
      </c>
    </row>
    <row r="52" spans="2:5" ht="15" thickBot="1" x14ac:dyDescent="0.35">
      <c r="B52" s="51" t="s">
        <v>384</v>
      </c>
      <c r="C52" s="58">
        <v>0</v>
      </c>
      <c r="D52" s="58">
        <v>0</v>
      </c>
      <c r="E52" s="58">
        <v>0</v>
      </c>
    </row>
    <row r="53" spans="2:5" ht="15" thickTop="1" x14ac:dyDescent="0.3">
      <c r="B53" s="179" t="s">
        <v>178</v>
      </c>
      <c r="C53" s="179"/>
      <c r="D53" s="179"/>
      <c r="E53" s="179"/>
    </row>
    <row r="56" spans="2:5" ht="34.5" customHeight="1" x14ac:dyDescent="0.3"/>
    <row r="57" spans="2:5" ht="28.2" customHeight="1" x14ac:dyDescent="0.3">
      <c r="B57" s="180" t="s">
        <v>180</v>
      </c>
      <c r="C57" s="180"/>
      <c r="D57" s="180"/>
      <c r="E57" s="180"/>
    </row>
    <row r="58" spans="2:5" ht="15" thickBot="1" x14ac:dyDescent="0.35">
      <c r="B58" s="123" t="s">
        <v>103</v>
      </c>
      <c r="C58" s="147" t="s">
        <v>189</v>
      </c>
      <c r="D58" s="147" t="s">
        <v>190</v>
      </c>
      <c r="E58" s="147" t="s">
        <v>191</v>
      </c>
    </row>
    <row r="59" spans="2:5" ht="15" thickTop="1" x14ac:dyDescent="0.3">
      <c r="B59" s="119" t="s">
        <v>1</v>
      </c>
      <c r="C59" s="118">
        <f>SUM(C60:C69)</f>
        <v>18514</v>
      </c>
      <c r="D59" s="118">
        <f t="shared" ref="D59:E59" si="2">SUM(D60:D69)</f>
        <v>12802</v>
      </c>
      <c r="E59" s="118">
        <f t="shared" si="2"/>
        <v>16405</v>
      </c>
    </row>
    <row r="60" spans="2:5" ht="32.25" customHeight="1" x14ac:dyDescent="0.3">
      <c r="B60" s="51" t="s">
        <v>104</v>
      </c>
      <c r="C60" s="58">
        <v>13321</v>
      </c>
      <c r="D60" s="58">
        <v>8612</v>
      </c>
      <c r="E60" s="58">
        <v>11653</v>
      </c>
    </row>
    <row r="61" spans="2:5" x14ac:dyDescent="0.3">
      <c r="B61" s="51" t="s">
        <v>105</v>
      </c>
      <c r="C61" s="108">
        <v>255</v>
      </c>
      <c r="D61" s="108">
        <v>218</v>
      </c>
      <c r="E61" s="108">
        <v>57</v>
      </c>
    </row>
    <row r="62" spans="2:5" x14ac:dyDescent="0.3">
      <c r="B62" s="51" t="s">
        <v>106</v>
      </c>
      <c r="C62" s="58">
        <v>1323</v>
      </c>
      <c r="D62" s="58">
        <v>725</v>
      </c>
      <c r="E62" s="58">
        <v>1728</v>
      </c>
    </row>
    <row r="63" spans="2:5" x14ac:dyDescent="0.3">
      <c r="B63" s="51" t="s">
        <v>107</v>
      </c>
      <c r="C63" s="108">
        <v>1625</v>
      </c>
      <c r="D63" s="108">
        <v>1963</v>
      </c>
      <c r="E63" s="108">
        <v>1567</v>
      </c>
    </row>
    <row r="64" spans="2:5" x14ac:dyDescent="0.3">
      <c r="B64" s="51" t="s">
        <v>108</v>
      </c>
      <c r="C64" s="58">
        <v>1119</v>
      </c>
      <c r="D64" s="58">
        <v>675</v>
      </c>
      <c r="E64" s="58">
        <v>696</v>
      </c>
    </row>
    <row r="65" spans="2:5" x14ac:dyDescent="0.3">
      <c r="B65" s="51" t="s">
        <v>109</v>
      </c>
      <c r="C65" s="108">
        <v>183</v>
      </c>
      <c r="D65" s="108">
        <v>190</v>
      </c>
      <c r="E65" s="108">
        <v>189</v>
      </c>
    </row>
    <row r="66" spans="2:5" x14ac:dyDescent="0.3">
      <c r="B66" s="51" t="s">
        <v>110</v>
      </c>
      <c r="C66" s="58">
        <v>138</v>
      </c>
      <c r="D66" s="58">
        <v>56</v>
      </c>
      <c r="E66" s="58">
        <v>61</v>
      </c>
    </row>
    <row r="67" spans="2:5" x14ac:dyDescent="0.3">
      <c r="B67" s="51" t="s">
        <v>111</v>
      </c>
      <c r="C67" s="108">
        <v>441</v>
      </c>
      <c r="D67" s="108">
        <v>248</v>
      </c>
      <c r="E67" s="108">
        <v>291</v>
      </c>
    </row>
    <row r="68" spans="2:5" x14ac:dyDescent="0.3">
      <c r="B68" s="51" t="s">
        <v>112</v>
      </c>
      <c r="C68" s="58">
        <v>73</v>
      </c>
      <c r="D68" s="58">
        <v>99</v>
      </c>
      <c r="E68" s="58">
        <v>142</v>
      </c>
    </row>
    <row r="69" spans="2:5" ht="15" thickBot="1" x14ac:dyDescent="0.35">
      <c r="B69" s="54" t="s">
        <v>79</v>
      </c>
      <c r="C69" s="108">
        <v>36</v>
      </c>
      <c r="D69" s="108">
        <v>16</v>
      </c>
      <c r="E69" s="108">
        <v>21</v>
      </c>
    </row>
    <row r="70" spans="2:5" ht="15" thickTop="1" x14ac:dyDescent="0.3">
      <c r="B70" s="179" t="s">
        <v>178</v>
      </c>
      <c r="C70" s="179"/>
      <c r="D70" s="179"/>
      <c r="E70" s="179"/>
    </row>
    <row r="73" spans="2:5" ht="34.5" customHeight="1" x14ac:dyDescent="0.3"/>
  </sheetData>
  <mergeCells count="16">
    <mergeCell ref="B36:K36"/>
    <mergeCell ref="B40:E40"/>
    <mergeCell ref="B53:E53"/>
    <mergeCell ref="B57:E57"/>
    <mergeCell ref="B70:E70"/>
    <mergeCell ref="B2:K2"/>
    <mergeCell ref="B3:B4"/>
    <mergeCell ref="C3:E3"/>
    <mergeCell ref="F3:H3"/>
    <mergeCell ref="I3:K3"/>
    <mergeCell ref="B17:K17"/>
    <mergeCell ref="B21:K21"/>
    <mergeCell ref="B22:B23"/>
    <mergeCell ref="C22:E22"/>
    <mergeCell ref="F22:H22"/>
    <mergeCell ref="I22:K2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68"/>
  <sheetViews>
    <sheetView workbookViewId="0">
      <selection activeCell="B1" sqref="B1"/>
    </sheetView>
  </sheetViews>
  <sheetFormatPr defaultRowHeight="14.4" x14ac:dyDescent="0.3"/>
  <cols>
    <col min="1" max="1" width="9.109375" style="3"/>
    <col min="2" max="2" width="45" customWidth="1"/>
    <col min="3" max="11" width="12.33203125" customWidth="1"/>
    <col min="12" max="53" width="9.109375" style="3"/>
  </cols>
  <sheetData>
    <row r="1" spans="2:11" s="3" customFormat="1" x14ac:dyDescent="0.3"/>
    <row r="2" spans="2:11" s="3" customFormat="1" x14ac:dyDescent="0.3">
      <c r="B2" s="6"/>
      <c r="C2" s="6"/>
    </row>
    <row r="3" spans="2:11" ht="30.75" customHeight="1" x14ac:dyDescent="0.3">
      <c r="B3" s="187" t="s">
        <v>207</v>
      </c>
      <c r="C3" s="187"/>
      <c r="D3" s="187"/>
      <c r="E3" s="187"/>
      <c r="F3" s="187"/>
      <c r="G3" s="187"/>
      <c r="H3" s="187"/>
      <c r="I3" s="187"/>
      <c r="J3" s="187"/>
      <c r="K3" s="187"/>
    </row>
    <row r="4" spans="2:11" x14ac:dyDescent="0.3">
      <c r="B4" s="188" t="s">
        <v>65</v>
      </c>
      <c r="C4" s="183" t="s">
        <v>189</v>
      </c>
      <c r="D4" s="184"/>
      <c r="E4" s="185"/>
      <c r="F4" s="186" t="s">
        <v>190</v>
      </c>
      <c r="G4" s="184"/>
      <c r="H4" s="185"/>
      <c r="I4" s="184" t="s">
        <v>191</v>
      </c>
      <c r="J4" s="184"/>
      <c r="K4" s="185"/>
    </row>
    <row r="5" spans="2:11" x14ac:dyDescent="0.3">
      <c r="B5" s="188"/>
      <c r="C5" s="29" t="s">
        <v>99</v>
      </c>
      <c r="D5" s="30" t="s">
        <v>100</v>
      </c>
      <c r="E5" s="30" t="s">
        <v>54</v>
      </c>
      <c r="F5" s="29" t="s">
        <v>99</v>
      </c>
      <c r="G5" s="30" t="s">
        <v>100</v>
      </c>
      <c r="H5" s="30" t="s">
        <v>54</v>
      </c>
      <c r="I5" s="29" t="s">
        <v>99</v>
      </c>
      <c r="J5" s="30" t="s">
        <v>100</v>
      </c>
      <c r="K5" s="30" t="s">
        <v>54</v>
      </c>
    </row>
    <row r="6" spans="2:11" x14ac:dyDescent="0.3">
      <c r="B6" s="31" t="s">
        <v>1</v>
      </c>
      <c r="C6" s="22">
        <f t="shared" ref="C6:E6" si="0">SUM(C7:C14)</f>
        <v>1862356</v>
      </c>
      <c r="D6" s="22">
        <f t="shared" si="0"/>
        <v>1749965</v>
      </c>
      <c r="E6" s="22">
        <f t="shared" si="0"/>
        <v>112391</v>
      </c>
      <c r="F6" s="22">
        <f t="shared" ref="F6:K6" si="1">SUM(F7:F14)</f>
        <v>1586737</v>
      </c>
      <c r="G6" s="22">
        <f t="shared" si="1"/>
        <v>1467620</v>
      </c>
      <c r="H6" s="22">
        <f t="shared" si="1"/>
        <v>119117</v>
      </c>
      <c r="I6" s="22">
        <f t="shared" si="1"/>
        <v>2416683</v>
      </c>
      <c r="J6" s="22">
        <f t="shared" si="1"/>
        <v>2193053</v>
      </c>
      <c r="K6" s="22">
        <f t="shared" si="1"/>
        <v>223630</v>
      </c>
    </row>
    <row r="7" spans="2:11" x14ac:dyDescent="0.3">
      <c r="B7" s="32" t="s">
        <v>60</v>
      </c>
      <c r="C7" s="33">
        <v>825759</v>
      </c>
      <c r="D7" s="33">
        <v>805482</v>
      </c>
      <c r="E7" s="33">
        <f t="shared" ref="E7:E14" si="2">C7-D7</f>
        <v>20277</v>
      </c>
      <c r="F7" s="33">
        <v>751167</v>
      </c>
      <c r="G7" s="33">
        <v>821081</v>
      </c>
      <c r="H7" s="33">
        <f t="shared" ref="H7:H14" si="3">F7-G7</f>
        <v>-69914</v>
      </c>
      <c r="I7" s="33">
        <v>849218</v>
      </c>
      <c r="J7" s="33">
        <v>799969</v>
      </c>
      <c r="K7" s="33">
        <f t="shared" ref="K7:K14" si="4">I7-J7</f>
        <v>49249</v>
      </c>
    </row>
    <row r="8" spans="2:11" x14ac:dyDescent="0.3">
      <c r="B8" s="34" t="s">
        <v>61</v>
      </c>
      <c r="C8" s="35">
        <v>60456</v>
      </c>
      <c r="D8" s="35">
        <v>36452</v>
      </c>
      <c r="E8" s="35">
        <f t="shared" si="2"/>
        <v>24004</v>
      </c>
      <c r="F8" s="35">
        <v>38264</v>
      </c>
      <c r="G8" s="35">
        <v>67939</v>
      </c>
      <c r="H8" s="35">
        <f t="shared" si="3"/>
        <v>-29675</v>
      </c>
      <c r="I8" s="35">
        <v>57748</v>
      </c>
      <c r="J8" s="35">
        <v>36382</v>
      </c>
      <c r="K8" s="35">
        <f t="shared" si="4"/>
        <v>21366</v>
      </c>
    </row>
    <row r="9" spans="2:11" x14ac:dyDescent="0.3">
      <c r="B9" s="32" t="s">
        <v>2</v>
      </c>
      <c r="C9" s="33">
        <v>27247</v>
      </c>
      <c r="D9" s="33">
        <v>16934</v>
      </c>
      <c r="E9" s="33">
        <f t="shared" si="2"/>
        <v>10313</v>
      </c>
      <c r="F9" s="33">
        <v>28649</v>
      </c>
      <c r="G9" s="33">
        <v>29689</v>
      </c>
      <c r="H9" s="33">
        <f t="shared" si="3"/>
        <v>-1040</v>
      </c>
      <c r="I9" s="33">
        <v>27511</v>
      </c>
      <c r="J9" s="33">
        <v>19318</v>
      </c>
      <c r="K9" s="33">
        <f t="shared" si="4"/>
        <v>8193</v>
      </c>
    </row>
    <row r="10" spans="2:11" x14ac:dyDescent="0.3">
      <c r="B10" s="34" t="s">
        <v>62</v>
      </c>
      <c r="C10" s="35">
        <v>104411</v>
      </c>
      <c r="D10" s="35">
        <v>104746</v>
      </c>
      <c r="E10" s="35">
        <f t="shared" si="2"/>
        <v>-335</v>
      </c>
      <c r="F10" s="35">
        <v>105328</v>
      </c>
      <c r="G10" s="35">
        <v>101760</v>
      </c>
      <c r="H10" s="35">
        <f t="shared" si="3"/>
        <v>3568</v>
      </c>
      <c r="I10" s="35">
        <v>129050</v>
      </c>
      <c r="J10" s="35">
        <v>125989</v>
      </c>
      <c r="K10" s="35">
        <f t="shared" si="4"/>
        <v>3061</v>
      </c>
    </row>
    <row r="11" spans="2:11" x14ac:dyDescent="0.3">
      <c r="B11" s="32" t="s">
        <v>3</v>
      </c>
      <c r="C11" s="33">
        <v>275</v>
      </c>
      <c r="D11" s="33">
        <v>269</v>
      </c>
      <c r="E11" s="33">
        <f t="shared" si="2"/>
        <v>6</v>
      </c>
      <c r="F11" s="33">
        <v>169</v>
      </c>
      <c r="G11" s="33">
        <v>190</v>
      </c>
      <c r="H11" s="33">
        <f t="shared" si="3"/>
        <v>-21</v>
      </c>
      <c r="I11" s="33">
        <v>109</v>
      </c>
      <c r="J11" s="33">
        <v>96</v>
      </c>
      <c r="K11" s="33">
        <f t="shared" si="4"/>
        <v>13</v>
      </c>
    </row>
    <row r="12" spans="2:11" x14ac:dyDescent="0.3">
      <c r="B12" s="34" t="s">
        <v>63</v>
      </c>
      <c r="C12" s="35">
        <v>1</v>
      </c>
      <c r="D12" s="35">
        <v>11</v>
      </c>
      <c r="E12" s="35">
        <f t="shared" si="2"/>
        <v>-10</v>
      </c>
      <c r="F12" s="35">
        <v>0</v>
      </c>
      <c r="G12" s="35">
        <v>18</v>
      </c>
      <c r="H12" s="35">
        <f t="shared" si="3"/>
        <v>-18</v>
      </c>
      <c r="I12" s="35">
        <v>1</v>
      </c>
      <c r="J12" s="35">
        <v>13</v>
      </c>
      <c r="K12" s="35">
        <f t="shared" si="4"/>
        <v>-12</v>
      </c>
    </row>
    <row r="13" spans="2:11" x14ac:dyDescent="0.3">
      <c r="B13" s="32" t="s">
        <v>64</v>
      </c>
      <c r="C13" s="33">
        <v>844179</v>
      </c>
      <c r="D13" s="33">
        <v>786062</v>
      </c>
      <c r="E13" s="33">
        <f t="shared" si="2"/>
        <v>58117</v>
      </c>
      <c r="F13" s="33">
        <v>663142</v>
      </c>
      <c r="G13" s="33">
        <v>446925</v>
      </c>
      <c r="H13" s="33">
        <f t="shared" si="3"/>
        <v>216217</v>
      </c>
      <c r="I13" s="33">
        <v>1353018</v>
      </c>
      <c r="J13" s="33">
        <v>1211277</v>
      </c>
      <c r="K13" s="33">
        <f t="shared" si="4"/>
        <v>141741</v>
      </c>
    </row>
    <row r="14" spans="2:11" x14ac:dyDescent="0.3">
      <c r="B14" s="34" t="s">
        <v>68</v>
      </c>
      <c r="C14" s="47">
        <v>28</v>
      </c>
      <c r="D14" s="47">
        <v>9</v>
      </c>
      <c r="E14" s="47">
        <f t="shared" si="2"/>
        <v>19</v>
      </c>
      <c r="F14" s="47">
        <v>18</v>
      </c>
      <c r="G14" s="47">
        <v>18</v>
      </c>
      <c r="H14" s="47">
        <f t="shared" si="3"/>
        <v>0</v>
      </c>
      <c r="I14" s="47">
        <v>28</v>
      </c>
      <c r="J14" s="47">
        <v>9</v>
      </c>
      <c r="K14" s="47">
        <f t="shared" si="4"/>
        <v>19</v>
      </c>
    </row>
    <row r="15" spans="2:11" x14ac:dyDescent="0.3">
      <c r="B15" s="189" t="s">
        <v>208</v>
      </c>
      <c r="C15" s="189"/>
      <c r="D15" s="189"/>
      <c r="E15" s="189"/>
      <c r="F15" s="189"/>
      <c r="G15" s="189"/>
      <c r="H15" s="189"/>
      <c r="I15" s="189"/>
      <c r="J15" s="189"/>
      <c r="K15" s="189"/>
    </row>
    <row r="16" spans="2:11" s="3" customFormat="1" x14ac:dyDescent="0.3">
      <c r="B16" s="64"/>
      <c r="C16" s="64"/>
      <c r="D16" s="64"/>
      <c r="E16" s="64"/>
      <c r="F16" s="64"/>
      <c r="G16" s="64"/>
      <c r="H16" s="64"/>
      <c r="I16" s="64"/>
      <c r="J16" s="64"/>
      <c r="K16" s="64"/>
    </row>
    <row r="17" spans="2:11" s="3" customFormat="1" x14ac:dyDescent="0.3"/>
    <row r="18" spans="2:11" s="3" customFormat="1" x14ac:dyDescent="0.3"/>
    <row r="19" spans="2:11" ht="35.25" customHeight="1" x14ac:dyDescent="0.3">
      <c r="B19" s="187" t="s">
        <v>209</v>
      </c>
      <c r="C19" s="187"/>
      <c r="D19" s="187"/>
      <c r="E19" s="187"/>
      <c r="F19" s="187"/>
      <c r="G19" s="187"/>
      <c r="H19" s="187"/>
      <c r="I19" s="187"/>
      <c r="J19" s="187"/>
      <c r="K19" s="187"/>
    </row>
    <row r="20" spans="2:11" x14ac:dyDescent="0.3">
      <c r="B20" s="188" t="s">
        <v>6</v>
      </c>
      <c r="C20" s="183" t="s">
        <v>189</v>
      </c>
      <c r="D20" s="184"/>
      <c r="E20" s="185"/>
      <c r="F20" s="186" t="s">
        <v>190</v>
      </c>
      <c r="G20" s="184"/>
      <c r="H20" s="185"/>
      <c r="I20" s="184" t="s">
        <v>191</v>
      </c>
      <c r="J20" s="184"/>
      <c r="K20" s="185"/>
    </row>
    <row r="21" spans="2:11" x14ac:dyDescent="0.3">
      <c r="B21" s="188"/>
      <c r="C21" s="29" t="s">
        <v>99</v>
      </c>
      <c r="D21" s="30" t="s">
        <v>100</v>
      </c>
      <c r="E21" s="30" t="s">
        <v>54</v>
      </c>
      <c r="F21" s="29" t="s">
        <v>99</v>
      </c>
      <c r="G21" s="30" t="s">
        <v>100</v>
      </c>
      <c r="H21" s="30" t="s">
        <v>54</v>
      </c>
      <c r="I21" s="29" t="s">
        <v>99</v>
      </c>
      <c r="J21" s="30" t="s">
        <v>100</v>
      </c>
      <c r="K21" s="30" t="s">
        <v>54</v>
      </c>
    </row>
    <row r="22" spans="2:11" x14ac:dyDescent="0.3">
      <c r="B22" s="31" t="s">
        <v>1</v>
      </c>
      <c r="C22" s="22">
        <f>SUM(C23:C45)</f>
        <v>1862356</v>
      </c>
      <c r="D22" s="22">
        <f t="shared" ref="D22:K22" si="5">SUM(D23:D45)</f>
        <v>1749965</v>
      </c>
      <c r="E22" s="22">
        <f t="shared" si="5"/>
        <v>112391</v>
      </c>
      <c r="F22" s="22">
        <f t="shared" si="5"/>
        <v>1586737</v>
      </c>
      <c r="G22" s="22">
        <f t="shared" si="5"/>
        <v>1467620</v>
      </c>
      <c r="H22" s="22">
        <f t="shared" si="5"/>
        <v>119117</v>
      </c>
      <c r="I22" s="22">
        <f t="shared" si="5"/>
        <v>2416683</v>
      </c>
      <c r="J22" s="22">
        <f t="shared" si="5"/>
        <v>2193053</v>
      </c>
      <c r="K22" s="22">
        <f t="shared" si="5"/>
        <v>223630</v>
      </c>
    </row>
    <row r="23" spans="2:11" x14ac:dyDescent="0.3">
      <c r="B23" s="68" t="s">
        <v>210</v>
      </c>
      <c r="C23" s="33">
        <v>350</v>
      </c>
      <c r="D23" s="33">
        <v>341</v>
      </c>
      <c r="E23" s="33">
        <f>C23-D23</f>
        <v>9</v>
      </c>
      <c r="F23" s="33">
        <v>49</v>
      </c>
      <c r="G23" s="33">
        <v>49</v>
      </c>
      <c r="H23" s="33">
        <f t="shared" ref="H23:H45" si="6">F23-G23</f>
        <v>0</v>
      </c>
      <c r="I23" s="33">
        <v>42</v>
      </c>
      <c r="J23" s="33">
        <v>95</v>
      </c>
      <c r="K23" s="33">
        <f t="shared" ref="K23:K45" si="7">I23-J23</f>
        <v>-53</v>
      </c>
    </row>
    <row r="24" spans="2:11" x14ac:dyDescent="0.3">
      <c r="B24" s="69" t="s">
        <v>211</v>
      </c>
      <c r="C24" s="35">
        <v>12591</v>
      </c>
      <c r="D24" s="35">
        <v>15763</v>
      </c>
      <c r="E24" s="35">
        <f t="shared" ref="E24:E45" si="8">C24-D24</f>
        <v>-3172</v>
      </c>
      <c r="F24" s="35">
        <v>19361</v>
      </c>
      <c r="G24" s="35">
        <v>14115</v>
      </c>
      <c r="H24" s="35">
        <f t="shared" si="6"/>
        <v>5246</v>
      </c>
      <c r="I24" s="35">
        <v>15982</v>
      </c>
      <c r="J24" s="35">
        <v>20319</v>
      </c>
      <c r="K24" s="35">
        <f t="shared" si="7"/>
        <v>-4337</v>
      </c>
    </row>
    <row r="25" spans="2:11" x14ac:dyDescent="0.3">
      <c r="B25" s="68" t="s">
        <v>212</v>
      </c>
      <c r="C25" s="33">
        <v>463596</v>
      </c>
      <c r="D25" s="33">
        <v>371449</v>
      </c>
      <c r="E25" s="33">
        <f t="shared" si="8"/>
        <v>92147</v>
      </c>
      <c r="F25" s="33">
        <v>254737</v>
      </c>
      <c r="G25" s="33">
        <v>162517</v>
      </c>
      <c r="H25" s="33">
        <f t="shared" si="6"/>
        <v>92220</v>
      </c>
      <c r="I25" s="33">
        <v>885996</v>
      </c>
      <c r="J25" s="33">
        <v>709213</v>
      </c>
      <c r="K25" s="33">
        <f t="shared" si="7"/>
        <v>176783</v>
      </c>
    </row>
    <row r="26" spans="2:11" x14ac:dyDescent="0.3">
      <c r="B26" s="69" t="s">
        <v>213</v>
      </c>
      <c r="C26" s="35">
        <v>23588</v>
      </c>
      <c r="D26" s="35">
        <v>26210</v>
      </c>
      <c r="E26" s="35">
        <f t="shared" si="8"/>
        <v>-2622</v>
      </c>
      <c r="F26" s="35">
        <v>18663</v>
      </c>
      <c r="G26" s="35">
        <v>18044</v>
      </c>
      <c r="H26" s="35">
        <f t="shared" si="6"/>
        <v>619</v>
      </c>
      <c r="I26" s="35">
        <v>25014</v>
      </c>
      <c r="J26" s="35">
        <v>25051</v>
      </c>
      <c r="K26" s="35">
        <f t="shared" si="7"/>
        <v>-37</v>
      </c>
    </row>
    <row r="27" spans="2:11" x14ac:dyDescent="0.3">
      <c r="B27" s="68" t="s">
        <v>214</v>
      </c>
      <c r="C27" s="33">
        <v>7089</v>
      </c>
      <c r="D27" s="33">
        <v>9119</v>
      </c>
      <c r="E27" s="33">
        <f t="shared" si="8"/>
        <v>-2030</v>
      </c>
      <c r="F27" s="33">
        <v>9053</v>
      </c>
      <c r="G27" s="33">
        <v>6716</v>
      </c>
      <c r="H27" s="33">
        <f t="shared" si="6"/>
        <v>2337</v>
      </c>
      <c r="I27" s="33">
        <v>8233</v>
      </c>
      <c r="J27" s="33">
        <v>9803</v>
      </c>
      <c r="K27" s="33">
        <f t="shared" si="7"/>
        <v>-1570</v>
      </c>
    </row>
    <row r="28" spans="2:11" x14ac:dyDescent="0.3">
      <c r="B28" s="69" t="s">
        <v>215</v>
      </c>
      <c r="C28" s="35">
        <v>80370</v>
      </c>
      <c r="D28" s="35">
        <v>70005</v>
      </c>
      <c r="E28" s="35">
        <f t="shared" si="8"/>
        <v>10365</v>
      </c>
      <c r="F28" s="35">
        <v>77519</v>
      </c>
      <c r="G28" s="35">
        <v>69987</v>
      </c>
      <c r="H28" s="35">
        <f t="shared" si="6"/>
        <v>7532</v>
      </c>
      <c r="I28" s="35">
        <v>107882</v>
      </c>
      <c r="J28" s="35">
        <v>95754</v>
      </c>
      <c r="K28" s="35">
        <f t="shared" si="7"/>
        <v>12128</v>
      </c>
    </row>
    <row r="29" spans="2:11" x14ac:dyDescent="0.3">
      <c r="B29" s="68" t="s">
        <v>216</v>
      </c>
      <c r="C29" s="33">
        <v>8103</v>
      </c>
      <c r="D29" s="33">
        <v>8582</v>
      </c>
      <c r="E29" s="33">
        <f t="shared" si="8"/>
        <v>-479</v>
      </c>
      <c r="F29" s="33">
        <v>9784</v>
      </c>
      <c r="G29" s="33">
        <v>13186</v>
      </c>
      <c r="H29" s="33">
        <f t="shared" si="6"/>
        <v>-3402</v>
      </c>
      <c r="I29" s="33">
        <v>9621</v>
      </c>
      <c r="J29" s="33">
        <v>11811</v>
      </c>
      <c r="K29" s="33">
        <f t="shared" si="7"/>
        <v>-2190</v>
      </c>
    </row>
    <row r="30" spans="2:11" x14ac:dyDescent="0.3">
      <c r="B30" s="69" t="s">
        <v>217</v>
      </c>
      <c r="C30" s="35">
        <v>12870</v>
      </c>
      <c r="D30" s="35">
        <v>12457</v>
      </c>
      <c r="E30" s="35">
        <f t="shared" si="8"/>
        <v>413</v>
      </c>
      <c r="F30" s="35">
        <v>16573</v>
      </c>
      <c r="G30" s="35">
        <v>18226</v>
      </c>
      <c r="H30" s="35">
        <f t="shared" si="6"/>
        <v>-1653</v>
      </c>
      <c r="I30" s="35">
        <v>17036</v>
      </c>
      <c r="J30" s="35">
        <v>15711</v>
      </c>
      <c r="K30" s="35">
        <f t="shared" si="7"/>
        <v>1325</v>
      </c>
    </row>
    <row r="31" spans="2:11" x14ac:dyDescent="0.3">
      <c r="B31" s="68" t="s">
        <v>218</v>
      </c>
      <c r="C31" s="33">
        <v>10761</v>
      </c>
      <c r="D31" s="33">
        <v>12641</v>
      </c>
      <c r="E31" s="33">
        <f t="shared" si="8"/>
        <v>-1880</v>
      </c>
      <c r="F31" s="33">
        <v>17480</v>
      </c>
      <c r="G31" s="33">
        <v>14948</v>
      </c>
      <c r="H31" s="33">
        <f t="shared" si="6"/>
        <v>2532</v>
      </c>
      <c r="I31" s="33">
        <v>12049</v>
      </c>
      <c r="J31" s="33">
        <v>15234</v>
      </c>
      <c r="K31" s="33">
        <f t="shared" si="7"/>
        <v>-3185</v>
      </c>
    </row>
    <row r="32" spans="2:11" x14ac:dyDescent="0.3">
      <c r="B32" s="69" t="s">
        <v>219</v>
      </c>
      <c r="C32" s="35">
        <v>41146</v>
      </c>
      <c r="D32" s="35">
        <v>57136</v>
      </c>
      <c r="E32" s="35">
        <f t="shared" si="8"/>
        <v>-15990</v>
      </c>
      <c r="F32" s="35">
        <v>67879</v>
      </c>
      <c r="G32" s="35">
        <v>51065</v>
      </c>
      <c r="H32" s="35">
        <f t="shared" si="6"/>
        <v>16814</v>
      </c>
      <c r="I32" s="35">
        <v>52389</v>
      </c>
      <c r="J32" s="35">
        <v>70778</v>
      </c>
      <c r="K32" s="35">
        <f t="shared" si="7"/>
        <v>-18389</v>
      </c>
    </row>
    <row r="33" spans="2:11" x14ac:dyDescent="0.3">
      <c r="B33" s="68" t="s">
        <v>220</v>
      </c>
      <c r="C33" s="33">
        <v>14930</v>
      </c>
      <c r="D33" s="33">
        <v>15051</v>
      </c>
      <c r="E33" s="33">
        <f t="shared" si="8"/>
        <v>-121</v>
      </c>
      <c r="F33" s="33">
        <v>13985</v>
      </c>
      <c r="G33" s="33">
        <v>13433</v>
      </c>
      <c r="H33" s="33">
        <f t="shared" si="6"/>
        <v>552</v>
      </c>
      <c r="I33" s="33">
        <v>17749</v>
      </c>
      <c r="J33" s="33">
        <v>16791</v>
      </c>
      <c r="K33" s="33">
        <f t="shared" si="7"/>
        <v>958</v>
      </c>
    </row>
    <row r="34" spans="2:11" x14ac:dyDescent="0.3">
      <c r="B34" s="69" t="s">
        <v>221</v>
      </c>
      <c r="C34" s="35">
        <v>16666</v>
      </c>
      <c r="D34" s="35">
        <v>19170</v>
      </c>
      <c r="E34" s="35">
        <f t="shared" si="8"/>
        <v>-2504</v>
      </c>
      <c r="F34" s="35">
        <v>26840</v>
      </c>
      <c r="G34" s="35">
        <v>20944</v>
      </c>
      <c r="H34" s="35">
        <f t="shared" si="6"/>
        <v>5896</v>
      </c>
      <c r="I34" s="35">
        <v>18723</v>
      </c>
      <c r="J34" s="35">
        <v>23826</v>
      </c>
      <c r="K34" s="35">
        <f t="shared" si="7"/>
        <v>-5103</v>
      </c>
    </row>
    <row r="35" spans="2:11" s="3" customFormat="1" x14ac:dyDescent="0.3">
      <c r="B35" s="68" t="s">
        <v>222</v>
      </c>
      <c r="C35" s="33">
        <v>9384</v>
      </c>
      <c r="D35" s="33">
        <v>9155</v>
      </c>
      <c r="E35" s="33">
        <f t="shared" si="8"/>
        <v>229</v>
      </c>
      <c r="F35" s="33">
        <v>8076</v>
      </c>
      <c r="G35" s="33">
        <v>7852</v>
      </c>
      <c r="H35" s="33">
        <f t="shared" si="6"/>
        <v>224</v>
      </c>
      <c r="I35" s="33">
        <v>11090</v>
      </c>
      <c r="J35" s="33">
        <v>10674</v>
      </c>
      <c r="K35" s="33">
        <f t="shared" si="7"/>
        <v>416</v>
      </c>
    </row>
    <row r="36" spans="2:11" s="3" customFormat="1" x14ac:dyDescent="0.3">
      <c r="B36" s="69" t="s">
        <v>223</v>
      </c>
      <c r="C36" s="35">
        <v>17872</v>
      </c>
      <c r="D36" s="35">
        <v>23330</v>
      </c>
      <c r="E36" s="35">
        <f t="shared" si="8"/>
        <v>-5458</v>
      </c>
      <c r="F36" s="35">
        <v>25905</v>
      </c>
      <c r="G36" s="35">
        <v>17625</v>
      </c>
      <c r="H36" s="35">
        <f t="shared" si="6"/>
        <v>8280</v>
      </c>
      <c r="I36" s="35">
        <v>19090</v>
      </c>
      <c r="J36" s="35">
        <v>26039</v>
      </c>
      <c r="K36" s="35">
        <f t="shared" si="7"/>
        <v>-6949</v>
      </c>
    </row>
    <row r="37" spans="2:11" s="3" customFormat="1" x14ac:dyDescent="0.3">
      <c r="B37" s="68" t="s">
        <v>224</v>
      </c>
      <c r="C37" s="33">
        <v>6679</v>
      </c>
      <c r="D37" s="33">
        <v>6835</v>
      </c>
      <c r="E37" s="33">
        <f t="shared" si="8"/>
        <v>-156</v>
      </c>
      <c r="F37" s="33">
        <v>9320</v>
      </c>
      <c r="G37" s="33">
        <v>8964</v>
      </c>
      <c r="H37" s="33">
        <f t="shared" si="6"/>
        <v>356</v>
      </c>
      <c r="I37" s="33">
        <v>7395</v>
      </c>
      <c r="J37" s="33">
        <v>8047</v>
      </c>
      <c r="K37" s="33">
        <f t="shared" si="7"/>
        <v>-652</v>
      </c>
    </row>
    <row r="38" spans="2:11" x14ac:dyDescent="0.3">
      <c r="B38" s="69" t="s">
        <v>225</v>
      </c>
      <c r="C38" s="35">
        <v>99367</v>
      </c>
      <c r="D38" s="35">
        <v>86086</v>
      </c>
      <c r="E38" s="35">
        <f t="shared" si="8"/>
        <v>13281</v>
      </c>
      <c r="F38" s="35">
        <v>53213</v>
      </c>
      <c r="G38" s="35">
        <v>37950</v>
      </c>
      <c r="H38" s="35">
        <f t="shared" si="6"/>
        <v>15263</v>
      </c>
      <c r="I38" s="35">
        <v>103937</v>
      </c>
      <c r="J38" s="35">
        <v>86384</v>
      </c>
      <c r="K38" s="35">
        <f t="shared" si="7"/>
        <v>17553</v>
      </c>
    </row>
    <row r="39" spans="2:11" ht="15" customHeight="1" x14ac:dyDescent="0.3">
      <c r="B39" s="68" t="s">
        <v>226</v>
      </c>
      <c r="C39" s="33">
        <v>13580</v>
      </c>
      <c r="D39" s="33">
        <v>12982</v>
      </c>
      <c r="E39" s="33">
        <f t="shared" si="8"/>
        <v>598</v>
      </c>
      <c r="F39" s="33">
        <v>14738</v>
      </c>
      <c r="G39" s="33">
        <v>14444</v>
      </c>
      <c r="H39" s="33">
        <f t="shared" si="6"/>
        <v>294</v>
      </c>
      <c r="I39" s="33">
        <v>17999</v>
      </c>
      <c r="J39" s="33">
        <v>17189</v>
      </c>
      <c r="K39" s="33">
        <f t="shared" si="7"/>
        <v>810</v>
      </c>
    </row>
    <row r="40" spans="2:11" x14ac:dyDescent="0.3">
      <c r="B40" s="69" t="s">
        <v>227</v>
      </c>
      <c r="C40" s="35">
        <v>18327</v>
      </c>
      <c r="D40" s="35">
        <v>25408</v>
      </c>
      <c r="E40" s="35">
        <f t="shared" si="8"/>
        <v>-7081</v>
      </c>
      <c r="F40" s="35">
        <v>30479</v>
      </c>
      <c r="G40" s="35">
        <v>19567</v>
      </c>
      <c r="H40" s="35">
        <f t="shared" si="6"/>
        <v>10912</v>
      </c>
      <c r="I40" s="35">
        <v>21337</v>
      </c>
      <c r="J40" s="35">
        <v>29677</v>
      </c>
      <c r="K40" s="35">
        <f t="shared" si="7"/>
        <v>-8340</v>
      </c>
    </row>
    <row r="41" spans="2:11" x14ac:dyDescent="0.3">
      <c r="B41" s="68" t="s">
        <v>228</v>
      </c>
      <c r="C41" s="33">
        <v>11083</v>
      </c>
      <c r="D41" s="33">
        <v>12826</v>
      </c>
      <c r="E41" s="33">
        <f t="shared" si="8"/>
        <v>-1743</v>
      </c>
      <c r="F41" s="33">
        <v>14578</v>
      </c>
      <c r="G41" s="33">
        <v>11187</v>
      </c>
      <c r="H41" s="33">
        <f t="shared" si="6"/>
        <v>3391</v>
      </c>
      <c r="I41" s="33">
        <v>16233</v>
      </c>
      <c r="J41" s="33">
        <v>15909</v>
      </c>
      <c r="K41" s="33">
        <f t="shared" si="7"/>
        <v>324</v>
      </c>
    </row>
    <row r="42" spans="2:11" x14ac:dyDescent="0.3">
      <c r="B42" s="69" t="s">
        <v>229</v>
      </c>
      <c r="C42" s="35">
        <v>2146</v>
      </c>
      <c r="D42" s="35">
        <v>2197</v>
      </c>
      <c r="E42" s="35">
        <f t="shared" si="8"/>
        <v>-51</v>
      </c>
      <c r="F42" s="35">
        <v>1950</v>
      </c>
      <c r="G42" s="35">
        <v>1979</v>
      </c>
      <c r="H42" s="35">
        <f t="shared" si="6"/>
        <v>-29</v>
      </c>
      <c r="I42" s="35">
        <v>2054</v>
      </c>
      <c r="J42" s="35">
        <v>2047</v>
      </c>
      <c r="K42" s="35">
        <f t="shared" si="7"/>
        <v>7</v>
      </c>
    </row>
    <row r="43" spans="2:11" x14ac:dyDescent="0.3">
      <c r="B43" s="68" t="s">
        <v>230</v>
      </c>
      <c r="C43" s="33">
        <v>65475</v>
      </c>
      <c r="D43" s="33">
        <v>62356</v>
      </c>
      <c r="E43" s="33">
        <f t="shared" si="8"/>
        <v>3119</v>
      </c>
      <c r="F43" s="33">
        <v>34220</v>
      </c>
      <c r="G43" s="33">
        <v>24199</v>
      </c>
      <c r="H43" s="33">
        <f t="shared" si="6"/>
        <v>10021</v>
      </c>
      <c r="I43" s="33">
        <v>82424</v>
      </c>
      <c r="J43" s="33">
        <v>76744</v>
      </c>
      <c r="K43" s="33">
        <f t="shared" si="7"/>
        <v>5680</v>
      </c>
    </row>
    <row r="44" spans="2:11" x14ac:dyDescent="0.3">
      <c r="B44" s="69" t="s">
        <v>231</v>
      </c>
      <c r="C44" s="35">
        <v>15659</v>
      </c>
      <c r="D44" s="35">
        <v>6286</v>
      </c>
      <c r="E44" s="35">
        <f t="shared" si="8"/>
        <v>9373</v>
      </c>
      <c r="F44" s="35">
        <v>17014</v>
      </c>
      <c r="G44" s="35">
        <v>9732</v>
      </c>
      <c r="H44" s="35">
        <f t="shared" si="6"/>
        <v>7282</v>
      </c>
      <c r="I44" s="35">
        <v>16776</v>
      </c>
      <c r="J44" s="35">
        <v>9332</v>
      </c>
      <c r="K44" s="35">
        <f t="shared" si="7"/>
        <v>7444</v>
      </c>
    </row>
    <row r="45" spans="2:11" x14ac:dyDescent="0.3">
      <c r="B45" s="68" t="s">
        <v>41</v>
      </c>
      <c r="C45" s="33">
        <v>910724</v>
      </c>
      <c r="D45" s="33">
        <v>884580</v>
      </c>
      <c r="E45" s="33">
        <f t="shared" si="8"/>
        <v>26144</v>
      </c>
      <c r="F45" s="33">
        <v>845321</v>
      </c>
      <c r="G45" s="33">
        <v>910891</v>
      </c>
      <c r="H45" s="33">
        <f t="shared" si="6"/>
        <v>-65570</v>
      </c>
      <c r="I45" s="33">
        <v>947632</v>
      </c>
      <c r="J45" s="33">
        <v>896625</v>
      </c>
      <c r="K45" s="33">
        <f t="shared" si="7"/>
        <v>51007</v>
      </c>
    </row>
    <row r="46" spans="2:11" x14ac:dyDescent="0.3">
      <c r="B46" s="189" t="s">
        <v>208</v>
      </c>
      <c r="C46" s="189"/>
      <c r="D46" s="189"/>
      <c r="E46" s="189"/>
      <c r="F46" s="189"/>
      <c r="G46" s="189"/>
      <c r="H46" s="189"/>
      <c r="I46" s="189"/>
      <c r="J46" s="189"/>
      <c r="K46" s="189"/>
    </row>
    <row r="47" spans="2:1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53" s="3" customFormat="1" x14ac:dyDescent="0.3"/>
    <row r="50" spans="1:53" s="3" customFormat="1" x14ac:dyDescent="0.3"/>
    <row r="51" spans="1:53" s="3" customFormat="1" x14ac:dyDescent="0.3"/>
    <row r="52" spans="1:53" ht="15.6" x14ac:dyDescent="0.3">
      <c r="B52" s="187" t="s">
        <v>232</v>
      </c>
      <c r="C52" s="187"/>
      <c r="D52" s="187"/>
      <c r="E52" s="187"/>
      <c r="F52" s="187"/>
      <c r="G52" s="187"/>
      <c r="H52" s="187"/>
      <c r="I52" s="187"/>
      <c r="J52" s="187"/>
      <c r="K52" s="187"/>
    </row>
    <row r="53" spans="1:53" x14ac:dyDescent="0.3">
      <c r="B53" s="190" t="s">
        <v>66</v>
      </c>
      <c r="C53" s="192">
        <v>45292</v>
      </c>
      <c r="D53" s="193"/>
      <c r="E53" s="194"/>
      <c r="F53" s="192">
        <v>45627</v>
      </c>
      <c r="G53" s="193"/>
      <c r="H53" s="194"/>
      <c r="I53" s="192">
        <v>45658</v>
      </c>
      <c r="J53" s="193"/>
      <c r="K53" s="194"/>
    </row>
    <row r="54" spans="1:53" x14ac:dyDescent="0.3">
      <c r="B54" s="191"/>
      <c r="C54" s="29" t="s">
        <v>233</v>
      </c>
      <c r="D54" s="30" t="s">
        <v>234</v>
      </c>
      <c r="E54" s="30" t="s">
        <v>54</v>
      </c>
      <c r="F54" s="29" t="s">
        <v>233</v>
      </c>
      <c r="G54" s="30" t="s">
        <v>234</v>
      </c>
      <c r="H54" s="30" t="s">
        <v>54</v>
      </c>
      <c r="I54" s="29" t="s">
        <v>233</v>
      </c>
      <c r="J54" s="30" t="s">
        <v>234</v>
      </c>
      <c r="K54" s="30" t="s">
        <v>54</v>
      </c>
    </row>
    <row r="55" spans="1:53" x14ac:dyDescent="0.3">
      <c r="B55" s="31" t="s">
        <v>42</v>
      </c>
      <c r="C55" s="151">
        <f t="shared" ref="C55:K55" si="9">C56+C64+C74+C79+C83</f>
        <v>1862356</v>
      </c>
      <c r="D55" s="151">
        <f t="shared" si="9"/>
        <v>1749965</v>
      </c>
      <c r="E55" s="151">
        <f t="shared" si="9"/>
        <v>112391</v>
      </c>
      <c r="F55" s="151">
        <f t="shared" si="9"/>
        <v>1586737</v>
      </c>
      <c r="G55" s="151">
        <f t="shared" si="9"/>
        <v>1467620</v>
      </c>
      <c r="H55" s="151">
        <f t="shared" si="9"/>
        <v>119117</v>
      </c>
      <c r="I55" s="151">
        <f t="shared" si="9"/>
        <v>2416683</v>
      </c>
      <c r="J55" s="151">
        <f t="shared" si="9"/>
        <v>2193053</v>
      </c>
      <c r="K55" s="151">
        <f t="shared" si="9"/>
        <v>223630</v>
      </c>
    </row>
    <row r="56" spans="1:53" x14ac:dyDescent="0.3">
      <c r="B56" s="36" t="s">
        <v>9</v>
      </c>
      <c r="C56" s="152">
        <f t="shared" ref="C56:E56" si="10">SUM(C57:C63)</f>
        <v>47574</v>
      </c>
      <c r="D56" s="152">
        <f t="shared" si="10"/>
        <v>38816</v>
      </c>
      <c r="E56" s="152">
        <f t="shared" si="10"/>
        <v>8758</v>
      </c>
      <c r="F56" s="152">
        <f t="shared" ref="F56:K56" si="11">SUM(F57:F63)</f>
        <v>41319</v>
      </c>
      <c r="G56" s="152">
        <f t="shared" si="11"/>
        <v>32788</v>
      </c>
      <c r="H56" s="152">
        <f t="shared" si="11"/>
        <v>8531</v>
      </c>
      <c r="I56" s="152">
        <f t="shared" si="11"/>
        <v>50911</v>
      </c>
      <c r="J56" s="152">
        <f t="shared" si="11"/>
        <v>36848</v>
      </c>
      <c r="K56" s="152">
        <f t="shared" si="11"/>
        <v>14063</v>
      </c>
    </row>
    <row r="57" spans="1:53" x14ac:dyDescent="0.3">
      <c r="B57" s="34" t="s">
        <v>10</v>
      </c>
      <c r="C57" s="153">
        <v>835</v>
      </c>
      <c r="D57" s="153">
        <v>756</v>
      </c>
      <c r="E57" s="153">
        <f t="shared" ref="E57:E63" si="12">C57-D57</f>
        <v>79</v>
      </c>
      <c r="F57" s="153">
        <v>857</v>
      </c>
      <c r="G57" s="153">
        <v>859</v>
      </c>
      <c r="H57" s="153">
        <f t="shared" ref="H57:H63" si="13">F57-G57</f>
        <v>-2</v>
      </c>
      <c r="I57" s="153">
        <v>816</v>
      </c>
      <c r="J57" s="153">
        <v>839</v>
      </c>
      <c r="K57" s="153">
        <f t="shared" ref="K57:K63" si="14">I57-J57</f>
        <v>-23</v>
      </c>
    </row>
    <row r="58" spans="1:53" x14ac:dyDescent="0.3">
      <c r="B58" s="32" t="s">
        <v>11</v>
      </c>
      <c r="C58" s="154">
        <v>7533</v>
      </c>
      <c r="D58" s="154">
        <v>6221</v>
      </c>
      <c r="E58" s="154">
        <f t="shared" si="12"/>
        <v>1312</v>
      </c>
      <c r="F58" s="154">
        <v>4301</v>
      </c>
      <c r="G58" s="154">
        <v>5624</v>
      </c>
      <c r="H58" s="154">
        <f t="shared" si="13"/>
        <v>-1323</v>
      </c>
      <c r="I58" s="154">
        <v>7234</v>
      </c>
      <c r="J58" s="154">
        <v>5381</v>
      </c>
      <c r="K58" s="154">
        <f t="shared" si="14"/>
        <v>1853</v>
      </c>
    </row>
    <row r="59" spans="1:53" s="40" customFormat="1" x14ac:dyDescent="0.3">
      <c r="A59" s="6"/>
      <c r="B59" s="34" t="s">
        <v>12</v>
      </c>
      <c r="C59" s="153">
        <v>11409</v>
      </c>
      <c r="D59" s="153">
        <v>11794</v>
      </c>
      <c r="E59" s="153">
        <f t="shared" si="12"/>
        <v>-385</v>
      </c>
      <c r="F59" s="153">
        <v>7958</v>
      </c>
      <c r="G59" s="153">
        <v>9901</v>
      </c>
      <c r="H59" s="153">
        <f t="shared" si="13"/>
        <v>-1943</v>
      </c>
      <c r="I59" s="153">
        <v>12143</v>
      </c>
      <c r="J59" s="153">
        <v>11234</v>
      </c>
      <c r="K59" s="153">
        <f t="shared" si="14"/>
        <v>909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spans="1:53" x14ac:dyDescent="0.3">
      <c r="B60" s="32" t="s">
        <v>13</v>
      </c>
      <c r="C60" s="154">
        <v>13238</v>
      </c>
      <c r="D60" s="154">
        <v>3616</v>
      </c>
      <c r="E60" s="154">
        <f t="shared" si="12"/>
        <v>9622</v>
      </c>
      <c r="F60" s="154">
        <v>11130</v>
      </c>
      <c r="G60" s="154">
        <v>4016</v>
      </c>
      <c r="H60" s="154">
        <f t="shared" si="13"/>
        <v>7114</v>
      </c>
      <c r="I60" s="154">
        <v>11846</v>
      </c>
      <c r="J60" s="154">
        <v>4629</v>
      </c>
      <c r="K60" s="154">
        <f t="shared" si="14"/>
        <v>7217</v>
      </c>
    </row>
    <row r="61" spans="1:53" x14ac:dyDescent="0.3">
      <c r="B61" s="34" t="s">
        <v>14</v>
      </c>
      <c r="C61" s="153">
        <v>8752</v>
      </c>
      <c r="D61" s="153">
        <v>13392</v>
      </c>
      <c r="E61" s="153">
        <f t="shared" si="12"/>
        <v>-4640</v>
      </c>
      <c r="F61" s="153">
        <v>10483</v>
      </c>
      <c r="G61" s="153">
        <v>10225</v>
      </c>
      <c r="H61" s="153">
        <f t="shared" si="13"/>
        <v>258</v>
      </c>
      <c r="I61" s="153">
        <v>9078</v>
      </c>
      <c r="J61" s="153">
        <v>10968</v>
      </c>
      <c r="K61" s="153">
        <f t="shared" si="14"/>
        <v>-1890</v>
      </c>
    </row>
    <row r="62" spans="1:53" x14ac:dyDescent="0.3">
      <c r="B62" s="32" t="s">
        <v>15</v>
      </c>
      <c r="C62" s="154">
        <v>5807</v>
      </c>
      <c r="D62" s="154">
        <v>3037</v>
      </c>
      <c r="E62" s="154">
        <f t="shared" si="12"/>
        <v>2770</v>
      </c>
      <c r="F62" s="154">
        <v>6590</v>
      </c>
      <c r="G62" s="154">
        <v>2163</v>
      </c>
      <c r="H62" s="154">
        <f t="shared" si="13"/>
        <v>4427</v>
      </c>
      <c r="I62" s="154">
        <v>9794</v>
      </c>
      <c r="J62" s="154">
        <v>3797</v>
      </c>
      <c r="K62" s="154">
        <f t="shared" si="14"/>
        <v>5997</v>
      </c>
    </row>
    <row r="63" spans="1:53" x14ac:dyDescent="0.3">
      <c r="B63" s="34" t="s">
        <v>16</v>
      </c>
      <c r="C63" s="153">
        <v>0</v>
      </c>
      <c r="D63" s="153">
        <v>0</v>
      </c>
      <c r="E63" s="153">
        <f t="shared" si="12"/>
        <v>0</v>
      </c>
      <c r="F63" s="153">
        <v>0</v>
      </c>
      <c r="G63" s="153">
        <v>0</v>
      </c>
      <c r="H63" s="153">
        <f t="shared" si="13"/>
        <v>0</v>
      </c>
      <c r="I63" s="153">
        <v>0</v>
      </c>
      <c r="J63" s="153">
        <v>0</v>
      </c>
      <c r="K63" s="153">
        <f t="shared" si="14"/>
        <v>0</v>
      </c>
    </row>
    <row r="64" spans="1:53" s="40" customFormat="1" x14ac:dyDescent="0.3">
      <c r="A64" s="6"/>
      <c r="B64" s="36" t="s">
        <v>17</v>
      </c>
      <c r="C64" s="152">
        <f t="shared" ref="C64:K64" si="15">SUM(C65:C73)</f>
        <v>72563</v>
      </c>
      <c r="D64" s="152">
        <f t="shared" si="15"/>
        <v>74791</v>
      </c>
      <c r="E64" s="152">
        <f t="shared" si="15"/>
        <v>-2228</v>
      </c>
      <c r="F64" s="152">
        <f t="shared" si="15"/>
        <v>98414</v>
      </c>
      <c r="G64" s="152">
        <f t="shared" si="15"/>
        <v>72902</v>
      </c>
      <c r="H64" s="152">
        <f t="shared" si="15"/>
        <v>25512</v>
      </c>
      <c r="I64" s="152">
        <f t="shared" si="15"/>
        <v>97553</v>
      </c>
      <c r="J64" s="152">
        <f t="shared" si="15"/>
        <v>96051</v>
      </c>
      <c r="K64" s="152">
        <f t="shared" si="15"/>
        <v>1502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spans="1:53" x14ac:dyDescent="0.3">
      <c r="B65" s="34" t="s">
        <v>18</v>
      </c>
      <c r="C65" s="153">
        <v>572</v>
      </c>
      <c r="D65" s="153">
        <v>306</v>
      </c>
      <c r="E65" s="153">
        <f t="shared" ref="E65:E73" si="16">C65-D65</f>
        <v>266</v>
      </c>
      <c r="F65" s="153">
        <v>410</v>
      </c>
      <c r="G65" s="153">
        <v>288</v>
      </c>
      <c r="H65" s="153">
        <f t="shared" ref="H65:H73" si="17">F65-G65</f>
        <v>122</v>
      </c>
      <c r="I65" s="153">
        <v>309</v>
      </c>
      <c r="J65" s="153">
        <v>238</v>
      </c>
      <c r="K65" s="153">
        <f t="shared" ref="K65:K73" si="18">I65-J65</f>
        <v>71</v>
      </c>
    </row>
    <row r="66" spans="1:53" x14ac:dyDescent="0.3">
      <c r="B66" s="32" t="s">
        <v>19</v>
      </c>
      <c r="C66" s="154">
        <v>5</v>
      </c>
      <c r="D66" s="154">
        <v>0</v>
      </c>
      <c r="E66" s="154">
        <f t="shared" si="16"/>
        <v>5</v>
      </c>
      <c r="F66" s="154">
        <v>0</v>
      </c>
      <c r="G66" s="154">
        <v>0</v>
      </c>
      <c r="H66" s="154">
        <f t="shared" si="17"/>
        <v>0</v>
      </c>
      <c r="I66" s="154">
        <v>0</v>
      </c>
      <c r="J66" s="154">
        <v>0</v>
      </c>
      <c r="K66" s="154">
        <f t="shared" si="18"/>
        <v>0</v>
      </c>
    </row>
    <row r="67" spans="1:53" x14ac:dyDescent="0.3">
      <c r="B67" s="34" t="s">
        <v>20</v>
      </c>
      <c r="C67" s="153">
        <v>18554</v>
      </c>
      <c r="D67" s="153">
        <v>20863</v>
      </c>
      <c r="E67" s="153">
        <f t="shared" si="16"/>
        <v>-2309</v>
      </c>
      <c r="F67" s="153">
        <v>25839</v>
      </c>
      <c r="G67" s="153">
        <v>24240</v>
      </c>
      <c r="H67" s="153">
        <f t="shared" si="17"/>
        <v>1599</v>
      </c>
      <c r="I67" s="153">
        <v>26403</v>
      </c>
      <c r="J67" s="153">
        <v>30328</v>
      </c>
      <c r="K67" s="153">
        <f t="shared" si="18"/>
        <v>-3925</v>
      </c>
    </row>
    <row r="68" spans="1:53" s="40" customFormat="1" x14ac:dyDescent="0.3">
      <c r="A68" s="6"/>
      <c r="B68" s="32" t="s">
        <v>21</v>
      </c>
      <c r="C68" s="154">
        <v>5373</v>
      </c>
      <c r="D68" s="154">
        <v>5663</v>
      </c>
      <c r="E68" s="154">
        <f t="shared" si="16"/>
        <v>-290</v>
      </c>
      <c r="F68" s="154">
        <v>5428</v>
      </c>
      <c r="G68" s="154">
        <v>4253</v>
      </c>
      <c r="H68" s="154">
        <f t="shared" si="17"/>
        <v>1175</v>
      </c>
      <c r="I68" s="154">
        <v>6298</v>
      </c>
      <c r="J68" s="154">
        <v>6261</v>
      </c>
      <c r="K68" s="154">
        <f t="shared" si="18"/>
        <v>37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spans="1:53" x14ac:dyDescent="0.3">
      <c r="B69" s="34" t="s">
        <v>22</v>
      </c>
      <c r="C69" s="153">
        <v>172</v>
      </c>
      <c r="D69" s="153">
        <v>203</v>
      </c>
      <c r="E69" s="153">
        <f t="shared" si="16"/>
        <v>-31</v>
      </c>
      <c r="F69" s="153">
        <v>190</v>
      </c>
      <c r="G69" s="153">
        <v>184</v>
      </c>
      <c r="H69" s="153">
        <f t="shared" si="17"/>
        <v>6</v>
      </c>
      <c r="I69" s="153">
        <v>107</v>
      </c>
      <c r="J69" s="153">
        <v>199</v>
      </c>
      <c r="K69" s="153">
        <f t="shared" si="18"/>
        <v>-92</v>
      </c>
    </row>
    <row r="70" spans="1:53" x14ac:dyDescent="0.3">
      <c r="B70" s="32" t="s">
        <v>23</v>
      </c>
      <c r="C70" s="154">
        <v>18710</v>
      </c>
      <c r="D70" s="154">
        <v>19706</v>
      </c>
      <c r="E70" s="154">
        <f t="shared" si="16"/>
        <v>-996</v>
      </c>
      <c r="F70" s="154">
        <v>26208</v>
      </c>
      <c r="G70" s="154">
        <v>17864</v>
      </c>
      <c r="H70" s="154">
        <f t="shared" si="17"/>
        <v>8344</v>
      </c>
      <c r="I70" s="154">
        <v>22790</v>
      </c>
      <c r="J70" s="154">
        <v>21709</v>
      </c>
      <c r="K70" s="154">
        <f t="shared" si="18"/>
        <v>1081</v>
      </c>
    </row>
    <row r="71" spans="1:53" x14ac:dyDescent="0.3">
      <c r="B71" s="34" t="s">
        <v>24</v>
      </c>
      <c r="C71" s="153">
        <v>2858</v>
      </c>
      <c r="D71" s="153">
        <v>2804</v>
      </c>
      <c r="E71" s="153">
        <f t="shared" si="16"/>
        <v>54</v>
      </c>
      <c r="F71" s="153">
        <v>11812</v>
      </c>
      <c r="G71" s="153">
        <v>1710</v>
      </c>
      <c r="H71" s="153">
        <f t="shared" si="17"/>
        <v>10102</v>
      </c>
      <c r="I71" s="153">
        <v>3512</v>
      </c>
      <c r="J71" s="153">
        <v>3671</v>
      </c>
      <c r="K71" s="153">
        <f t="shared" si="18"/>
        <v>-159</v>
      </c>
    </row>
    <row r="72" spans="1:53" x14ac:dyDescent="0.3">
      <c r="B72" s="32" t="s">
        <v>25</v>
      </c>
      <c r="C72" s="154">
        <v>0</v>
      </c>
      <c r="D72" s="154">
        <v>0</v>
      </c>
      <c r="E72" s="154">
        <f t="shared" si="16"/>
        <v>0</v>
      </c>
      <c r="F72" s="154">
        <v>51</v>
      </c>
      <c r="G72" s="154">
        <v>57</v>
      </c>
      <c r="H72" s="154">
        <f t="shared" si="17"/>
        <v>-6</v>
      </c>
      <c r="I72" s="154">
        <v>86</v>
      </c>
      <c r="J72" s="154">
        <v>73</v>
      </c>
      <c r="K72" s="154">
        <f t="shared" si="18"/>
        <v>13</v>
      </c>
    </row>
    <row r="73" spans="1:53" s="3" customFormat="1" x14ac:dyDescent="0.3">
      <c r="B73" s="34" t="s">
        <v>26</v>
      </c>
      <c r="C73" s="153">
        <v>26319</v>
      </c>
      <c r="D73" s="153">
        <v>25246</v>
      </c>
      <c r="E73" s="153">
        <f t="shared" si="16"/>
        <v>1073</v>
      </c>
      <c r="F73" s="153">
        <v>28476</v>
      </c>
      <c r="G73" s="153">
        <v>24306</v>
      </c>
      <c r="H73" s="153">
        <f t="shared" si="17"/>
        <v>4170</v>
      </c>
      <c r="I73" s="153">
        <v>38048</v>
      </c>
      <c r="J73" s="153">
        <v>33572</v>
      </c>
      <c r="K73" s="153">
        <f t="shared" si="18"/>
        <v>4476</v>
      </c>
    </row>
    <row r="74" spans="1:53" s="3" customFormat="1" x14ac:dyDescent="0.3">
      <c r="B74" s="36" t="s">
        <v>27</v>
      </c>
      <c r="C74" s="152">
        <f t="shared" ref="C74:K74" si="19">SUM(C75:C78)</f>
        <v>1062720</v>
      </c>
      <c r="D74" s="152">
        <f t="shared" si="19"/>
        <v>1041467</v>
      </c>
      <c r="E74" s="152">
        <f t="shared" si="19"/>
        <v>21253</v>
      </c>
      <c r="F74" s="152">
        <f t="shared" si="19"/>
        <v>1043806</v>
      </c>
      <c r="G74" s="152">
        <f t="shared" si="19"/>
        <v>1066708</v>
      </c>
      <c r="H74" s="152">
        <f t="shared" si="19"/>
        <v>-22902</v>
      </c>
      <c r="I74" s="152">
        <f t="shared" si="19"/>
        <v>1177494</v>
      </c>
      <c r="J74" s="152">
        <f t="shared" si="19"/>
        <v>1171724</v>
      </c>
      <c r="K74" s="152">
        <f t="shared" si="19"/>
        <v>5770</v>
      </c>
    </row>
    <row r="75" spans="1:53" s="3" customFormat="1" x14ac:dyDescent="0.3">
      <c r="B75" s="32" t="s">
        <v>28</v>
      </c>
      <c r="C75" s="154">
        <v>24684</v>
      </c>
      <c r="D75" s="154">
        <v>25843</v>
      </c>
      <c r="E75" s="154">
        <f t="shared" ref="E75:E78" si="20">C75-D75</f>
        <v>-1159</v>
      </c>
      <c r="F75" s="154">
        <v>26685</v>
      </c>
      <c r="G75" s="154">
        <v>24405</v>
      </c>
      <c r="H75" s="154">
        <f t="shared" ref="H75:H78" si="21">F75-G75</f>
        <v>2280</v>
      </c>
      <c r="I75" s="154">
        <v>26310</v>
      </c>
      <c r="J75" s="154">
        <v>26785</v>
      </c>
      <c r="K75" s="154">
        <f t="shared" ref="K75:K78" si="22">I75-J75</f>
        <v>-475</v>
      </c>
    </row>
    <row r="76" spans="1:53" s="3" customFormat="1" x14ac:dyDescent="0.3">
      <c r="B76" s="34" t="s">
        <v>29</v>
      </c>
      <c r="C76" s="153">
        <v>1485</v>
      </c>
      <c r="D76" s="153">
        <v>1609</v>
      </c>
      <c r="E76" s="153">
        <f t="shared" si="20"/>
        <v>-124</v>
      </c>
      <c r="F76" s="153">
        <v>1634</v>
      </c>
      <c r="G76" s="153">
        <v>1499</v>
      </c>
      <c r="H76" s="153">
        <f t="shared" si="21"/>
        <v>135</v>
      </c>
      <c r="I76" s="153">
        <v>1790</v>
      </c>
      <c r="J76" s="153">
        <v>1463</v>
      </c>
      <c r="K76" s="153">
        <f t="shared" si="22"/>
        <v>327</v>
      </c>
    </row>
    <row r="77" spans="1:53" s="3" customFormat="1" x14ac:dyDescent="0.3">
      <c r="B77" s="32" t="s">
        <v>30</v>
      </c>
      <c r="C77" s="154">
        <v>275413</v>
      </c>
      <c r="D77" s="154">
        <v>274071</v>
      </c>
      <c r="E77" s="154">
        <f t="shared" si="20"/>
        <v>1342</v>
      </c>
      <c r="F77" s="154">
        <v>278095</v>
      </c>
      <c r="G77" s="154">
        <v>270136</v>
      </c>
      <c r="H77" s="154">
        <f t="shared" si="21"/>
        <v>7959</v>
      </c>
      <c r="I77" s="154">
        <v>354749</v>
      </c>
      <c r="J77" s="154">
        <v>348347</v>
      </c>
      <c r="K77" s="154">
        <f t="shared" si="22"/>
        <v>6402</v>
      </c>
    </row>
    <row r="78" spans="1:53" s="3" customFormat="1" x14ac:dyDescent="0.3">
      <c r="B78" s="34" t="s">
        <v>31</v>
      </c>
      <c r="C78" s="153">
        <v>761138</v>
      </c>
      <c r="D78" s="153">
        <v>739944</v>
      </c>
      <c r="E78" s="153">
        <f t="shared" si="20"/>
        <v>21194</v>
      </c>
      <c r="F78" s="153">
        <v>737392</v>
      </c>
      <c r="G78" s="153">
        <v>770668</v>
      </c>
      <c r="H78" s="153">
        <f t="shared" si="21"/>
        <v>-33276</v>
      </c>
      <c r="I78" s="153">
        <v>794645</v>
      </c>
      <c r="J78" s="153">
        <v>795129</v>
      </c>
      <c r="K78" s="153">
        <f t="shared" si="22"/>
        <v>-484</v>
      </c>
    </row>
    <row r="79" spans="1:53" s="3" customFormat="1" x14ac:dyDescent="0.3">
      <c r="B79" s="36" t="s">
        <v>32</v>
      </c>
      <c r="C79" s="152">
        <f t="shared" ref="C79:K79" si="23">SUM(C80:C82)</f>
        <v>623082</v>
      </c>
      <c r="D79" s="152">
        <f t="shared" si="23"/>
        <v>536867</v>
      </c>
      <c r="E79" s="152">
        <f t="shared" si="23"/>
        <v>86215</v>
      </c>
      <c r="F79" s="152">
        <f t="shared" si="23"/>
        <v>353312</v>
      </c>
      <c r="G79" s="152">
        <f t="shared" si="23"/>
        <v>240996</v>
      </c>
      <c r="H79" s="152">
        <f t="shared" si="23"/>
        <v>112316</v>
      </c>
      <c r="I79" s="152">
        <f t="shared" si="23"/>
        <v>1025468</v>
      </c>
      <c r="J79" s="152">
        <f t="shared" si="23"/>
        <v>825544</v>
      </c>
      <c r="K79" s="152">
        <f t="shared" si="23"/>
        <v>199924</v>
      </c>
    </row>
    <row r="80" spans="1:53" s="3" customFormat="1" x14ac:dyDescent="0.3">
      <c r="B80" s="34" t="s">
        <v>33</v>
      </c>
      <c r="C80" s="153">
        <v>187669</v>
      </c>
      <c r="D80" s="153">
        <v>147844</v>
      </c>
      <c r="E80" s="153">
        <f t="shared" ref="E80:E82" si="24">C80-D80</f>
        <v>39825</v>
      </c>
      <c r="F80" s="153">
        <v>112991</v>
      </c>
      <c r="G80" s="153">
        <v>85241</v>
      </c>
      <c r="H80" s="153">
        <f t="shared" ref="H80:H82" si="25">F80-G80</f>
        <v>27750</v>
      </c>
      <c r="I80" s="153">
        <v>230246</v>
      </c>
      <c r="J80" s="153">
        <v>183675</v>
      </c>
      <c r="K80" s="153">
        <f t="shared" ref="K80:K82" si="26">I80-J80</f>
        <v>46571</v>
      </c>
    </row>
    <row r="81" spans="2:11" s="3" customFormat="1" x14ac:dyDescent="0.3">
      <c r="B81" s="32" t="s">
        <v>34</v>
      </c>
      <c r="C81" s="154">
        <v>133654</v>
      </c>
      <c r="D81" s="154">
        <v>146568</v>
      </c>
      <c r="E81" s="154">
        <f t="shared" si="24"/>
        <v>-12914</v>
      </c>
      <c r="F81" s="154">
        <v>111008</v>
      </c>
      <c r="G81" s="154">
        <v>77231</v>
      </c>
      <c r="H81" s="154">
        <f t="shared" si="25"/>
        <v>33777</v>
      </c>
      <c r="I81" s="154">
        <v>247154</v>
      </c>
      <c r="J81" s="154">
        <v>221150</v>
      </c>
      <c r="K81" s="154">
        <f t="shared" si="26"/>
        <v>26004</v>
      </c>
    </row>
    <row r="82" spans="2:11" s="3" customFormat="1" x14ac:dyDescent="0.3">
      <c r="B82" s="34" t="s">
        <v>35</v>
      </c>
      <c r="C82" s="153">
        <v>301759</v>
      </c>
      <c r="D82" s="153">
        <v>242455</v>
      </c>
      <c r="E82" s="153">
        <f t="shared" si="24"/>
        <v>59304</v>
      </c>
      <c r="F82" s="153">
        <v>129313</v>
      </c>
      <c r="G82" s="153">
        <v>78524</v>
      </c>
      <c r="H82" s="153">
        <f t="shared" si="25"/>
        <v>50789</v>
      </c>
      <c r="I82" s="153">
        <v>548068</v>
      </c>
      <c r="J82" s="153">
        <v>420719</v>
      </c>
      <c r="K82" s="153">
        <f t="shared" si="26"/>
        <v>127349</v>
      </c>
    </row>
    <row r="83" spans="2:11" s="3" customFormat="1" x14ac:dyDescent="0.3">
      <c r="B83" s="36" t="s">
        <v>36</v>
      </c>
      <c r="C83" s="152">
        <f t="shared" ref="C83:K83" si="27">SUM(C84:C87)</f>
        <v>56417</v>
      </c>
      <c r="D83" s="152">
        <f t="shared" si="27"/>
        <v>58024</v>
      </c>
      <c r="E83" s="152">
        <f t="shared" si="27"/>
        <v>-1607</v>
      </c>
      <c r="F83" s="152">
        <f t="shared" si="27"/>
        <v>49886</v>
      </c>
      <c r="G83" s="152">
        <f t="shared" si="27"/>
        <v>54226</v>
      </c>
      <c r="H83" s="152">
        <f t="shared" si="27"/>
        <v>-4340</v>
      </c>
      <c r="I83" s="152">
        <f t="shared" si="27"/>
        <v>65257</v>
      </c>
      <c r="J83" s="152">
        <f t="shared" si="27"/>
        <v>62886</v>
      </c>
      <c r="K83" s="152">
        <f t="shared" si="27"/>
        <v>2371</v>
      </c>
    </row>
    <row r="84" spans="2:11" s="3" customFormat="1" x14ac:dyDescent="0.3">
      <c r="B84" s="34" t="s">
        <v>37</v>
      </c>
      <c r="C84" s="153">
        <v>18328</v>
      </c>
      <c r="D84" s="153">
        <v>17807</v>
      </c>
      <c r="E84" s="153">
        <f t="shared" ref="E84:E87" si="28">C84-D84</f>
        <v>521</v>
      </c>
      <c r="F84" s="153">
        <v>13210</v>
      </c>
      <c r="G84" s="153">
        <v>13951</v>
      </c>
      <c r="H84" s="153">
        <f t="shared" ref="H84:H87" si="29">F84-G84</f>
        <v>-741</v>
      </c>
      <c r="I84" s="153">
        <v>21745</v>
      </c>
      <c r="J84" s="153">
        <v>18775</v>
      </c>
      <c r="K84" s="153">
        <f t="shared" ref="K84:K87" si="30">I84-J84</f>
        <v>2970</v>
      </c>
    </row>
    <row r="85" spans="2:11" s="3" customFormat="1" x14ac:dyDescent="0.3">
      <c r="B85" s="32" t="s">
        <v>38</v>
      </c>
      <c r="C85" s="154">
        <v>510</v>
      </c>
      <c r="D85" s="154">
        <v>551</v>
      </c>
      <c r="E85" s="154">
        <f t="shared" si="28"/>
        <v>-41</v>
      </c>
      <c r="F85" s="154">
        <v>424</v>
      </c>
      <c r="G85" s="154">
        <v>519</v>
      </c>
      <c r="H85" s="154">
        <f t="shared" si="29"/>
        <v>-95</v>
      </c>
      <c r="I85" s="154">
        <v>442</v>
      </c>
      <c r="J85" s="154">
        <v>537</v>
      </c>
      <c r="K85" s="154">
        <f t="shared" si="30"/>
        <v>-95</v>
      </c>
    </row>
    <row r="86" spans="2:11" s="3" customFormat="1" x14ac:dyDescent="0.3">
      <c r="B86" s="34" t="s">
        <v>39</v>
      </c>
      <c r="C86" s="153">
        <v>54</v>
      </c>
      <c r="D86" s="153">
        <v>52</v>
      </c>
      <c r="E86" s="153">
        <f t="shared" si="28"/>
        <v>2</v>
      </c>
      <c r="F86" s="153">
        <v>62</v>
      </c>
      <c r="G86" s="153">
        <v>40</v>
      </c>
      <c r="H86" s="153">
        <f t="shared" si="29"/>
        <v>22</v>
      </c>
      <c r="I86" s="153">
        <v>31</v>
      </c>
      <c r="J86" s="153">
        <v>26</v>
      </c>
      <c r="K86" s="153">
        <f t="shared" si="30"/>
        <v>5</v>
      </c>
    </row>
    <row r="87" spans="2:11" s="3" customFormat="1" x14ac:dyDescent="0.3">
      <c r="B87" s="32" t="s">
        <v>40</v>
      </c>
      <c r="C87" s="154">
        <v>37525</v>
      </c>
      <c r="D87" s="154">
        <v>39614</v>
      </c>
      <c r="E87" s="154">
        <f t="shared" si="28"/>
        <v>-2089</v>
      </c>
      <c r="F87" s="154">
        <v>36190</v>
      </c>
      <c r="G87" s="154">
        <v>39716</v>
      </c>
      <c r="H87" s="154">
        <f t="shared" si="29"/>
        <v>-3526</v>
      </c>
      <c r="I87" s="154">
        <v>43039</v>
      </c>
      <c r="J87" s="154">
        <v>43548</v>
      </c>
      <c r="K87" s="154">
        <f t="shared" si="30"/>
        <v>-509</v>
      </c>
    </row>
    <row r="88" spans="2:11" s="3" customFormat="1" x14ac:dyDescent="0.3">
      <c r="B88" s="189" t="s">
        <v>235</v>
      </c>
      <c r="C88" s="189"/>
      <c r="D88" s="189"/>
      <c r="E88" s="189"/>
      <c r="F88" s="189"/>
      <c r="G88" s="189"/>
      <c r="H88" s="189"/>
      <c r="I88" s="189"/>
      <c r="J88" s="189"/>
      <c r="K88" s="189"/>
    </row>
    <row r="89" spans="2:11" s="3" customFormat="1" x14ac:dyDescent="0.3"/>
    <row r="90" spans="2:11" s="3" customFormat="1" x14ac:dyDescent="0.3"/>
    <row r="91" spans="2:11" s="3" customFormat="1" x14ac:dyDescent="0.3"/>
    <row r="92" spans="2:11" s="3" customFormat="1" x14ac:dyDescent="0.3"/>
    <row r="93" spans="2:11" s="3" customFormat="1" x14ac:dyDescent="0.3"/>
    <row r="94" spans="2:11" s="3" customFormat="1" x14ac:dyDescent="0.3"/>
    <row r="95" spans="2:11" s="3" customFormat="1" x14ac:dyDescent="0.3"/>
    <row r="96" spans="2:11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</sheetData>
  <mergeCells count="18">
    <mergeCell ref="B88:K88"/>
    <mergeCell ref="F20:H20"/>
    <mergeCell ref="B46:K46"/>
    <mergeCell ref="B52:K52"/>
    <mergeCell ref="B53:B54"/>
    <mergeCell ref="C53:E53"/>
    <mergeCell ref="F53:H53"/>
    <mergeCell ref="I53:K53"/>
    <mergeCell ref="B3:K3"/>
    <mergeCell ref="C4:E4"/>
    <mergeCell ref="F4:H4"/>
    <mergeCell ref="I4:K4"/>
    <mergeCell ref="B15:K15"/>
    <mergeCell ref="B19:K19"/>
    <mergeCell ref="B4:B5"/>
    <mergeCell ref="I20:K20"/>
    <mergeCell ref="B20:B21"/>
    <mergeCell ref="C20:E20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045"/>
  <sheetViews>
    <sheetView workbookViewId="0">
      <selection activeCell="B1" sqref="B1"/>
    </sheetView>
  </sheetViews>
  <sheetFormatPr defaultRowHeight="14.4" x14ac:dyDescent="0.3"/>
  <cols>
    <col min="1" max="1" width="9.109375" style="3"/>
    <col min="2" max="2" width="34.5546875" customWidth="1"/>
    <col min="3" max="5" width="12.6640625" customWidth="1"/>
    <col min="6" max="6" width="13" customWidth="1"/>
    <col min="12" max="62" width="9.109375" style="3"/>
  </cols>
  <sheetData>
    <row r="1" spans="2:5" s="3" customFormat="1" x14ac:dyDescent="0.3"/>
    <row r="2" spans="2:5" s="3" customFormat="1" x14ac:dyDescent="0.3">
      <c r="B2" s="6"/>
      <c r="C2" s="6"/>
    </row>
    <row r="3" spans="2:5" s="3" customFormat="1" ht="35.25" customHeight="1" x14ac:dyDescent="0.3">
      <c r="B3" s="195" t="s">
        <v>171</v>
      </c>
      <c r="C3" s="195"/>
      <c r="D3" s="195"/>
      <c r="E3" s="195"/>
    </row>
    <row r="4" spans="2:5" s="3" customFormat="1" ht="21.75" customHeight="1" x14ac:dyDescent="0.3">
      <c r="B4" s="67" t="s">
        <v>0</v>
      </c>
      <c r="C4" s="67" t="s">
        <v>189</v>
      </c>
      <c r="D4" s="67" t="s">
        <v>190</v>
      </c>
      <c r="E4" s="67" t="s">
        <v>191</v>
      </c>
    </row>
    <row r="5" spans="2:5" s="3" customFormat="1" x14ac:dyDescent="0.3">
      <c r="B5" s="21" t="s">
        <v>1</v>
      </c>
      <c r="C5" s="22">
        <f>SUM(C6:C9)</f>
        <v>20088</v>
      </c>
      <c r="D5" s="22">
        <f t="shared" ref="D5:E5" si="0">SUM(D6:D9)</f>
        <v>18645</v>
      </c>
      <c r="E5" s="22">
        <f t="shared" si="0"/>
        <v>20660</v>
      </c>
    </row>
    <row r="6" spans="2:5" s="3" customFormat="1" x14ac:dyDescent="0.3">
      <c r="B6" s="23" t="s">
        <v>55</v>
      </c>
      <c r="C6" s="24">
        <v>2397</v>
      </c>
      <c r="D6" s="24">
        <v>2244</v>
      </c>
      <c r="E6" s="24">
        <v>2952</v>
      </c>
    </row>
    <row r="7" spans="2:5" s="3" customFormat="1" x14ac:dyDescent="0.3">
      <c r="B7" s="25" t="s">
        <v>2</v>
      </c>
      <c r="C7" s="26">
        <v>13116</v>
      </c>
      <c r="D7" s="26">
        <v>11443</v>
      </c>
      <c r="E7" s="26">
        <v>12032</v>
      </c>
    </row>
    <row r="8" spans="2:5" s="3" customFormat="1" x14ac:dyDescent="0.3">
      <c r="B8" s="23" t="s">
        <v>3</v>
      </c>
      <c r="C8" s="24">
        <v>110</v>
      </c>
      <c r="D8" s="24">
        <v>213</v>
      </c>
      <c r="E8" s="24">
        <v>164</v>
      </c>
    </row>
    <row r="9" spans="2:5" s="3" customFormat="1" x14ac:dyDescent="0.3">
      <c r="B9" s="25" t="s">
        <v>129</v>
      </c>
      <c r="C9" s="26">
        <v>4465</v>
      </c>
      <c r="D9" s="26">
        <v>4745</v>
      </c>
      <c r="E9" s="26">
        <v>5512</v>
      </c>
    </row>
    <row r="10" spans="2:5" s="3" customFormat="1" ht="43.5" customHeight="1" x14ac:dyDescent="0.3">
      <c r="B10" s="197" t="s">
        <v>172</v>
      </c>
      <c r="C10" s="197"/>
      <c r="D10" s="197"/>
      <c r="E10" s="197"/>
    </row>
    <row r="11" spans="2:5" s="3" customFormat="1" ht="30" customHeight="1" x14ac:dyDescent="0.3">
      <c r="B11" s="198" t="s">
        <v>56</v>
      </c>
      <c r="C11" s="199"/>
      <c r="D11" s="199"/>
      <c r="E11" s="199"/>
    </row>
    <row r="12" spans="2:5" s="3" customFormat="1" x14ac:dyDescent="0.3">
      <c r="B12" s="65"/>
      <c r="C12" s="65"/>
      <c r="D12" s="65"/>
      <c r="E12" s="65"/>
    </row>
    <row r="13" spans="2:5" s="3" customFormat="1" x14ac:dyDescent="0.3"/>
    <row r="14" spans="2:5" s="3" customFormat="1" x14ac:dyDescent="0.3">
      <c r="B14" s="6"/>
      <c r="C14" s="6"/>
    </row>
    <row r="15" spans="2:5" s="3" customFormat="1" ht="46.5" customHeight="1" x14ac:dyDescent="0.3">
      <c r="B15" s="200" t="s">
        <v>366</v>
      </c>
      <c r="C15" s="201"/>
      <c r="D15" s="201"/>
      <c r="E15" s="202"/>
    </row>
    <row r="16" spans="2:5" s="3" customFormat="1" ht="15.6" customHeight="1" x14ac:dyDescent="0.3">
      <c r="B16" s="144" t="s">
        <v>130</v>
      </c>
      <c r="C16" s="67" t="s">
        <v>189</v>
      </c>
      <c r="D16" s="67" t="s">
        <v>190</v>
      </c>
      <c r="E16" s="67" t="s">
        <v>191</v>
      </c>
    </row>
    <row r="17" spans="2:11" s="3" customFormat="1" x14ac:dyDescent="0.3">
      <c r="B17" s="112" t="s">
        <v>1</v>
      </c>
      <c r="C17" s="155">
        <f>SUM(C18:C26)</f>
        <v>15368</v>
      </c>
      <c r="D17" s="155">
        <f t="shared" ref="D17:E17" si="1">SUM(D18:D26)</f>
        <v>13824</v>
      </c>
      <c r="E17" s="155">
        <f t="shared" si="1"/>
        <v>15027</v>
      </c>
    </row>
    <row r="18" spans="2:11" s="3" customFormat="1" x14ac:dyDescent="0.3">
      <c r="B18" s="145" t="s">
        <v>131</v>
      </c>
      <c r="C18" s="156">
        <v>367</v>
      </c>
      <c r="D18" s="156">
        <v>347</v>
      </c>
      <c r="E18" s="156">
        <v>479</v>
      </c>
    </row>
    <row r="19" spans="2:11" s="3" customFormat="1" x14ac:dyDescent="0.3">
      <c r="B19" s="146" t="s">
        <v>132</v>
      </c>
      <c r="C19" s="157">
        <v>7912</v>
      </c>
      <c r="D19" s="157">
        <v>5837</v>
      </c>
      <c r="E19" s="157">
        <v>6476</v>
      </c>
    </row>
    <row r="20" spans="2:11" s="3" customFormat="1" x14ac:dyDescent="0.3">
      <c r="B20" s="145" t="s">
        <v>133</v>
      </c>
      <c r="C20" s="156">
        <v>3539</v>
      </c>
      <c r="D20" s="156">
        <v>4137</v>
      </c>
      <c r="E20" s="156">
        <v>4177</v>
      </c>
    </row>
    <row r="21" spans="2:11" s="3" customFormat="1" x14ac:dyDescent="0.3">
      <c r="B21" s="146" t="s">
        <v>134</v>
      </c>
      <c r="C21" s="157">
        <v>418</v>
      </c>
      <c r="D21" s="157">
        <v>317</v>
      </c>
      <c r="E21" s="157">
        <v>341</v>
      </c>
    </row>
    <row r="22" spans="2:11" s="3" customFormat="1" x14ac:dyDescent="0.3">
      <c r="B22" s="145" t="s">
        <v>135</v>
      </c>
      <c r="C22" s="156">
        <v>110</v>
      </c>
      <c r="D22" s="156">
        <v>213</v>
      </c>
      <c r="E22" s="156">
        <v>164</v>
      </c>
    </row>
    <row r="23" spans="2:11" s="3" customFormat="1" x14ac:dyDescent="0.3">
      <c r="B23" s="146" t="s">
        <v>136</v>
      </c>
      <c r="C23" s="157">
        <v>222</v>
      </c>
      <c r="D23" s="157">
        <v>189</v>
      </c>
      <c r="E23" s="157">
        <v>179</v>
      </c>
    </row>
    <row r="24" spans="2:11" s="3" customFormat="1" x14ac:dyDescent="0.3">
      <c r="B24" s="145" t="s">
        <v>137</v>
      </c>
      <c r="C24" s="156">
        <v>1386</v>
      </c>
      <c r="D24" s="156">
        <v>1459</v>
      </c>
      <c r="E24" s="156">
        <v>2065</v>
      </c>
    </row>
    <row r="25" spans="2:11" s="3" customFormat="1" x14ac:dyDescent="0.3">
      <c r="B25" s="146" t="s">
        <v>138</v>
      </c>
      <c r="C25" s="157">
        <v>1404</v>
      </c>
      <c r="D25" s="157">
        <v>1287</v>
      </c>
      <c r="E25" s="157">
        <v>1134</v>
      </c>
    </row>
    <row r="26" spans="2:11" s="3" customFormat="1" x14ac:dyDescent="0.3">
      <c r="B26" s="145" t="s">
        <v>71</v>
      </c>
      <c r="C26" s="156">
        <v>10</v>
      </c>
      <c r="D26" s="156">
        <v>38</v>
      </c>
      <c r="E26" s="156">
        <v>12</v>
      </c>
    </row>
    <row r="27" spans="2:11" s="3" customFormat="1" ht="50.25" customHeight="1" x14ac:dyDescent="0.3">
      <c r="B27" s="197" t="s">
        <v>172</v>
      </c>
      <c r="C27" s="197"/>
      <c r="D27" s="197"/>
      <c r="E27" s="197"/>
    </row>
    <row r="28" spans="2:11" s="3" customFormat="1" x14ac:dyDescent="0.3">
      <c r="B28" s="65"/>
      <c r="C28" s="65"/>
      <c r="D28" s="65"/>
      <c r="E28" s="65"/>
      <c r="F28" s="65"/>
    </row>
    <row r="29" spans="2:11" s="3" customFormat="1" x14ac:dyDescent="0.3">
      <c r="B29" s="65"/>
      <c r="C29" s="65"/>
      <c r="D29" s="65"/>
      <c r="E29" s="65"/>
      <c r="F29" s="65"/>
    </row>
    <row r="30" spans="2:11" s="3" customFormat="1" x14ac:dyDescent="0.3">
      <c r="B30" s="65"/>
      <c r="C30" s="65"/>
      <c r="D30" s="65"/>
      <c r="E30" s="65"/>
      <c r="F30" s="65"/>
    </row>
    <row r="31" spans="2:11" s="3" customFormat="1" ht="29.4" customHeight="1" x14ac:dyDescent="0.3">
      <c r="B31" s="195" t="s">
        <v>173</v>
      </c>
      <c r="C31" s="195"/>
      <c r="D31" s="195"/>
      <c r="E31" s="195"/>
      <c r="F31" s="195"/>
      <c r="G31" s="195"/>
      <c r="H31" s="195"/>
      <c r="I31" s="195"/>
      <c r="J31" s="195"/>
      <c r="K31" s="195"/>
    </row>
    <row r="32" spans="2:11" s="3" customFormat="1" x14ac:dyDescent="0.3">
      <c r="B32" s="188" t="s">
        <v>6</v>
      </c>
      <c r="C32" s="183" t="s">
        <v>189</v>
      </c>
      <c r="D32" s="184"/>
      <c r="E32" s="185"/>
      <c r="F32" s="186" t="s">
        <v>190</v>
      </c>
      <c r="G32" s="184"/>
      <c r="H32" s="185"/>
      <c r="I32" s="184" t="s">
        <v>191</v>
      </c>
      <c r="J32" s="184"/>
      <c r="K32" s="185"/>
    </row>
    <row r="33" spans="2:11" s="3" customFormat="1" x14ac:dyDescent="0.3">
      <c r="B33" s="188"/>
      <c r="C33" s="20" t="s">
        <v>1</v>
      </c>
      <c r="D33" s="39" t="s">
        <v>4</v>
      </c>
      <c r="E33" s="39" t="s">
        <v>5</v>
      </c>
      <c r="F33" s="20" t="s">
        <v>1</v>
      </c>
      <c r="G33" s="39" t="s">
        <v>4</v>
      </c>
      <c r="H33" s="39" t="s">
        <v>5</v>
      </c>
      <c r="I33" s="20" t="s">
        <v>1</v>
      </c>
      <c r="J33" s="39" t="s">
        <v>4</v>
      </c>
      <c r="K33" s="39" t="s">
        <v>5</v>
      </c>
    </row>
    <row r="34" spans="2:11" s="3" customFormat="1" x14ac:dyDescent="0.3">
      <c r="B34" s="158" t="s">
        <v>1</v>
      </c>
      <c r="C34" s="159">
        <f>SUM(C35:C46)</f>
        <v>15361</v>
      </c>
      <c r="D34" s="159">
        <f t="shared" ref="D34:K34" si="2">SUM(D35:D46)</f>
        <v>8467</v>
      </c>
      <c r="E34" s="159">
        <f t="shared" si="2"/>
        <v>6894</v>
      </c>
      <c r="F34" s="159">
        <f t="shared" si="2"/>
        <v>13820</v>
      </c>
      <c r="G34" s="159">
        <f t="shared" si="2"/>
        <v>7498</v>
      </c>
      <c r="H34" s="159">
        <f t="shared" si="2"/>
        <v>6322</v>
      </c>
      <c r="I34" s="159">
        <f t="shared" si="2"/>
        <v>15017</v>
      </c>
      <c r="J34" s="159">
        <f t="shared" si="2"/>
        <v>8050</v>
      </c>
      <c r="K34" s="159">
        <f t="shared" si="2"/>
        <v>6967</v>
      </c>
    </row>
    <row r="35" spans="2:11" s="3" customFormat="1" x14ac:dyDescent="0.3">
      <c r="B35" s="160" t="s">
        <v>210</v>
      </c>
      <c r="C35" s="160">
        <f>D35+E35</f>
        <v>96</v>
      </c>
      <c r="D35" s="160">
        <v>58</v>
      </c>
      <c r="E35" s="160">
        <v>38</v>
      </c>
      <c r="F35" s="160">
        <f t="shared" ref="F35:F46" si="3">G35+H35</f>
        <v>13</v>
      </c>
      <c r="G35" s="160">
        <v>7</v>
      </c>
      <c r="H35" s="160">
        <v>6</v>
      </c>
      <c r="I35" s="160">
        <f t="shared" ref="I35:I46" si="4">J35+K35</f>
        <v>15</v>
      </c>
      <c r="J35" s="160">
        <v>9</v>
      </c>
      <c r="K35" s="160">
        <v>6</v>
      </c>
    </row>
    <row r="36" spans="2:11" s="3" customFormat="1" x14ac:dyDescent="0.3">
      <c r="B36" s="161" t="s">
        <v>212</v>
      </c>
      <c r="C36" s="161">
        <f t="shared" ref="C36:C46" si="5">D36+E36</f>
        <v>944</v>
      </c>
      <c r="D36" s="161">
        <v>522</v>
      </c>
      <c r="E36" s="161">
        <v>422</v>
      </c>
      <c r="F36" s="161">
        <f t="shared" si="3"/>
        <v>935</v>
      </c>
      <c r="G36" s="161">
        <v>520</v>
      </c>
      <c r="H36" s="161">
        <v>415</v>
      </c>
      <c r="I36" s="161">
        <f t="shared" si="4"/>
        <v>1156</v>
      </c>
      <c r="J36" s="161">
        <v>639</v>
      </c>
      <c r="K36" s="161">
        <v>517</v>
      </c>
    </row>
    <row r="37" spans="2:11" s="3" customFormat="1" x14ac:dyDescent="0.3">
      <c r="B37" s="160" t="s">
        <v>213</v>
      </c>
      <c r="C37" s="160">
        <f t="shared" si="5"/>
        <v>1134</v>
      </c>
      <c r="D37" s="160">
        <v>548</v>
      </c>
      <c r="E37" s="160">
        <v>586</v>
      </c>
      <c r="F37" s="160">
        <f t="shared" si="3"/>
        <v>1652</v>
      </c>
      <c r="G37" s="160">
        <v>820</v>
      </c>
      <c r="H37" s="160">
        <v>832</v>
      </c>
      <c r="I37" s="160">
        <f t="shared" si="4"/>
        <v>1512</v>
      </c>
      <c r="J37" s="160">
        <v>769</v>
      </c>
      <c r="K37" s="160">
        <v>743</v>
      </c>
    </row>
    <row r="38" spans="2:11" s="3" customFormat="1" x14ac:dyDescent="0.3">
      <c r="B38" s="161" t="s">
        <v>216</v>
      </c>
      <c r="C38" s="161">
        <f t="shared" si="5"/>
        <v>279</v>
      </c>
      <c r="D38" s="161">
        <v>196</v>
      </c>
      <c r="E38" s="161">
        <v>83</v>
      </c>
      <c r="F38" s="161">
        <f t="shared" si="3"/>
        <v>357</v>
      </c>
      <c r="G38" s="161">
        <v>253</v>
      </c>
      <c r="H38" s="161">
        <v>104</v>
      </c>
      <c r="I38" s="161">
        <f t="shared" si="4"/>
        <v>395</v>
      </c>
      <c r="J38" s="161">
        <v>272</v>
      </c>
      <c r="K38" s="161">
        <v>123</v>
      </c>
    </row>
    <row r="39" spans="2:11" s="3" customFormat="1" x14ac:dyDescent="0.3">
      <c r="B39" s="160" t="s">
        <v>217</v>
      </c>
      <c r="C39" s="160">
        <f t="shared" si="5"/>
        <v>573</v>
      </c>
      <c r="D39" s="160">
        <v>384</v>
      </c>
      <c r="E39" s="160">
        <v>189</v>
      </c>
      <c r="F39" s="160">
        <f t="shared" si="3"/>
        <v>692</v>
      </c>
      <c r="G39" s="160">
        <v>458</v>
      </c>
      <c r="H39" s="160">
        <v>234</v>
      </c>
      <c r="I39" s="160">
        <f t="shared" si="4"/>
        <v>628</v>
      </c>
      <c r="J39" s="160">
        <v>378</v>
      </c>
      <c r="K39" s="160">
        <v>250</v>
      </c>
    </row>
    <row r="40" spans="2:11" s="3" customFormat="1" x14ac:dyDescent="0.3">
      <c r="B40" s="161" t="s">
        <v>219</v>
      </c>
      <c r="C40" s="161">
        <f t="shared" si="5"/>
        <v>307</v>
      </c>
      <c r="D40" s="161">
        <v>228</v>
      </c>
      <c r="E40" s="161">
        <v>79</v>
      </c>
      <c r="F40" s="161">
        <f t="shared" si="3"/>
        <v>246</v>
      </c>
      <c r="G40" s="161">
        <v>180</v>
      </c>
      <c r="H40" s="161">
        <v>66</v>
      </c>
      <c r="I40" s="161">
        <f t="shared" si="4"/>
        <v>276</v>
      </c>
      <c r="J40" s="161">
        <v>206</v>
      </c>
      <c r="K40" s="161">
        <v>70</v>
      </c>
    </row>
    <row r="41" spans="2:11" s="3" customFormat="1" x14ac:dyDescent="0.3">
      <c r="B41" s="160" t="s">
        <v>236</v>
      </c>
      <c r="C41" s="160">
        <f t="shared" si="5"/>
        <v>338</v>
      </c>
      <c r="D41" s="160">
        <v>165</v>
      </c>
      <c r="E41" s="160">
        <v>173</v>
      </c>
      <c r="F41" s="160">
        <f t="shared" si="3"/>
        <v>722</v>
      </c>
      <c r="G41" s="160">
        <v>348</v>
      </c>
      <c r="H41" s="160">
        <v>374</v>
      </c>
      <c r="I41" s="160">
        <f t="shared" si="4"/>
        <v>1142</v>
      </c>
      <c r="J41" s="160">
        <v>537</v>
      </c>
      <c r="K41" s="160">
        <v>605</v>
      </c>
    </row>
    <row r="42" spans="2:11" s="3" customFormat="1" x14ac:dyDescent="0.3">
      <c r="B42" s="161" t="s">
        <v>225</v>
      </c>
      <c r="C42" s="161">
        <f t="shared" si="5"/>
        <v>480</v>
      </c>
      <c r="D42" s="161">
        <v>245</v>
      </c>
      <c r="E42" s="161">
        <v>235</v>
      </c>
      <c r="F42" s="161">
        <f t="shared" si="3"/>
        <v>573</v>
      </c>
      <c r="G42" s="161">
        <v>307</v>
      </c>
      <c r="H42" s="161">
        <v>266</v>
      </c>
      <c r="I42" s="161">
        <f t="shared" si="4"/>
        <v>485</v>
      </c>
      <c r="J42" s="161">
        <v>241</v>
      </c>
      <c r="K42" s="161">
        <v>244</v>
      </c>
    </row>
    <row r="43" spans="2:11" s="3" customFormat="1" x14ac:dyDescent="0.3">
      <c r="B43" s="160" t="s">
        <v>226</v>
      </c>
      <c r="C43" s="160">
        <f t="shared" si="5"/>
        <v>297</v>
      </c>
      <c r="D43" s="160">
        <v>161</v>
      </c>
      <c r="E43" s="160">
        <v>136</v>
      </c>
      <c r="F43" s="160">
        <f t="shared" si="3"/>
        <v>265</v>
      </c>
      <c r="G43" s="160">
        <v>141</v>
      </c>
      <c r="H43" s="160">
        <v>124</v>
      </c>
      <c r="I43" s="160">
        <f t="shared" si="4"/>
        <v>301</v>
      </c>
      <c r="J43" s="160">
        <v>160</v>
      </c>
      <c r="K43" s="160">
        <v>141</v>
      </c>
    </row>
    <row r="44" spans="2:11" s="3" customFormat="1" x14ac:dyDescent="0.3">
      <c r="B44" s="161" t="s">
        <v>229</v>
      </c>
      <c r="C44" s="161">
        <f t="shared" si="5"/>
        <v>23</v>
      </c>
      <c r="D44" s="161">
        <v>12</v>
      </c>
      <c r="E44" s="161">
        <v>11</v>
      </c>
      <c r="F44" s="161">
        <f t="shared" si="3"/>
        <v>19</v>
      </c>
      <c r="G44" s="161">
        <v>13</v>
      </c>
      <c r="H44" s="161">
        <v>6</v>
      </c>
      <c r="I44" s="161">
        <f t="shared" si="4"/>
        <v>25</v>
      </c>
      <c r="J44" s="161">
        <v>17</v>
      </c>
      <c r="K44" s="161">
        <v>8</v>
      </c>
    </row>
    <row r="45" spans="2:11" s="3" customFormat="1" x14ac:dyDescent="0.3">
      <c r="B45" s="160" t="s">
        <v>231</v>
      </c>
      <c r="C45" s="160">
        <f t="shared" si="5"/>
        <v>7865</v>
      </c>
      <c r="D45" s="160">
        <v>4058</v>
      </c>
      <c r="E45" s="160">
        <v>3807</v>
      </c>
      <c r="F45" s="160">
        <f t="shared" si="3"/>
        <v>5795</v>
      </c>
      <c r="G45" s="160">
        <v>2875</v>
      </c>
      <c r="H45" s="160">
        <v>2920</v>
      </c>
      <c r="I45" s="160">
        <f t="shared" si="4"/>
        <v>6438</v>
      </c>
      <c r="J45" s="160">
        <v>3256</v>
      </c>
      <c r="K45" s="160">
        <v>3182</v>
      </c>
    </row>
    <row r="46" spans="2:11" s="3" customFormat="1" x14ac:dyDescent="0.3">
      <c r="B46" s="161" t="s">
        <v>8</v>
      </c>
      <c r="C46" s="161">
        <f t="shared" si="5"/>
        <v>3025</v>
      </c>
      <c r="D46" s="161">
        <v>1890</v>
      </c>
      <c r="E46" s="161">
        <v>1135</v>
      </c>
      <c r="F46" s="161">
        <f t="shared" si="3"/>
        <v>2551</v>
      </c>
      <c r="G46" s="161">
        <v>1576</v>
      </c>
      <c r="H46" s="161">
        <v>975</v>
      </c>
      <c r="I46" s="161">
        <f t="shared" si="4"/>
        <v>2644</v>
      </c>
      <c r="J46" s="161">
        <v>1566</v>
      </c>
      <c r="K46" s="161">
        <v>1078</v>
      </c>
    </row>
    <row r="47" spans="2:11" s="3" customFormat="1" ht="30.75" customHeight="1" x14ac:dyDescent="0.3">
      <c r="B47" s="196" t="s">
        <v>172</v>
      </c>
      <c r="C47" s="196"/>
      <c r="D47" s="196"/>
      <c r="E47" s="196"/>
      <c r="F47" s="196"/>
      <c r="G47" s="196"/>
      <c r="H47" s="196"/>
      <c r="I47" s="196"/>
      <c r="J47" s="196"/>
      <c r="K47" s="196"/>
    </row>
    <row r="48" spans="2:11" s="3" customFormat="1" x14ac:dyDescent="0.3">
      <c r="B48" s="3" t="s">
        <v>237</v>
      </c>
      <c r="D48" s="5"/>
      <c r="E48" s="5"/>
      <c r="F48" s="5"/>
    </row>
    <row r="49" spans="2:6" s="3" customFormat="1" x14ac:dyDescent="0.3">
      <c r="D49" s="5"/>
      <c r="E49" s="5"/>
      <c r="F49" s="5"/>
    </row>
    <row r="50" spans="2:6" s="3" customFormat="1" x14ac:dyDescent="0.3">
      <c r="B50" s="2"/>
      <c r="C50" s="2"/>
      <c r="D50" s="2"/>
      <c r="E50" s="2"/>
      <c r="F50" s="2"/>
    </row>
    <row r="51" spans="2:6" s="3" customFormat="1" ht="53.25" customHeight="1" x14ac:dyDescent="0.3">
      <c r="B51" s="195" t="s">
        <v>174</v>
      </c>
      <c r="C51" s="195"/>
      <c r="D51" s="195"/>
      <c r="E51" s="195"/>
      <c r="F51" s="2"/>
    </row>
    <row r="52" spans="2:6" s="3" customFormat="1" x14ac:dyDescent="0.3">
      <c r="B52" s="67" t="s">
        <v>67</v>
      </c>
      <c r="C52" s="67" t="s">
        <v>189</v>
      </c>
      <c r="D52" s="67" t="s">
        <v>190</v>
      </c>
      <c r="E52" s="67" t="s">
        <v>191</v>
      </c>
      <c r="F52" s="2"/>
    </row>
    <row r="53" spans="2:6" s="3" customFormat="1" x14ac:dyDescent="0.3">
      <c r="B53" s="119" t="s">
        <v>1</v>
      </c>
      <c r="C53" s="22">
        <f>SUM(C54:C56)</f>
        <v>3766</v>
      </c>
      <c r="D53" s="22">
        <f t="shared" ref="D53:E53" si="6">SUM(D54:D56)</f>
        <v>3464</v>
      </c>
      <c r="E53" s="22">
        <f t="shared" si="6"/>
        <v>3724</v>
      </c>
      <c r="F53" s="2"/>
    </row>
    <row r="54" spans="2:6" s="3" customFormat="1" x14ac:dyDescent="0.3">
      <c r="B54" s="177" t="s">
        <v>367</v>
      </c>
      <c r="C54" s="162">
        <v>1466</v>
      </c>
      <c r="D54" s="162">
        <v>1194</v>
      </c>
      <c r="E54" s="162">
        <v>1314</v>
      </c>
      <c r="F54" s="2"/>
    </row>
    <row r="55" spans="2:6" s="3" customFormat="1" x14ac:dyDescent="0.3">
      <c r="B55" s="178" t="s">
        <v>368</v>
      </c>
      <c r="C55" s="163">
        <v>799</v>
      </c>
      <c r="D55" s="163">
        <v>747</v>
      </c>
      <c r="E55" s="163">
        <v>862</v>
      </c>
      <c r="F55" s="2"/>
    </row>
    <row r="56" spans="2:6" s="3" customFormat="1" x14ac:dyDescent="0.3">
      <c r="B56" s="177" t="s">
        <v>369</v>
      </c>
      <c r="C56" s="162">
        <v>1501</v>
      </c>
      <c r="D56" s="162">
        <v>1523</v>
      </c>
      <c r="E56" s="162">
        <v>1548</v>
      </c>
      <c r="F56" s="2"/>
    </row>
    <row r="57" spans="2:6" s="3" customFormat="1" x14ac:dyDescent="0.3">
      <c r="B57" s="21" t="s">
        <v>1</v>
      </c>
      <c r="C57" s="22">
        <f>SUM(C58:C63)</f>
        <v>15368</v>
      </c>
      <c r="D57" s="22">
        <f t="shared" ref="D57:E57" si="7">SUM(D58:D63)</f>
        <v>13824</v>
      </c>
      <c r="E57" s="22">
        <f t="shared" si="7"/>
        <v>15027</v>
      </c>
      <c r="F57" s="2"/>
    </row>
    <row r="58" spans="2:6" s="3" customFormat="1" x14ac:dyDescent="0.3">
      <c r="B58" s="177" t="s">
        <v>370</v>
      </c>
      <c r="C58" s="26">
        <v>2773</v>
      </c>
      <c r="D58" s="26">
        <v>2410</v>
      </c>
      <c r="E58" s="26">
        <v>2733</v>
      </c>
      <c r="F58" s="2"/>
    </row>
    <row r="59" spans="2:6" s="3" customFormat="1" x14ac:dyDescent="0.3">
      <c r="B59" s="178" t="s">
        <v>371</v>
      </c>
      <c r="C59" s="24">
        <v>3694</v>
      </c>
      <c r="D59" s="24">
        <v>3546</v>
      </c>
      <c r="E59" s="24">
        <v>3622</v>
      </c>
      <c r="F59" s="2"/>
    </row>
    <row r="60" spans="2:6" s="3" customFormat="1" x14ac:dyDescent="0.3">
      <c r="B60" s="177" t="s">
        <v>372</v>
      </c>
      <c r="C60" s="26">
        <v>4754</v>
      </c>
      <c r="D60" s="26">
        <v>4375</v>
      </c>
      <c r="E60" s="26">
        <v>4754</v>
      </c>
      <c r="F60" s="2"/>
    </row>
    <row r="61" spans="2:6" s="3" customFormat="1" x14ac:dyDescent="0.3">
      <c r="B61" s="178" t="s">
        <v>373</v>
      </c>
      <c r="C61" s="24">
        <v>3250</v>
      </c>
      <c r="D61" s="24">
        <v>2870</v>
      </c>
      <c r="E61" s="24">
        <v>3246</v>
      </c>
      <c r="F61" s="2"/>
    </row>
    <row r="62" spans="2:6" s="3" customFormat="1" x14ac:dyDescent="0.3">
      <c r="B62" s="177" t="s">
        <v>374</v>
      </c>
      <c r="C62" s="26">
        <v>827</v>
      </c>
      <c r="D62" s="26">
        <v>545</v>
      </c>
      <c r="E62" s="26">
        <v>569</v>
      </c>
      <c r="F62" s="2"/>
    </row>
    <row r="63" spans="2:6" s="3" customFormat="1" x14ac:dyDescent="0.3">
      <c r="B63" s="178" t="s">
        <v>68</v>
      </c>
      <c r="C63" s="24">
        <v>70</v>
      </c>
      <c r="D63" s="24">
        <v>78</v>
      </c>
      <c r="E63" s="24">
        <v>103</v>
      </c>
      <c r="F63" s="2"/>
    </row>
    <row r="64" spans="2:6" s="3" customFormat="1" ht="45" customHeight="1" x14ac:dyDescent="0.3">
      <c r="B64" s="197" t="s">
        <v>172</v>
      </c>
      <c r="C64" s="197"/>
      <c r="D64" s="197"/>
      <c r="E64" s="197"/>
      <c r="F64" s="2"/>
    </row>
    <row r="65" spans="2:6" s="3" customFormat="1" x14ac:dyDescent="0.3">
      <c r="B65" s="65"/>
      <c r="C65" s="65"/>
      <c r="D65" s="65"/>
      <c r="E65" s="65"/>
      <c r="F65" s="2"/>
    </row>
    <row r="66" spans="2:6" s="3" customFormat="1" x14ac:dyDescent="0.3">
      <c r="B66" s="65"/>
      <c r="C66" s="65"/>
      <c r="D66" s="65"/>
      <c r="E66" s="65"/>
      <c r="F66" s="2"/>
    </row>
    <row r="67" spans="2:6" s="3" customFormat="1" x14ac:dyDescent="0.3">
      <c r="B67" s="2"/>
      <c r="C67" s="2"/>
      <c r="D67" s="2"/>
      <c r="E67" s="2"/>
      <c r="F67" s="2"/>
    </row>
    <row r="68" spans="2:6" s="3" customFormat="1" ht="47.1" customHeight="1" x14ac:dyDescent="0.3">
      <c r="B68" s="195" t="s">
        <v>175</v>
      </c>
      <c r="C68" s="195"/>
      <c r="D68" s="195"/>
      <c r="E68" s="195"/>
    </row>
    <row r="69" spans="2:6" s="3" customFormat="1" ht="27.9" customHeight="1" x14ac:dyDescent="0.3">
      <c r="B69" s="67" t="s">
        <v>66</v>
      </c>
      <c r="C69" s="67" t="s">
        <v>189</v>
      </c>
      <c r="D69" s="67" t="s">
        <v>190</v>
      </c>
      <c r="E69" s="67" t="s">
        <v>191</v>
      </c>
      <c r="F69" s="4"/>
    </row>
    <row r="70" spans="2:6" s="3" customFormat="1" x14ac:dyDescent="0.3">
      <c r="B70" s="21" t="s">
        <v>42</v>
      </c>
      <c r="C70" s="22">
        <f>C71+C79+C89+C94+C98+C103</f>
        <v>15368</v>
      </c>
      <c r="D70" s="22">
        <f t="shared" ref="D70:E70" si="8">D71+D79+D89+D94+D98+D103</f>
        <v>13824</v>
      </c>
      <c r="E70" s="22">
        <f t="shared" si="8"/>
        <v>15027</v>
      </c>
      <c r="F70" s="6"/>
    </row>
    <row r="71" spans="2:6" s="3" customFormat="1" x14ac:dyDescent="0.3">
      <c r="B71" s="38" t="s">
        <v>9</v>
      </c>
      <c r="C71" s="41">
        <f>SUM(C72:C78)</f>
        <v>4159</v>
      </c>
      <c r="D71" s="41">
        <f t="shared" ref="D71:E71" si="9">SUM(D72:D78)</f>
        <v>2701</v>
      </c>
      <c r="E71" s="41">
        <f t="shared" si="9"/>
        <v>2624</v>
      </c>
      <c r="F71" s="5"/>
    </row>
    <row r="72" spans="2:6" s="3" customFormat="1" x14ac:dyDescent="0.3">
      <c r="B72" s="27" t="s">
        <v>10</v>
      </c>
      <c r="C72" s="24">
        <v>188</v>
      </c>
      <c r="D72" s="24">
        <v>164</v>
      </c>
      <c r="E72" s="24">
        <v>135</v>
      </c>
      <c r="F72" s="5"/>
    </row>
    <row r="73" spans="2:6" s="3" customFormat="1" x14ac:dyDescent="0.3">
      <c r="B73" s="28" t="s">
        <v>11</v>
      </c>
      <c r="C73" s="26">
        <v>44</v>
      </c>
      <c r="D73" s="26">
        <v>86</v>
      </c>
      <c r="E73" s="26">
        <v>103</v>
      </c>
      <c r="F73" s="5"/>
    </row>
    <row r="74" spans="2:6" s="3" customFormat="1" x14ac:dyDescent="0.3">
      <c r="B74" s="27" t="s">
        <v>12</v>
      </c>
      <c r="C74" s="24">
        <v>987</v>
      </c>
      <c r="D74" s="24">
        <v>497</v>
      </c>
      <c r="E74" s="24">
        <v>441</v>
      </c>
      <c r="F74" s="5"/>
    </row>
    <row r="75" spans="2:6" s="3" customFormat="1" x14ac:dyDescent="0.3">
      <c r="B75" s="28" t="s">
        <v>13</v>
      </c>
      <c r="C75" s="26">
        <v>2793</v>
      </c>
      <c r="D75" s="26">
        <v>1823</v>
      </c>
      <c r="E75" s="26">
        <v>1849</v>
      </c>
      <c r="F75" s="5"/>
    </row>
    <row r="76" spans="2:6" s="3" customFormat="1" x14ac:dyDescent="0.3">
      <c r="B76" s="27" t="s">
        <v>14</v>
      </c>
      <c r="C76" s="24">
        <v>98</v>
      </c>
      <c r="D76" s="24">
        <v>106</v>
      </c>
      <c r="E76" s="24">
        <v>72</v>
      </c>
      <c r="F76" s="5"/>
    </row>
    <row r="77" spans="2:6" s="3" customFormat="1" x14ac:dyDescent="0.3">
      <c r="B77" s="28" t="s">
        <v>15</v>
      </c>
      <c r="C77" s="26">
        <v>33</v>
      </c>
      <c r="D77" s="26">
        <v>13</v>
      </c>
      <c r="E77" s="26">
        <v>18</v>
      </c>
      <c r="F77" s="5"/>
    </row>
    <row r="78" spans="2:6" s="3" customFormat="1" x14ac:dyDescent="0.3">
      <c r="B78" s="27" t="s">
        <v>16</v>
      </c>
      <c r="C78" s="24">
        <v>16</v>
      </c>
      <c r="D78" s="24">
        <v>12</v>
      </c>
      <c r="E78" s="24">
        <v>6</v>
      </c>
      <c r="F78" s="5"/>
    </row>
    <row r="79" spans="2:6" s="3" customFormat="1" x14ac:dyDescent="0.3">
      <c r="B79" s="38" t="s">
        <v>17</v>
      </c>
      <c r="C79" s="41">
        <f>SUM(C80:C88)</f>
        <v>729</v>
      </c>
      <c r="D79" s="41">
        <f t="shared" ref="D79:E79" si="10">SUM(D80:D88)</f>
        <v>678</v>
      </c>
      <c r="E79" s="41">
        <f t="shared" si="10"/>
        <v>748</v>
      </c>
      <c r="F79" s="5"/>
    </row>
    <row r="80" spans="2:6" s="3" customFormat="1" x14ac:dyDescent="0.3">
      <c r="B80" s="27" t="s">
        <v>18</v>
      </c>
      <c r="C80" s="24">
        <v>45</v>
      </c>
      <c r="D80" s="24">
        <v>27</v>
      </c>
      <c r="E80" s="24">
        <v>46</v>
      </c>
      <c r="F80" s="5"/>
    </row>
    <row r="81" spans="2:6" s="3" customFormat="1" x14ac:dyDescent="0.3">
      <c r="B81" s="28" t="s">
        <v>19</v>
      </c>
      <c r="C81" s="26">
        <v>15</v>
      </c>
      <c r="D81" s="26">
        <v>32</v>
      </c>
      <c r="E81" s="26">
        <v>7</v>
      </c>
      <c r="F81" s="5"/>
    </row>
    <row r="82" spans="2:6" s="3" customFormat="1" x14ac:dyDescent="0.3">
      <c r="B82" s="27" t="s">
        <v>20</v>
      </c>
      <c r="C82" s="24">
        <v>184</v>
      </c>
      <c r="D82" s="24">
        <v>75</v>
      </c>
      <c r="E82" s="24">
        <v>132</v>
      </c>
      <c r="F82" s="5"/>
    </row>
    <row r="83" spans="2:6" s="3" customFormat="1" x14ac:dyDescent="0.3">
      <c r="B83" s="28" t="s">
        <v>21</v>
      </c>
      <c r="C83" s="26">
        <v>80</v>
      </c>
      <c r="D83" s="26">
        <v>89</v>
      </c>
      <c r="E83" s="26">
        <v>110</v>
      </c>
      <c r="F83" s="5"/>
    </row>
    <row r="84" spans="2:6" s="3" customFormat="1" x14ac:dyDescent="0.3">
      <c r="B84" s="27" t="s">
        <v>22</v>
      </c>
      <c r="C84" s="24">
        <v>31</v>
      </c>
      <c r="D84" s="24">
        <v>32</v>
      </c>
      <c r="E84" s="24">
        <v>62</v>
      </c>
      <c r="F84" s="5"/>
    </row>
    <row r="85" spans="2:6" s="3" customFormat="1" x14ac:dyDescent="0.3">
      <c r="B85" s="28" t="s">
        <v>23</v>
      </c>
      <c r="C85" s="26">
        <v>135</v>
      </c>
      <c r="D85" s="26">
        <v>103</v>
      </c>
      <c r="E85" s="26">
        <v>114</v>
      </c>
      <c r="F85" s="5"/>
    </row>
    <row r="86" spans="2:6" s="3" customFormat="1" x14ac:dyDescent="0.3">
      <c r="B86" s="27" t="s">
        <v>24</v>
      </c>
      <c r="C86" s="24">
        <v>32</v>
      </c>
      <c r="D86" s="24">
        <v>33</v>
      </c>
      <c r="E86" s="24">
        <v>35</v>
      </c>
      <c r="F86" s="5"/>
    </row>
    <row r="87" spans="2:6" s="3" customFormat="1" x14ac:dyDescent="0.3">
      <c r="B87" s="28" t="s">
        <v>25</v>
      </c>
      <c r="C87" s="26">
        <v>14</v>
      </c>
      <c r="D87" s="26">
        <v>13</v>
      </c>
      <c r="E87" s="26">
        <v>31</v>
      </c>
      <c r="F87" s="5"/>
    </row>
    <row r="88" spans="2:6" s="3" customFormat="1" x14ac:dyDescent="0.3">
      <c r="B88" s="27" t="s">
        <v>26</v>
      </c>
      <c r="C88" s="24">
        <v>193</v>
      </c>
      <c r="D88" s="24">
        <v>274</v>
      </c>
      <c r="E88" s="24">
        <v>211</v>
      </c>
      <c r="F88" s="5"/>
    </row>
    <row r="89" spans="2:6" s="3" customFormat="1" x14ac:dyDescent="0.3">
      <c r="B89" s="38" t="s">
        <v>27</v>
      </c>
      <c r="C89" s="164">
        <f>SUM(C90:C93)</f>
        <v>4889</v>
      </c>
      <c r="D89" s="164">
        <f t="shared" ref="D89:E89" si="11">SUM(D90:D93)</f>
        <v>4852</v>
      </c>
      <c r="E89" s="164">
        <f t="shared" si="11"/>
        <v>5217</v>
      </c>
      <c r="F89" s="5"/>
    </row>
    <row r="90" spans="2:6" s="3" customFormat="1" x14ac:dyDescent="0.3">
      <c r="B90" s="27" t="s">
        <v>28</v>
      </c>
      <c r="C90" s="24">
        <v>472</v>
      </c>
      <c r="D90" s="24">
        <v>393</v>
      </c>
      <c r="E90" s="24">
        <v>455</v>
      </c>
      <c r="F90" s="5"/>
    </row>
    <row r="91" spans="2:6" s="3" customFormat="1" x14ac:dyDescent="0.3">
      <c r="B91" s="28" t="s">
        <v>29</v>
      </c>
      <c r="C91" s="26">
        <v>79</v>
      </c>
      <c r="D91" s="26">
        <v>92</v>
      </c>
      <c r="E91" s="26">
        <v>110</v>
      </c>
      <c r="F91" s="5"/>
    </row>
    <row r="92" spans="2:6" s="3" customFormat="1" x14ac:dyDescent="0.3">
      <c r="B92" s="27" t="s">
        <v>30</v>
      </c>
      <c r="C92" s="24">
        <v>802</v>
      </c>
      <c r="D92" s="24">
        <v>784</v>
      </c>
      <c r="E92" s="24">
        <v>863</v>
      </c>
      <c r="F92" s="5"/>
    </row>
    <row r="93" spans="2:6" s="3" customFormat="1" x14ac:dyDescent="0.3">
      <c r="B93" s="28" t="s">
        <v>31</v>
      </c>
      <c r="C93" s="26">
        <v>3536</v>
      </c>
      <c r="D93" s="26">
        <v>3583</v>
      </c>
      <c r="E93" s="26">
        <v>3789</v>
      </c>
      <c r="F93" s="5"/>
    </row>
    <row r="94" spans="2:6" s="3" customFormat="1" x14ac:dyDescent="0.3">
      <c r="B94" s="37" t="s">
        <v>32</v>
      </c>
      <c r="C94" s="42">
        <f>SUM(C95:C97)</f>
        <v>4584</v>
      </c>
      <c r="D94" s="42">
        <f t="shared" ref="D94:E94" si="12">SUM(D95:D97)</f>
        <v>4432</v>
      </c>
      <c r="E94" s="42">
        <f t="shared" si="12"/>
        <v>5297</v>
      </c>
      <c r="F94" s="5"/>
    </row>
    <row r="95" spans="2:6" s="3" customFormat="1" x14ac:dyDescent="0.3">
      <c r="B95" s="28" t="s">
        <v>33</v>
      </c>
      <c r="C95" s="26">
        <v>1756</v>
      </c>
      <c r="D95" s="26">
        <v>1603</v>
      </c>
      <c r="E95" s="26">
        <v>1992</v>
      </c>
      <c r="F95" s="5"/>
    </row>
    <row r="96" spans="2:6" s="3" customFormat="1" x14ac:dyDescent="0.3">
      <c r="B96" s="27" t="s">
        <v>34</v>
      </c>
      <c r="C96" s="24">
        <v>1678</v>
      </c>
      <c r="D96" s="24">
        <v>1694</v>
      </c>
      <c r="E96" s="24">
        <v>2054</v>
      </c>
      <c r="F96" s="5"/>
    </row>
    <row r="97" spans="2:11" s="3" customFormat="1" x14ac:dyDescent="0.3">
      <c r="B97" s="28" t="s">
        <v>35</v>
      </c>
      <c r="C97" s="26">
        <v>1150</v>
      </c>
      <c r="D97" s="26">
        <v>1135</v>
      </c>
      <c r="E97" s="26">
        <v>1251</v>
      </c>
      <c r="F97" s="5"/>
    </row>
    <row r="98" spans="2:11" s="3" customFormat="1" x14ac:dyDescent="0.3">
      <c r="B98" s="37" t="s">
        <v>36</v>
      </c>
      <c r="C98" s="42">
        <f>SUM(C99:C102)</f>
        <v>949</v>
      </c>
      <c r="D98" s="42">
        <f t="shared" ref="D98:E98" si="13">SUM(D99:D102)</f>
        <v>1039</v>
      </c>
      <c r="E98" s="42">
        <f t="shared" si="13"/>
        <v>1060</v>
      </c>
      <c r="F98" s="5"/>
    </row>
    <row r="99" spans="2:11" s="3" customFormat="1" x14ac:dyDescent="0.3">
      <c r="B99" s="28" t="s">
        <v>37</v>
      </c>
      <c r="C99" s="26">
        <v>319</v>
      </c>
      <c r="D99" s="26">
        <v>421</v>
      </c>
      <c r="E99" s="26">
        <v>401</v>
      </c>
      <c r="F99" s="5"/>
    </row>
    <row r="100" spans="2:11" s="3" customFormat="1" x14ac:dyDescent="0.3">
      <c r="B100" s="27" t="s">
        <v>38</v>
      </c>
      <c r="C100" s="24">
        <v>282</v>
      </c>
      <c r="D100" s="24">
        <v>295</v>
      </c>
      <c r="E100" s="24">
        <v>308</v>
      </c>
      <c r="F100" s="5"/>
    </row>
    <row r="101" spans="2:11" s="3" customFormat="1" x14ac:dyDescent="0.3">
      <c r="B101" s="28" t="s">
        <v>39</v>
      </c>
      <c r="C101" s="26">
        <v>199</v>
      </c>
      <c r="D101" s="26">
        <v>190</v>
      </c>
      <c r="E101" s="26">
        <v>228</v>
      </c>
      <c r="F101" s="5"/>
    </row>
    <row r="102" spans="2:11" s="3" customFormat="1" x14ac:dyDescent="0.3">
      <c r="B102" s="27" t="s">
        <v>40</v>
      </c>
      <c r="C102" s="24">
        <v>149</v>
      </c>
      <c r="D102" s="24">
        <v>133</v>
      </c>
      <c r="E102" s="24">
        <v>123</v>
      </c>
      <c r="F102" s="5"/>
    </row>
    <row r="103" spans="2:11" s="3" customFormat="1" x14ac:dyDescent="0.3">
      <c r="B103" s="165" t="s">
        <v>7</v>
      </c>
      <c r="C103" s="41">
        <v>58</v>
      </c>
      <c r="D103" s="41">
        <v>122</v>
      </c>
      <c r="E103" s="41">
        <v>81</v>
      </c>
      <c r="F103" s="5"/>
    </row>
    <row r="104" spans="2:11" s="3" customFormat="1" ht="49.5" customHeight="1" x14ac:dyDescent="0.3">
      <c r="B104" s="197" t="s">
        <v>172</v>
      </c>
      <c r="C104" s="197"/>
      <c r="D104" s="197"/>
      <c r="E104" s="197"/>
      <c r="F104" s="5"/>
    </row>
    <row r="105" spans="2:11" s="3" customFormat="1" x14ac:dyDescent="0.3">
      <c r="B105" s="65"/>
      <c r="C105" s="65"/>
      <c r="D105" s="65"/>
      <c r="E105" s="65"/>
      <c r="F105" s="5"/>
    </row>
    <row r="106" spans="2:11" s="3" customFormat="1" x14ac:dyDescent="0.3">
      <c r="B106" s="2"/>
      <c r="C106" s="2"/>
      <c r="D106" s="5"/>
      <c r="E106" s="5"/>
      <c r="F106" s="5"/>
    </row>
    <row r="107" spans="2:11" s="3" customFormat="1" x14ac:dyDescent="0.3">
      <c r="F107" s="2"/>
    </row>
    <row r="108" spans="2:11" ht="45.75" customHeight="1" x14ac:dyDescent="0.3">
      <c r="B108" s="195" t="s">
        <v>176</v>
      </c>
      <c r="C108" s="195"/>
      <c r="D108" s="195"/>
      <c r="E108" s="195"/>
      <c r="F108" s="5"/>
      <c r="G108" s="3"/>
      <c r="H108" s="3"/>
      <c r="I108" s="3"/>
      <c r="J108" s="3"/>
      <c r="K108" s="3"/>
    </row>
    <row r="109" spans="2:11" x14ac:dyDescent="0.3">
      <c r="B109" s="67" t="s">
        <v>78</v>
      </c>
      <c r="C109" s="67" t="s">
        <v>189</v>
      </c>
      <c r="D109" s="67" t="s">
        <v>190</v>
      </c>
      <c r="E109" s="67" t="s">
        <v>191</v>
      </c>
      <c r="F109" s="2"/>
      <c r="G109" s="3"/>
      <c r="H109" s="3"/>
      <c r="I109" s="3"/>
      <c r="J109" s="3"/>
      <c r="K109" s="3"/>
    </row>
    <row r="110" spans="2:11" x14ac:dyDescent="0.3">
      <c r="B110" s="21" t="s">
        <v>42</v>
      </c>
      <c r="C110" s="22">
        <f>SUM(C111:C121)</f>
        <v>15368</v>
      </c>
      <c r="D110" s="22">
        <f t="shared" ref="D110:E110" si="14">SUM(D111:D121)</f>
        <v>13824</v>
      </c>
      <c r="E110" s="22">
        <f t="shared" si="14"/>
        <v>15027</v>
      </c>
      <c r="F110" s="5"/>
      <c r="G110" s="3"/>
      <c r="H110" s="3"/>
      <c r="I110" s="3"/>
      <c r="J110" s="3"/>
      <c r="K110" s="3"/>
    </row>
    <row r="111" spans="2:11" x14ac:dyDescent="0.3">
      <c r="B111" s="62" t="s">
        <v>238</v>
      </c>
      <c r="C111" s="26">
        <v>913</v>
      </c>
      <c r="D111" s="26">
        <v>454</v>
      </c>
      <c r="E111" s="26">
        <v>406</v>
      </c>
      <c r="F111" s="2"/>
      <c r="G111" s="3"/>
      <c r="H111" s="3"/>
      <c r="I111" s="3"/>
      <c r="J111" s="3"/>
      <c r="K111" s="3"/>
    </row>
    <row r="112" spans="2:11" x14ac:dyDescent="0.3">
      <c r="B112" s="63" t="s">
        <v>239</v>
      </c>
      <c r="C112" s="24">
        <v>231</v>
      </c>
      <c r="D112" s="24">
        <v>167</v>
      </c>
      <c r="E112" s="24">
        <v>249</v>
      </c>
      <c r="F112" s="5"/>
      <c r="G112" s="3"/>
      <c r="H112" s="3"/>
      <c r="I112" s="3"/>
      <c r="J112" s="3"/>
      <c r="K112" s="3"/>
    </row>
    <row r="113" spans="2:11" x14ac:dyDescent="0.3">
      <c r="B113" s="62" t="s">
        <v>240</v>
      </c>
      <c r="C113" s="26">
        <v>510</v>
      </c>
      <c r="D113" s="26">
        <v>405</v>
      </c>
      <c r="E113" s="26">
        <v>571</v>
      </c>
      <c r="F113" s="2"/>
      <c r="G113" s="3"/>
      <c r="H113" s="3"/>
      <c r="I113" s="3"/>
      <c r="J113" s="3"/>
      <c r="K113" s="3"/>
    </row>
    <row r="114" spans="2:11" x14ac:dyDescent="0.3">
      <c r="B114" s="63" t="s">
        <v>241</v>
      </c>
      <c r="C114" s="24">
        <v>170</v>
      </c>
      <c r="D114" s="24">
        <v>235</v>
      </c>
      <c r="E114" s="24">
        <v>227</v>
      </c>
      <c r="F114" s="5"/>
      <c r="G114" s="3"/>
      <c r="H114" s="3"/>
      <c r="I114" s="3"/>
      <c r="J114" s="3"/>
      <c r="K114" s="3"/>
    </row>
    <row r="115" spans="2:11" x14ac:dyDescent="0.3">
      <c r="B115" s="62" t="s">
        <v>242</v>
      </c>
      <c r="C115" s="26">
        <v>444</v>
      </c>
      <c r="D115" s="26">
        <v>417</v>
      </c>
      <c r="E115" s="26">
        <v>494</v>
      </c>
      <c r="F115" s="2"/>
      <c r="G115" s="3"/>
      <c r="H115" s="3"/>
      <c r="I115" s="3"/>
      <c r="J115" s="3"/>
      <c r="K115" s="3"/>
    </row>
    <row r="116" spans="2:11" x14ac:dyDescent="0.3">
      <c r="B116" s="63" t="s">
        <v>243</v>
      </c>
      <c r="C116" s="24">
        <v>2141</v>
      </c>
      <c r="D116" s="24">
        <v>1473</v>
      </c>
      <c r="E116" s="24">
        <v>1487</v>
      </c>
      <c r="F116" s="5"/>
      <c r="G116" s="3"/>
      <c r="H116" s="3"/>
      <c r="I116" s="3"/>
      <c r="J116" s="3"/>
      <c r="K116" s="3"/>
    </row>
    <row r="117" spans="2:11" x14ac:dyDescent="0.3">
      <c r="B117" s="62" t="s">
        <v>244</v>
      </c>
      <c r="C117" s="26">
        <v>528</v>
      </c>
      <c r="D117" s="26">
        <v>183</v>
      </c>
      <c r="E117" s="26">
        <v>257</v>
      </c>
      <c r="F117" s="2"/>
      <c r="G117" s="3"/>
      <c r="H117" s="3"/>
      <c r="I117" s="3"/>
      <c r="J117" s="3"/>
      <c r="K117" s="3"/>
    </row>
    <row r="118" spans="2:11" x14ac:dyDescent="0.3">
      <c r="B118" s="63" t="s">
        <v>245</v>
      </c>
      <c r="C118" s="24">
        <v>222</v>
      </c>
      <c r="D118" s="24">
        <v>160</v>
      </c>
      <c r="E118" s="24">
        <v>280</v>
      </c>
      <c r="F118" s="5"/>
      <c r="G118" s="3"/>
      <c r="H118" s="3"/>
      <c r="I118" s="3"/>
      <c r="J118" s="3"/>
      <c r="K118" s="3"/>
    </row>
    <row r="119" spans="2:11" x14ac:dyDescent="0.3">
      <c r="B119" s="62" t="s">
        <v>246</v>
      </c>
      <c r="C119" s="26">
        <v>229</v>
      </c>
      <c r="D119" s="26">
        <v>265</v>
      </c>
      <c r="E119" s="26">
        <v>295</v>
      </c>
      <c r="F119" s="2"/>
      <c r="G119" s="3"/>
      <c r="H119" s="3"/>
      <c r="I119" s="3"/>
      <c r="J119" s="3"/>
      <c r="K119" s="3"/>
    </row>
    <row r="120" spans="2:11" x14ac:dyDescent="0.3">
      <c r="B120" s="63" t="s">
        <v>247</v>
      </c>
      <c r="C120" s="24">
        <v>2363</v>
      </c>
      <c r="D120" s="24">
        <v>2495</v>
      </c>
      <c r="E120" s="24">
        <v>2523</v>
      </c>
      <c r="F120" s="5"/>
      <c r="G120" s="3"/>
      <c r="H120" s="3"/>
      <c r="I120" s="3"/>
      <c r="J120" s="3"/>
      <c r="K120" s="3"/>
    </row>
    <row r="121" spans="2:11" x14ac:dyDescent="0.3">
      <c r="B121" s="62" t="s">
        <v>71</v>
      </c>
      <c r="C121" s="26">
        <v>7617</v>
      </c>
      <c r="D121" s="26">
        <v>7570</v>
      </c>
      <c r="E121" s="26">
        <v>8238</v>
      </c>
      <c r="F121" s="2"/>
      <c r="G121" s="3"/>
      <c r="H121" s="3"/>
      <c r="I121" s="3"/>
      <c r="J121" s="3"/>
      <c r="K121" s="3"/>
    </row>
    <row r="122" spans="2:11" ht="50.25" customHeight="1" x14ac:dyDescent="0.3">
      <c r="B122" s="197" t="s">
        <v>172</v>
      </c>
      <c r="C122" s="197"/>
      <c r="D122" s="197"/>
      <c r="E122" s="197"/>
      <c r="F122" s="5"/>
      <c r="G122" s="3"/>
      <c r="H122" s="3"/>
      <c r="I122" s="3"/>
      <c r="J122" s="3"/>
      <c r="K122" s="3"/>
    </row>
    <row r="123" spans="2:11" s="3" customFormat="1" x14ac:dyDescent="0.3"/>
    <row r="124" spans="2:11" s="3" customFormat="1" x14ac:dyDescent="0.3"/>
    <row r="125" spans="2:11" s="3" customFormat="1" x14ac:dyDescent="0.3"/>
    <row r="126" spans="2:11" s="3" customFormat="1" x14ac:dyDescent="0.3"/>
    <row r="127" spans="2:11" s="3" customFormat="1" x14ac:dyDescent="0.3"/>
    <row r="128" spans="2:11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  <row r="437" s="3" customFormat="1" x14ac:dyDescent="0.3"/>
    <row r="438" s="3" customFormat="1" x14ac:dyDescent="0.3"/>
    <row r="439" s="3" customFormat="1" x14ac:dyDescent="0.3"/>
    <row r="440" s="3" customFormat="1" x14ac:dyDescent="0.3"/>
    <row r="441" s="3" customFormat="1" x14ac:dyDescent="0.3"/>
    <row r="442" s="3" customFormat="1" x14ac:dyDescent="0.3"/>
    <row r="443" s="3" customFormat="1" x14ac:dyDescent="0.3"/>
    <row r="444" s="3" customFormat="1" x14ac:dyDescent="0.3"/>
    <row r="445" s="3" customFormat="1" x14ac:dyDescent="0.3"/>
    <row r="446" s="3" customFormat="1" x14ac:dyDescent="0.3"/>
    <row r="447" s="3" customFormat="1" x14ac:dyDescent="0.3"/>
    <row r="448" s="3" customFormat="1" x14ac:dyDescent="0.3"/>
    <row r="449" s="3" customFormat="1" x14ac:dyDescent="0.3"/>
    <row r="450" s="3" customFormat="1" x14ac:dyDescent="0.3"/>
    <row r="451" s="3" customFormat="1" x14ac:dyDescent="0.3"/>
    <row r="452" s="3" customFormat="1" x14ac:dyDescent="0.3"/>
    <row r="453" s="3" customFormat="1" x14ac:dyDescent="0.3"/>
    <row r="454" s="3" customFormat="1" x14ac:dyDescent="0.3"/>
    <row r="455" s="3" customFormat="1" x14ac:dyDescent="0.3"/>
    <row r="456" s="3" customFormat="1" x14ac:dyDescent="0.3"/>
    <row r="457" s="3" customFormat="1" x14ac:dyDescent="0.3"/>
    <row r="458" s="3" customFormat="1" x14ac:dyDescent="0.3"/>
    <row r="459" s="3" customFormat="1" x14ac:dyDescent="0.3"/>
    <row r="460" s="3" customFormat="1" x14ac:dyDescent="0.3"/>
    <row r="461" s="3" customFormat="1" x14ac:dyDescent="0.3"/>
    <row r="462" s="3" customFormat="1" x14ac:dyDescent="0.3"/>
    <row r="463" s="3" customFormat="1" x14ac:dyDescent="0.3"/>
    <row r="464" s="3" customFormat="1" x14ac:dyDescent="0.3"/>
    <row r="465" s="3" customFormat="1" x14ac:dyDescent="0.3"/>
    <row r="466" s="3" customFormat="1" x14ac:dyDescent="0.3"/>
    <row r="467" s="3" customFormat="1" x14ac:dyDescent="0.3"/>
    <row r="468" s="3" customFormat="1" x14ac:dyDescent="0.3"/>
    <row r="469" s="3" customFormat="1" x14ac:dyDescent="0.3"/>
    <row r="470" s="3" customFormat="1" x14ac:dyDescent="0.3"/>
    <row r="471" s="3" customFormat="1" x14ac:dyDescent="0.3"/>
    <row r="472" s="3" customFormat="1" x14ac:dyDescent="0.3"/>
    <row r="473" s="3" customFormat="1" x14ac:dyDescent="0.3"/>
    <row r="474" s="3" customFormat="1" x14ac:dyDescent="0.3"/>
    <row r="475" s="3" customFormat="1" x14ac:dyDescent="0.3"/>
    <row r="476" s="3" customFormat="1" x14ac:dyDescent="0.3"/>
    <row r="477" s="3" customFormat="1" x14ac:dyDescent="0.3"/>
    <row r="478" s="3" customFormat="1" x14ac:dyDescent="0.3"/>
    <row r="479" s="3" customFormat="1" x14ac:dyDescent="0.3"/>
    <row r="480" s="3" customFormat="1" x14ac:dyDescent="0.3"/>
    <row r="481" s="3" customFormat="1" x14ac:dyDescent="0.3"/>
    <row r="482" s="3" customFormat="1" x14ac:dyDescent="0.3"/>
    <row r="483" s="3" customFormat="1" x14ac:dyDescent="0.3"/>
    <row r="484" s="3" customFormat="1" x14ac:dyDescent="0.3"/>
    <row r="485" s="3" customFormat="1" x14ac:dyDescent="0.3"/>
    <row r="486" s="3" customFormat="1" x14ac:dyDescent="0.3"/>
    <row r="487" s="3" customFormat="1" x14ac:dyDescent="0.3"/>
    <row r="488" s="3" customFormat="1" x14ac:dyDescent="0.3"/>
    <row r="489" s="3" customFormat="1" x14ac:dyDescent="0.3"/>
    <row r="490" s="3" customFormat="1" x14ac:dyDescent="0.3"/>
    <row r="491" s="3" customFormat="1" x14ac:dyDescent="0.3"/>
    <row r="492" s="3" customFormat="1" x14ac:dyDescent="0.3"/>
    <row r="493" s="3" customFormat="1" x14ac:dyDescent="0.3"/>
    <row r="494" s="3" customFormat="1" x14ac:dyDescent="0.3"/>
    <row r="495" s="3" customFormat="1" x14ac:dyDescent="0.3"/>
    <row r="496" s="3" customFormat="1" x14ac:dyDescent="0.3"/>
    <row r="497" s="3" customFormat="1" x14ac:dyDescent="0.3"/>
    <row r="498" s="3" customFormat="1" x14ac:dyDescent="0.3"/>
    <row r="499" s="3" customFormat="1" x14ac:dyDescent="0.3"/>
    <row r="500" s="3" customFormat="1" x14ac:dyDescent="0.3"/>
    <row r="501" s="3" customFormat="1" x14ac:dyDescent="0.3"/>
    <row r="502" s="3" customFormat="1" x14ac:dyDescent="0.3"/>
    <row r="503" s="3" customFormat="1" x14ac:dyDescent="0.3"/>
    <row r="504" s="3" customFormat="1" x14ac:dyDescent="0.3"/>
    <row r="505" s="3" customFormat="1" x14ac:dyDescent="0.3"/>
    <row r="506" s="3" customFormat="1" x14ac:dyDescent="0.3"/>
    <row r="507" s="3" customFormat="1" x14ac:dyDescent="0.3"/>
    <row r="508" s="3" customFormat="1" x14ac:dyDescent="0.3"/>
    <row r="509" s="3" customFormat="1" x14ac:dyDescent="0.3"/>
    <row r="510" s="3" customFormat="1" x14ac:dyDescent="0.3"/>
    <row r="511" s="3" customFormat="1" x14ac:dyDescent="0.3"/>
    <row r="512" s="3" customFormat="1" x14ac:dyDescent="0.3"/>
    <row r="513" s="3" customFormat="1" x14ac:dyDescent="0.3"/>
    <row r="514" s="3" customFormat="1" x14ac:dyDescent="0.3"/>
    <row r="515" s="3" customFormat="1" x14ac:dyDescent="0.3"/>
    <row r="516" s="3" customFormat="1" x14ac:dyDescent="0.3"/>
    <row r="517" s="3" customFormat="1" x14ac:dyDescent="0.3"/>
    <row r="518" s="3" customFormat="1" x14ac:dyDescent="0.3"/>
    <row r="519" s="3" customFormat="1" x14ac:dyDescent="0.3"/>
    <row r="520" s="3" customFormat="1" x14ac:dyDescent="0.3"/>
    <row r="521" s="3" customFormat="1" x14ac:dyDescent="0.3"/>
    <row r="522" s="3" customFormat="1" x14ac:dyDescent="0.3"/>
    <row r="523" s="3" customFormat="1" x14ac:dyDescent="0.3"/>
    <row r="524" s="3" customFormat="1" x14ac:dyDescent="0.3"/>
    <row r="525" s="3" customFormat="1" x14ac:dyDescent="0.3"/>
    <row r="526" s="3" customFormat="1" x14ac:dyDescent="0.3"/>
    <row r="527" s="3" customFormat="1" x14ac:dyDescent="0.3"/>
    <row r="528" s="3" customFormat="1" x14ac:dyDescent="0.3"/>
    <row r="529" s="3" customFormat="1" x14ac:dyDescent="0.3"/>
    <row r="530" s="3" customFormat="1" x14ac:dyDescent="0.3"/>
    <row r="531" s="3" customFormat="1" x14ac:dyDescent="0.3"/>
    <row r="532" s="3" customFormat="1" x14ac:dyDescent="0.3"/>
    <row r="533" s="3" customFormat="1" x14ac:dyDescent="0.3"/>
    <row r="534" s="3" customFormat="1" x14ac:dyDescent="0.3"/>
    <row r="535" s="3" customFormat="1" x14ac:dyDescent="0.3"/>
    <row r="536" s="3" customFormat="1" x14ac:dyDescent="0.3"/>
    <row r="537" s="3" customFormat="1" x14ac:dyDescent="0.3"/>
    <row r="538" s="3" customFormat="1" x14ac:dyDescent="0.3"/>
    <row r="539" s="3" customFormat="1" x14ac:dyDescent="0.3"/>
    <row r="540" s="3" customFormat="1" x14ac:dyDescent="0.3"/>
    <row r="541" s="3" customFormat="1" x14ac:dyDescent="0.3"/>
    <row r="542" s="3" customFormat="1" x14ac:dyDescent="0.3"/>
    <row r="543" s="3" customFormat="1" x14ac:dyDescent="0.3"/>
    <row r="544" s="3" customFormat="1" x14ac:dyDescent="0.3"/>
    <row r="545" s="3" customFormat="1" x14ac:dyDescent="0.3"/>
    <row r="546" s="3" customFormat="1" x14ac:dyDescent="0.3"/>
    <row r="547" s="3" customFormat="1" x14ac:dyDescent="0.3"/>
    <row r="548" s="3" customFormat="1" x14ac:dyDescent="0.3"/>
    <row r="549" s="3" customFormat="1" x14ac:dyDescent="0.3"/>
    <row r="550" s="3" customFormat="1" x14ac:dyDescent="0.3"/>
    <row r="551" s="3" customFormat="1" x14ac:dyDescent="0.3"/>
    <row r="552" s="3" customFormat="1" x14ac:dyDescent="0.3"/>
    <row r="553" s="3" customFormat="1" x14ac:dyDescent="0.3"/>
    <row r="554" s="3" customFormat="1" x14ac:dyDescent="0.3"/>
    <row r="555" s="3" customFormat="1" x14ac:dyDescent="0.3"/>
    <row r="556" s="3" customFormat="1" x14ac:dyDescent="0.3"/>
    <row r="557" s="3" customFormat="1" x14ac:dyDescent="0.3"/>
    <row r="558" s="3" customFormat="1" x14ac:dyDescent="0.3"/>
    <row r="559" s="3" customFormat="1" x14ac:dyDescent="0.3"/>
    <row r="560" s="3" customFormat="1" x14ac:dyDescent="0.3"/>
    <row r="561" s="3" customFormat="1" x14ac:dyDescent="0.3"/>
    <row r="562" s="3" customFormat="1" x14ac:dyDescent="0.3"/>
    <row r="563" s="3" customFormat="1" x14ac:dyDescent="0.3"/>
    <row r="564" s="3" customFormat="1" x14ac:dyDescent="0.3"/>
    <row r="565" s="3" customFormat="1" x14ac:dyDescent="0.3"/>
    <row r="566" s="3" customFormat="1" x14ac:dyDescent="0.3"/>
    <row r="567" s="3" customFormat="1" x14ac:dyDescent="0.3"/>
    <row r="568" s="3" customFormat="1" x14ac:dyDescent="0.3"/>
    <row r="569" s="3" customFormat="1" x14ac:dyDescent="0.3"/>
    <row r="570" s="3" customFormat="1" x14ac:dyDescent="0.3"/>
    <row r="571" s="3" customFormat="1" x14ac:dyDescent="0.3"/>
    <row r="572" s="3" customFormat="1" x14ac:dyDescent="0.3"/>
    <row r="573" s="3" customFormat="1" x14ac:dyDescent="0.3"/>
    <row r="574" s="3" customFormat="1" x14ac:dyDescent="0.3"/>
    <row r="575" s="3" customFormat="1" x14ac:dyDescent="0.3"/>
    <row r="576" s="3" customFormat="1" x14ac:dyDescent="0.3"/>
    <row r="577" s="3" customFormat="1" x14ac:dyDescent="0.3"/>
    <row r="578" s="3" customFormat="1" x14ac:dyDescent="0.3"/>
    <row r="579" s="3" customFormat="1" x14ac:dyDescent="0.3"/>
    <row r="580" s="3" customFormat="1" x14ac:dyDescent="0.3"/>
    <row r="581" s="3" customFormat="1" x14ac:dyDescent="0.3"/>
    <row r="582" s="3" customFormat="1" x14ac:dyDescent="0.3"/>
    <row r="583" s="3" customFormat="1" x14ac:dyDescent="0.3"/>
    <row r="584" s="3" customFormat="1" x14ac:dyDescent="0.3"/>
    <row r="585" s="3" customFormat="1" x14ac:dyDescent="0.3"/>
    <row r="586" s="3" customFormat="1" x14ac:dyDescent="0.3"/>
    <row r="587" s="3" customFormat="1" x14ac:dyDescent="0.3"/>
    <row r="588" s="3" customFormat="1" x14ac:dyDescent="0.3"/>
    <row r="589" s="3" customFormat="1" x14ac:dyDescent="0.3"/>
    <row r="590" s="3" customFormat="1" x14ac:dyDescent="0.3"/>
    <row r="591" s="3" customFormat="1" x14ac:dyDescent="0.3"/>
    <row r="592" s="3" customFormat="1" x14ac:dyDescent="0.3"/>
    <row r="593" spans="11:11" s="3" customFormat="1" x14ac:dyDescent="0.3"/>
    <row r="594" spans="11:11" s="3" customFormat="1" x14ac:dyDescent="0.3"/>
    <row r="595" spans="11:11" s="3" customFormat="1" x14ac:dyDescent="0.3"/>
    <row r="596" spans="11:11" s="3" customFormat="1" x14ac:dyDescent="0.3"/>
    <row r="597" spans="11:11" x14ac:dyDescent="0.3">
      <c r="K597" s="3"/>
    </row>
    <row r="598" spans="11:11" x14ac:dyDescent="0.3">
      <c r="K598" s="3"/>
    </row>
    <row r="599" spans="11:11" x14ac:dyDescent="0.3">
      <c r="K599" s="3"/>
    </row>
    <row r="600" spans="11:11" x14ac:dyDescent="0.3">
      <c r="K600" s="3"/>
    </row>
    <row r="601" spans="11:11" x14ac:dyDescent="0.3">
      <c r="K601" s="3"/>
    </row>
    <row r="602" spans="11:11" x14ac:dyDescent="0.3">
      <c r="K602" s="3"/>
    </row>
    <row r="603" spans="11:11" x14ac:dyDescent="0.3">
      <c r="K603" s="3"/>
    </row>
    <row r="604" spans="11:11" x14ac:dyDescent="0.3">
      <c r="K604" s="3"/>
    </row>
    <row r="605" spans="11:11" x14ac:dyDescent="0.3">
      <c r="K605" s="3"/>
    </row>
    <row r="606" spans="11:11" x14ac:dyDescent="0.3">
      <c r="K606" s="3"/>
    </row>
    <row r="607" spans="11:11" x14ac:dyDescent="0.3">
      <c r="K607" s="3"/>
    </row>
    <row r="608" spans="11:11" x14ac:dyDescent="0.3">
      <c r="K608" s="3"/>
    </row>
    <row r="609" spans="11:11" x14ac:dyDescent="0.3">
      <c r="K609" s="3"/>
    </row>
    <row r="610" spans="11:11" x14ac:dyDescent="0.3">
      <c r="K610" s="3"/>
    </row>
    <row r="611" spans="11:11" x14ac:dyDescent="0.3">
      <c r="K611" s="3"/>
    </row>
    <row r="612" spans="11:11" x14ac:dyDescent="0.3">
      <c r="K612" s="3"/>
    </row>
    <row r="613" spans="11:11" x14ac:dyDescent="0.3">
      <c r="K613" s="3"/>
    </row>
    <row r="614" spans="11:11" x14ac:dyDescent="0.3">
      <c r="K614" s="3"/>
    </row>
    <row r="615" spans="11:11" x14ac:dyDescent="0.3">
      <c r="K615" s="3"/>
    </row>
    <row r="616" spans="11:11" x14ac:dyDescent="0.3">
      <c r="K616" s="3"/>
    </row>
    <row r="617" spans="11:11" x14ac:dyDescent="0.3">
      <c r="K617" s="3"/>
    </row>
    <row r="618" spans="11:11" x14ac:dyDescent="0.3">
      <c r="K618" s="3"/>
    </row>
    <row r="619" spans="11:11" x14ac:dyDescent="0.3">
      <c r="K619" s="3"/>
    </row>
    <row r="620" spans="11:11" x14ac:dyDescent="0.3">
      <c r="K620" s="3"/>
    </row>
    <row r="621" spans="11:11" x14ac:dyDescent="0.3">
      <c r="K621" s="3"/>
    </row>
    <row r="622" spans="11:11" x14ac:dyDescent="0.3">
      <c r="K622" s="3"/>
    </row>
    <row r="623" spans="11:11" x14ac:dyDescent="0.3">
      <c r="K623" s="3"/>
    </row>
    <row r="624" spans="11:11" x14ac:dyDescent="0.3">
      <c r="K624" s="3"/>
    </row>
    <row r="625" spans="11:11" x14ac:dyDescent="0.3">
      <c r="K625" s="3"/>
    </row>
    <row r="626" spans="11:11" x14ac:dyDescent="0.3">
      <c r="K626" s="3"/>
    </row>
    <row r="627" spans="11:11" x14ac:dyDescent="0.3">
      <c r="K627" s="3"/>
    </row>
    <row r="628" spans="11:11" x14ac:dyDescent="0.3">
      <c r="K628" s="3"/>
    </row>
    <row r="629" spans="11:11" x14ac:dyDescent="0.3">
      <c r="K629" s="3"/>
    </row>
    <row r="630" spans="11:11" x14ac:dyDescent="0.3">
      <c r="K630" s="3"/>
    </row>
    <row r="631" spans="11:11" x14ac:dyDescent="0.3">
      <c r="K631" s="3"/>
    </row>
    <row r="632" spans="11:11" x14ac:dyDescent="0.3">
      <c r="K632" s="3"/>
    </row>
    <row r="633" spans="11:11" x14ac:dyDescent="0.3">
      <c r="K633" s="3"/>
    </row>
    <row r="634" spans="11:11" x14ac:dyDescent="0.3">
      <c r="K634" s="3"/>
    </row>
    <row r="635" spans="11:11" x14ac:dyDescent="0.3">
      <c r="K635" s="3"/>
    </row>
    <row r="636" spans="11:11" x14ac:dyDescent="0.3">
      <c r="K636" s="3"/>
    </row>
    <row r="637" spans="11:11" x14ac:dyDescent="0.3">
      <c r="K637" s="3"/>
    </row>
    <row r="638" spans="11:11" x14ac:dyDescent="0.3">
      <c r="K638" s="3"/>
    </row>
    <row r="639" spans="11:11" x14ac:dyDescent="0.3">
      <c r="K639" s="3"/>
    </row>
    <row r="640" spans="11:11" x14ac:dyDescent="0.3">
      <c r="K640" s="3"/>
    </row>
    <row r="641" spans="11:11" x14ac:dyDescent="0.3">
      <c r="K641" s="3"/>
    </row>
    <row r="642" spans="11:11" x14ac:dyDescent="0.3">
      <c r="K642" s="3"/>
    </row>
    <row r="643" spans="11:11" x14ac:dyDescent="0.3">
      <c r="K643" s="3"/>
    </row>
    <row r="644" spans="11:11" x14ac:dyDescent="0.3">
      <c r="K644" s="3"/>
    </row>
    <row r="645" spans="11:11" x14ac:dyDescent="0.3">
      <c r="K645" s="3"/>
    </row>
    <row r="646" spans="11:11" x14ac:dyDescent="0.3">
      <c r="K646" s="3"/>
    </row>
    <row r="647" spans="11:11" x14ac:dyDescent="0.3">
      <c r="K647" s="3"/>
    </row>
    <row r="648" spans="11:11" x14ac:dyDescent="0.3">
      <c r="K648" s="3"/>
    </row>
    <row r="649" spans="11:11" x14ac:dyDescent="0.3">
      <c r="K649" s="3"/>
    </row>
    <row r="650" spans="11:11" x14ac:dyDescent="0.3">
      <c r="K650" s="3"/>
    </row>
    <row r="651" spans="11:11" x14ac:dyDescent="0.3">
      <c r="K651" s="3"/>
    </row>
    <row r="652" spans="11:11" x14ac:dyDescent="0.3">
      <c r="K652" s="3"/>
    </row>
    <row r="653" spans="11:11" x14ac:dyDescent="0.3">
      <c r="K653" s="3"/>
    </row>
    <row r="654" spans="11:11" x14ac:dyDescent="0.3">
      <c r="K654" s="3"/>
    </row>
    <row r="655" spans="11:11" x14ac:dyDescent="0.3">
      <c r="K655" s="3"/>
    </row>
    <row r="656" spans="11:11" x14ac:dyDescent="0.3">
      <c r="K656" s="3"/>
    </row>
    <row r="657" spans="11:11" x14ac:dyDescent="0.3">
      <c r="K657" s="3"/>
    </row>
    <row r="658" spans="11:11" x14ac:dyDescent="0.3">
      <c r="K658" s="3"/>
    </row>
    <row r="659" spans="11:11" x14ac:dyDescent="0.3">
      <c r="K659" s="3"/>
    </row>
    <row r="660" spans="11:11" x14ac:dyDescent="0.3">
      <c r="K660" s="3"/>
    </row>
    <row r="661" spans="11:11" x14ac:dyDescent="0.3">
      <c r="K661" s="3"/>
    </row>
    <row r="662" spans="11:11" x14ac:dyDescent="0.3">
      <c r="K662" s="3"/>
    </row>
    <row r="663" spans="11:11" x14ac:dyDescent="0.3">
      <c r="K663" s="3"/>
    </row>
    <row r="664" spans="11:11" x14ac:dyDescent="0.3">
      <c r="K664" s="3"/>
    </row>
    <row r="665" spans="11:11" x14ac:dyDescent="0.3">
      <c r="K665" s="3"/>
    </row>
    <row r="666" spans="11:11" x14ac:dyDescent="0.3">
      <c r="K666" s="3"/>
    </row>
    <row r="667" spans="11:11" x14ac:dyDescent="0.3">
      <c r="K667" s="3"/>
    </row>
    <row r="668" spans="11:11" x14ac:dyDescent="0.3">
      <c r="K668" s="3"/>
    </row>
    <row r="669" spans="11:11" x14ac:dyDescent="0.3">
      <c r="K669" s="3"/>
    </row>
    <row r="670" spans="11:11" x14ac:dyDescent="0.3">
      <c r="K670" s="3"/>
    </row>
    <row r="671" spans="11:11" x14ac:dyDescent="0.3">
      <c r="K671" s="3"/>
    </row>
    <row r="672" spans="11:11" x14ac:dyDescent="0.3">
      <c r="K672" s="3"/>
    </row>
    <row r="673" spans="11:11" x14ac:dyDescent="0.3">
      <c r="K673" s="3"/>
    </row>
    <row r="674" spans="11:11" x14ac:dyDescent="0.3">
      <c r="K674" s="3"/>
    </row>
    <row r="675" spans="11:11" x14ac:dyDescent="0.3">
      <c r="K675" s="3"/>
    </row>
    <row r="676" spans="11:11" x14ac:dyDescent="0.3">
      <c r="K676" s="3"/>
    </row>
    <row r="677" spans="11:11" x14ac:dyDescent="0.3">
      <c r="K677" s="3"/>
    </row>
    <row r="678" spans="11:11" x14ac:dyDescent="0.3">
      <c r="K678" s="3"/>
    </row>
    <row r="679" spans="11:11" x14ac:dyDescent="0.3">
      <c r="K679" s="3"/>
    </row>
    <row r="680" spans="11:11" x14ac:dyDescent="0.3">
      <c r="K680" s="3"/>
    </row>
    <row r="681" spans="11:11" x14ac:dyDescent="0.3">
      <c r="K681" s="3"/>
    </row>
    <row r="682" spans="11:11" x14ac:dyDescent="0.3">
      <c r="K682" s="3"/>
    </row>
    <row r="683" spans="11:11" x14ac:dyDescent="0.3">
      <c r="K683" s="3"/>
    </row>
    <row r="684" spans="11:11" x14ac:dyDescent="0.3">
      <c r="K684" s="3"/>
    </row>
    <row r="685" spans="11:11" x14ac:dyDescent="0.3">
      <c r="K685" s="3"/>
    </row>
    <row r="686" spans="11:11" x14ac:dyDescent="0.3">
      <c r="K686" s="3"/>
    </row>
    <row r="687" spans="11:11" x14ac:dyDescent="0.3">
      <c r="K687" s="3"/>
    </row>
    <row r="688" spans="11:11" x14ac:dyDescent="0.3">
      <c r="K688" s="3"/>
    </row>
    <row r="689" spans="11:11" x14ac:dyDescent="0.3">
      <c r="K689" s="3"/>
    </row>
    <row r="690" spans="11:11" x14ac:dyDescent="0.3">
      <c r="K690" s="3"/>
    </row>
    <row r="691" spans="11:11" x14ac:dyDescent="0.3">
      <c r="K691" s="3"/>
    </row>
    <row r="692" spans="11:11" x14ac:dyDescent="0.3">
      <c r="K692" s="3"/>
    </row>
    <row r="693" spans="11:11" x14ac:dyDescent="0.3">
      <c r="K693" s="3"/>
    </row>
    <row r="694" spans="11:11" x14ac:dyDescent="0.3">
      <c r="K694" s="3"/>
    </row>
    <row r="695" spans="11:11" x14ac:dyDescent="0.3">
      <c r="K695" s="3"/>
    </row>
    <row r="696" spans="11:11" x14ac:dyDescent="0.3">
      <c r="K696" s="3"/>
    </row>
    <row r="697" spans="11:11" x14ac:dyDescent="0.3">
      <c r="K697" s="3"/>
    </row>
    <row r="698" spans="11:11" x14ac:dyDescent="0.3">
      <c r="K698" s="3"/>
    </row>
    <row r="699" spans="11:11" x14ac:dyDescent="0.3">
      <c r="K699" s="3"/>
    </row>
    <row r="700" spans="11:11" x14ac:dyDescent="0.3">
      <c r="K700" s="3"/>
    </row>
    <row r="701" spans="11:11" x14ac:dyDescent="0.3">
      <c r="K701" s="3"/>
    </row>
    <row r="702" spans="11:11" x14ac:dyDescent="0.3">
      <c r="K702" s="3"/>
    </row>
    <row r="703" spans="11:11" x14ac:dyDescent="0.3">
      <c r="K703" s="3"/>
    </row>
    <row r="704" spans="11:11" x14ac:dyDescent="0.3">
      <c r="K704" s="3"/>
    </row>
    <row r="705" spans="11:11" x14ac:dyDescent="0.3">
      <c r="K705" s="3"/>
    </row>
    <row r="706" spans="11:11" x14ac:dyDescent="0.3">
      <c r="K706" s="3"/>
    </row>
    <row r="707" spans="11:11" x14ac:dyDescent="0.3">
      <c r="K707" s="3"/>
    </row>
    <row r="708" spans="11:11" x14ac:dyDescent="0.3">
      <c r="K708" s="3"/>
    </row>
    <row r="709" spans="11:11" x14ac:dyDescent="0.3">
      <c r="K709" s="3"/>
    </row>
    <row r="710" spans="11:11" x14ac:dyDescent="0.3">
      <c r="K710" s="3"/>
    </row>
    <row r="711" spans="11:11" x14ac:dyDescent="0.3">
      <c r="K711" s="3"/>
    </row>
    <row r="712" spans="11:11" x14ac:dyDescent="0.3">
      <c r="K712" s="3"/>
    </row>
    <row r="713" spans="11:11" x14ac:dyDescent="0.3">
      <c r="K713" s="3"/>
    </row>
    <row r="714" spans="11:11" x14ac:dyDescent="0.3">
      <c r="K714" s="3"/>
    </row>
    <row r="715" spans="11:11" x14ac:dyDescent="0.3">
      <c r="K715" s="3"/>
    </row>
    <row r="716" spans="11:11" x14ac:dyDescent="0.3">
      <c r="K716" s="3"/>
    </row>
    <row r="717" spans="11:11" x14ac:dyDescent="0.3">
      <c r="K717" s="3"/>
    </row>
    <row r="718" spans="11:11" x14ac:dyDescent="0.3">
      <c r="K718" s="3"/>
    </row>
    <row r="719" spans="11:11" x14ac:dyDescent="0.3">
      <c r="K719" s="3"/>
    </row>
    <row r="720" spans="11:11" x14ac:dyDescent="0.3">
      <c r="K720" s="3"/>
    </row>
    <row r="721" spans="11:11" x14ac:dyDescent="0.3">
      <c r="K721" s="3"/>
    </row>
    <row r="722" spans="11:11" x14ac:dyDescent="0.3">
      <c r="K722" s="3"/>
    </row>
    <row r="723" spans="11:11" x14ac:dyDescent="0.3">
      <c r="K723" s="3"/>
    </row>
    <row r="724" spans="11:11" x14ac:dyDescent="0.3">
      <c r="K724" s="3"/>
    </row>
    <row r="725" spans="11:11" x14ac:dyDescent="0.3">
      <c r="K725" s="3"/>
    </row>
    <row r="726" spans="11:11" x14ac:dyDescent="0.3">
      <c r="K726" s="3"/>
    </row>
    <row r="727" spans="11:11" x14ac:dyDescent="0.3">
      <c r="K727" s="3"/>
    </row>
    <row r="728" spans="11:11" x14ac:dyDescent="0.3">
      <c r="K728" s="3"/>
    </row>
    <row r="729" spans="11:11" x14ac:dyDescent="0.3">
      <c r="K729" s="3"/>
    </row>
    <row r="730" spans="11:11" x14ac:dyDescent="0.3">
      <c r="K730" s="3"/>
    </row>
    <row r="731" spans="11:11" x14ac:dyDescent="0.3">
      <c r="K731" s="3"/>
    </row>
    <row r="732" spans="11:11" x14ac:dyDescent="0.3">
      <c r="K732" s="3"/>
    </row>
    <row r="733" spans="11:11" x14ac:dyDescent="0.3">
      <c r="K733" s="3"/>
    </row>
    <row r="734" spans="11:11" x14ac:dyDescent="0.3">
      <c r="K734" s="3"/>
    </row>
    <row r="735" spans="11:11" x14ac:dyDescent="0.3">
      <c r="K735" s="3"/>
    </row>
    <row r="736" spans="11:11" x14ac:dyDescent="0.3">
      <c r="K736" s="3"/>
    </row>
    <row r="737" spans="11:11" x14ac:dyDescent="0.3">
      <c r="K737" s="3"/>
    </row>
    <row r="738" spans="11:11" x14ac:dyDescent="0.3">
      <c r="K738" s="3"/>
    </row>
    <row r="739" spans="11:11" x14ac:dyDescent="0.3">
      <c r="K739" s="3"/>
    </row>
    <row r="740" spans="11:11" x14ac:dyDescent="0.3">
      <c r="K740" s="3"/>
    </row>
    <row r="741" spans="11:11" x14ac:dyDescent="0.3">
      <c r="K741" s="3"/>
    </row>
    <row r="742" spans="11:11" x14ac:dyDescent="0.3">
      <c r="K742" s="3"/>
    </row>
    <row r="743" spans="11:11" x14ac:dyDescent="0.3">
      <c r="K743" s="3"/>
    </row>
    <row r="744" spans="11:11" x14ac:dyDescent="0.3">
      <c r="K744" s="3"/>
    </row>
    <row r="745" spans="11:11" x14ac:dyDescent="0.3">
      <c r="K745" s="3"/>
    </row>
    <row r="746" spans="11:11" x14ac:dyDescent="0.3">
      <c r="K746" s="3"/>
    </row>
    <row r="747" spans="11:11" x14ac:dyDescent="0.3">
      <c r="K747" s="3"/>
    </row>
    <row r="748" spans="11:11" x14ac:dyDescent="0.3">
      <c r="K748" s="3"/>
    </row>
    <row r="749" spans="11:11" x14ac:dyDescent="0.3">
      <c r="K749" s="3"/>
    </row>
    <row r="750" spans="11:11" x14ac:dyDescent="0.3">
      <c r="K750" s="3"/>
    </row>
    <row r="751" spans="11:11" x14ac:dyDescent="0.3">
      <c r="K751" s="3"/>
    </row>
    <row r="752" spans="11:11" x14ac:dyDescent="0.3">
      <c r="K752" s="3"/>
    </row>
    <row r="753" spans="11:11" x14ac:dyDescent="0.3">
      <c r="K753" s="3"/>
    </row>
    <row r="754" spans="11:11" x14ac:dyDescent="0.3">
      <c r="K754" s="3"/>
    </row>
    <row r="755" spans="11:11" x14ac:dyDescent="0.3">
      <c r="K755" s="3"/>
    </row>
    <row r="756" spans="11:11" x14ac:dyDescent="0.3">
      <c r="K756" s="3"/>
    </row>
    <row r="757" spans="11:11" x14ac:dyDescent="0.3">
      <c r="K757" s="3"/>
    </row>
    <row r="758" spans="11:11" x14ac:dyDescent="0.3">
      <c r="K758" s="3"/>
    </row>
    <row r="759" spans="11:11" x14ac:dyDescent="0.3">
      <c r="K759" s="3"/>
    </row>
    <row r="760" spans="11:11" x14ac:dyDescent="0.3">
      <c r="K760" s="3"/>
    </row>
    <row r="761" spans="11:11" x14ac:dyDescent="0.3">
      <c r="K761" s="3"/>
    </row>
    <row r="762" spans="11:11" x14ac:dyDescent="0.3">
      <c r="K762" s="3"/>
    </row>
    <row r="763" spans="11:11" x14ac:dyDescent="0.3">
      <c r="K763" s="3"/>
    </row>
    <row r="764" spans="11:11" x14ac:dyDescent="0.3">
      <c r="K764" s="3"/>
    </row>
    <row r="765" spans="11:11" x14ac:dyDescent="0.3">
      <c r="K765" s="3"/>
    </row>
    <row r="766" spans="11:11" x14ac:dyDescent="0.3">
      <c r="K766" s="3"/>
    </row>
    <row r="767" spans="11:11" x14ac:dyDescent="0.3">
      <c r="K767" s="3"/>
    </row>
    <row r="768" spans="11:11" x14ac:dyDescent="0.3">
      <c r="K768" s="3"/>
    </row>
    <row r="769" spans="11:11" x14ac:dyDescent="0.3">
      <c r="K769" s="3"/>
    </row>
    <row r="770" spans="11:11" x14ac:dyDescent="0.3">
      <c r="K770" s="3"/>
    </row>
    <row r="771" spans="11:11" x14ac:dyDescent="0.3">
      <c r="K771" s="3"/>
    </row>
    <row r="772" spans="11:11" x14ac:dyDescent="0.3">
      <c r="K772" s="3"/>
    </row>
    <row r="773" spans="11:11" x14ac:dyDescent="0.3">
      <c r="K773" s="3"/>
    </row>
    <row r="774" spans="11:11" x14ac:dyDescent="0.3">
      <c r="K774" s="3"/>
    </row>
    <row r="775" spans="11:11" x14ac:dyDescent="0.3">
      <c r="K775" s="3"/>
    </row>
    <row r="776" spans="11:11" x14ac:dyDescent="0.3">
      <c r="K776" s="3"/>
    </row>
    <row r="777" spans="11:11" x14ac:dyDescent="0.3">
      <c r="K777" s="3"/>
    </row>
    <row r="778" spans="11:11" x14ac:dyDescent="0.3">
      <c r="K778" s="3"/>
    </row>
    <row r="779" spans="11:11" x14ac:dyDescent="0.3">
      <c r="K779" s="3"/>
    </row>
    <row r="780" spans="11:11" x14ac:dyDescent="0.3">
      <c r="K780" s="3"/>
    </row>
    <row r="781" spans="11:11" x14ac:dyDescent="0.3">
      <c r="K781" s="3"/>
    </row>
    <row r="782" spans="11:11" x14ac:dyDescent="0.3">
      <c r="K782" s="3"/>
    </row>
    <row r="783" spans="11:11" x14ac:dyDescent="0.3">
      <c r="K783" s="3"/>
    </row>
    <row r="784" spans="11:11" x14ac:dyDescent="0.3">
      <c r="K784" s="3"/>
    </row>
    <row r="785" spans="11:11" x14ac:dyDescent="0.3">
      <c r="K785" s="3"/>
    </row>
    <row r="786" spans="11:11" x14ac:dyDescent="0.3">
      <c r="K786" s="3"/>
    </row>
    <row r="787" spans="11:11" x14ac:dyDescent="0.3">
      <c r="K787" s="3"/>
    </row>
    <row r="788" spans="11:11" x14ac:dyDescent="0.3">
      <c r="K788" s="3"/>
    </row>
    <row r="789" spans="11:11" x14ac:dyDescent="0.3">
      <c r="K789" s="3"/>
    </row>
    <row r="790" spans="11:11" x14ac:dyDescent="0.3">
      <c r="K790" s="3"/>
    </row>
    <row r="791" spans="11:11" x14ac:dyDescent="0.3">
      <c r="K791" s="3"/>
    </row>
    <row r="792" spans="11:11" x14ac:dyDescent="0.3">
      <c r="K792" s="3"/>
    </row>
    <row r="793" spans="11:11" x14ac:dyDescent="0.3">
      <c r="K793" s="3"/>
    </row>
    <row r="794" spans="11:11" x14ac:dyDescent="0.3">
      <c r="K794" s="3"/>
    </row>
    <row r="795" spans="11:11" x14ac:dyDescent="0.3">
      <c r="K795" s="3"/>
    </row>
    <row r="796" spans="11:11" x14ac:dyDescent="0.3">
      <c r="K796" s="3"/>
    </row>
    <row r="797" spans="11:11" x14ac:dyDescent="0.3">
      <c r="K797" s="3"/>
    </row>
    <row r="798" spans="11:11" x14ac:dyDescent="0.3">
      <c r="K798" s="3"/>
    </row>
    <row r="799" spans="11:11" x14ac:dyDescent="0.3">
      <c r="K799" s="3"/>
    </row>
    <row r="800" spans="11:11" x14ac:dyDescent="0.3">
      <c r="K800" s="3"/>
    </row>
    <row r="801" spans="11:11" x14ac:dyDescent="0.3">
      <c r="K801" s="3"/>
    </row>
    <row r="802" spans="11:11" x14ac:dyDescent="0.3">
      <c r="K802" s="3"/>
    </row>
    <row r="803" spans="11:11" x14ac:dyDescent="0.3">
      <c r="K803" s="3"/>
    </row>
    <row r="804" spans="11:11" x14ac:dyDescent="0.3">
      <c r="K804" s="3"/>
    </row>
    <row r="805" spans="11:11" x14ac:dyDescent="0.3">
      <c r="K805" s="3"/>
    </row>
    <row r="806" spans="11:11" x14ac:dyDescent="0.3">
      <c r="K806" s="3"/>
    </row>
    <row r="807" spans="11:11" x14ac:dyDescent="0.3">
      <c r="K807" s="3"/>
    </row>
    <row r="808" spans="11:11" x14ac:dyDescent="0.3">
      <c r="K808" s="3"/>
    </row>
    <row r="809" spans="11:11" x14ac:dyDescent="0.3">
      <c r="K809" s="3"/>
    </row>
    <row r="810" spans="11:11" x14ac:dyDescent="0.3">
      <c r="K810" s="3"/>
    </row>
    <row r="811" spans="11:11" x14ac:dyDescent="0.3">
      <c r="K811" s="3"/>
    </row>
    <row r="812" spans="11:11" x14ac:dyDescent="0.3">
      <c r="K812" s="3"/>
    </row>
    <row r="813" spans="11:11" x14ac:dyDescent="0.3">
      <c r="K813" s="3"/>
    </row>
    <row r="814" spans="11:11" x14ac:dyDescent="0.3">
      <c r="K814" s="3"/>
    </row>
    <row r="815" spans="11:11" x14ac:dyDescent="0.3">
      <c r="K815" s="3"/>
    </row>
    <row r="816" spans="11:11" x14ac:dyDescent="0.3">
      <c r="K816" s="3"/>
    </row>
    <row r="817" spans="11:11" x14ac:dyDescent="0.3">
      <c r="K817" s="3"/>
    </row>
    <row r="818" spans="11:11" x14ac:dyDescent="0.3">
      <c r="K818" s="3"/>
    </row>
    <row r="819" spans="11:11" x14ac:dyDescent="0.3">
      <c r="K819" s="3"/>
    </row>
    <row r="820" spans="11:11" x14ac:dyDescent="0.3">
      <c r="K820" s="3"/>
    </row>
    <row r="821" spans="11:11" x14ac:dyDescent="0.3">
      <c r="K821" s="3"/>
    </row>
    <row r="822" spans="11:11" x14ac:dyDescent="0.3">
      <c r="K822" s="3"/>
    </row>
    <row r="823" spans="11:11" x14ac:dyDescent="0.3">
      <c r="K823" s="3"/>
    </row>
    <row r="824" spans="11:11" x14ac:dyDescent="0.3">
      <c r="K824" s="3"/>
    </row>
    <row r="825" spans="11:11" x14ac:dyDescent="0.3">
      <c r="K825" s="3"/>
    </row>
    <row r="826" spans="11:11" x14ac:dyDescent="0.3">
      <c r="K826" s="3"/>
    </row>
    <row r="827" spans="11:11" x14ac:dyDescent="0.3">
      <c r="K827" s="3"/>
    </row>
    <row r="828" spans="11:11" x14ac:dyDescent="0.3">
      <c r="K828" s="3"/>
    </row>
    <row r="829" spans="11:11" x14ac:dyDescent="0.3">
      <c r="K829" s="3"/>
    </row>
    <row r="830" spans="11:11" x14ac:dyDescent="0.3">
      <c r="K830" s="3"/>
    </row>
    <row r="831" spans="11:11" x14ac:dyDescent="0.3">
      <c r="K831" s="3"/>
    </row>
    <row r="832" spans="11:11" x14ac:dyDescent="0.3">
      <c r="K832" s="3"/>
    </row>
    <row r="833" spans="11:11" x14ac:dyDescent="0.3">
      <c r="K833" s="3"/>
    </row>
    <row r="834" spans="11:11" x14ac:dyDescent="0.3">
      <c r="K834" s="3"/>
    </row>
    <row r="835" spans="11:11" x14ac:dyDescent="0.3">
      <c r="K835" s="3"/>
    </row>
    <row r="836" spans="11:11" x14ac:dyDescent="0.3">
      <c r="K836" s="3"/>
    </row>
    <row r="837" spans="11:11" x14ac:dyDescent="0.3">
      <c r="K837" s="3"/>
    </row>
    <row r="838" spans="11:11" x14ac:dyDescent="0.3">
      <c r="K838" s="3"/>
    </row>
    <row r="839" spans="11:11" x14ac:dyDescent="0.3">
      <c r="K839" s="3"/>
    </row>
    <row r="840" spans="11:11" x14ac:dyDescent="0.3">
      <c r="K840" s="3"/>
    </row>
    <row r="841" spans="11:11" x14ac:dyDescent="0.3">
      <c r="K841" s="3"/>
    </row>
    <row r="842" spans="11:11" x14ac:dyDescent="0.3">
      <c r="K842" s="3"/>
    </row>
    <row r="843" spans="11:11" x14ac:dyDescent="0.3">
      <c r="K843" s="3"/>
    </row>
    <row r="844" spans="11:11" x14ac:dyDescent="0.3">
      <c r="K844" s="3"/>
    </row>
    <row r="845" spans="11:11" x14ac:dyDescent="0.3">
      <c r="K845" s="3"/>
    </row>
    <row r="846" spans="11:11" x14ac:dyDescent="0.3">
      <c r="K846" s="3"/>
    </row>
    <row r="847" spans="11:11" x14ac:dyDescent="0.3">
      <c r="K847" s="3"/>
    </row>
    <row r="848" spans="11:11" x14ac:dyDescent="0.3">
      <c r="K848" s="3"/>
    </row>
    <row r="849" spans="11:11" x14ac:dyDescent="0.3">
      <c r="K849" s="3"/>
    </row>
    <row r="850" spans="11:11" x14ac:dyDescent="0.3">
      <c r="K850" s="3"/>
    </row>
    <row r="851" spans="11:11" x14ac:dyDescent="0.3">
      <c r="K851" s="3"/>
    </row>
    <row r="852" spans="11:11" x14ac:dyDescent="0.3">
      <c r="K852" s="3"/>
    </row>
    <row r="853" spans="11:11" x14ac:dyDescent="0.3">
      <c r="K853" s="3"/>
    </row>
    <row r="854" spans="11:11" x14ac:dyDescent="0.3">
      <c r="K854" s="3"/>
    </row>
    <row r="855" spans="11:11" x14ac:dyDescent="0.3">
      <c r="K855" s="3"/>
    </row>
    <row r="856" spans="11:11" x14ac:dyDescent="0.3">
      <c r="K856" s="3"/>
    </row>
    <row r="857" spans="11:11" x14ac:dyDescent="0.3">
      <c r="K857" s="3"/>
    </row>
    <row r="858" spans="11:11" x14ac:dyDescent="0.3">
      <c r="K858" s="3"/>
    </row>
    <row r="859" spans="11:11" x14ac:dyDescent="0.3">
      <c r="K859" s="3"/>
    </row>
    <row r="860" spans="11:11" x14ac:dyDescent="0.3">
      <c r="K860" s="3"/>
    </row>
    <row r="861" spans="11:11" x14ac:dyDescent="0.3">
      <c r="K861" s="3"/>
    </row>
    <row r="862" spans="11:11" x14ac:dyDescent="0.3">
      <c r="K862" s="3"/>
    </row>
    <row r="863" spans="11:11" x14ac:dyDescent="0.3">
      <c r="K863" s="3"/>
    </row>
    <row r="864" spans="11:11" x14ac:dyDescent="0.3">
      <c r="K864" s="3"/>
    </row>
    <row r="865" spans="11:11" x14ac:dyDescent="0.3">
      <c r="K865" s="3"/>
    </row>
    <row r="866" spans="11:11" x14ac:dyDescent="0.3">
      <c r="K866" s="3"/>
    </row>
    <row r="867" spans="11:11" x14ac:dyDescent="0.3">
      <c r="K867" s="3"/>
    </row>
    <row r="868" spans="11:11" x14ac:dyDescent="0.3">
      <c r="K868" s="3"/>
    </row>
    <row r="869" spans="11:11" x14ac:dyDescent="0.3">
      <c r="K869" s="3"/>
    </row>
    <row r="870" spans="11:11" x14ac:dyDescent="0.3">
      <c r="K870" s="3"/>
    </row>
    <row r="871" spans="11:11" x14ac:dyDescent="0.3">
      <c r="K871" s="3"/>
    </row>
    <row r="872" spans="11:11" x14ac:dyDescent="0.3">
      <c r="K872" s="3"/>
    </row>
    <row r="873" spans="11:11" x14ac:dyDescent="0.3">
      <c r="K873" s="3"/>
    </row>
    <row r="874" spans="11:11" x14ac:dyDescent="0.3">
      <c r="K874" s="3"/>
    </row>
    <row r="875" spans="11:11" x14ac:dyDescent="0.3">
      <c r="K875" s="3"/>
    </row>
    <row r="876" spans="11:11" x14ac:dyDescent="0.3">
      <c r="K876" s="3"/>
    </row>
    <row r="877" spans="11:11" x14ac:dyDescent="0.3">
      <c r="K877" s="3"/>
    </row>
    <row r="878" spans="11:11" x14ac:dyDescent="0.3">
      <c r="K878" s="3"/>
    </row>
    <row r="879" spans="11:11" x14ac:dyDescent="0.3">
      <c r="K879" s="3"/>
    </row>
    <row r="880" spans="11:11" x14ac:dyDescent="0.3">
      <c r="K880" s="3"/>
    </row>
    <row r="881" spans="11:11" x14ac:dyDescent="0.3">
      <c r="K881" s="3"/>
    </row>
    <row r="882" spans="11:11" x14ac:dyDescent="0.3">
      <c r="K882" s="3"/>
    </row>
    <row r="883" spans="11:11" x14ac:dyDescent="0.3">
      <c r="K883" s="3"/>
    </row>
    <row r="884" spans="11:11" x14ac:dyDescent="0.3">
      <c r="K884" s="3"/>
    </row>
    <row r="885" spans="11:11" x14ac:dyDescent="0.3">
      <c r="K885" s="3"/>
    </row>
    <row r="886" spans="11:11" x14ac:dyDescent="0.3">
      <c r="K886" s="3"/>
    </row>
    <row r="887" spans="11:11" x14ac:dyDescent="0.3">
      <c r="K887" s="3"/>
    </row>
    <row r="888" spans="11:11" x14ac:dyDescent="0.3">
      <c r="K888" s="3"/>
    </row>
    <row r="889" spans="11:11" x14ac:dyDescent="0.3">
      <c r="K889" s="3"/>
    </row>
    <row r="890" spans="11:11" x14ac:dyDescent="0.3">
      <c r="K890" s="3"/>
    </row>
    <row r="891" spans="11:11" x14ac:dyDescent="0.3">
      <c r="K891" s="3"/>
    </row>
    <row r="892" spans="11:11" x14ac:dyDescent="0.3">
      <c r="K892" s="3"/>
    </row>
    <row r="893" spans="11:11" x14ac:dyDescent="0.3">
      <c r="K893" s="3"/>
    </row>
    <row r="894" spans="11:11" x14ac:dyDescent="0.3">
      <c r="K894" s="3"/>
    </row>
    <row r="895" spans="11:11" x14ac:dyDescent="0.3">
      <c r="K895" s="3"/>
    </row>
    <row r="896" spans="11:11" x14ac:dyDescent="0.3">
      <c r="K896" s="3"/>
    </row>
    <row r="897" spans="11:11" x14ac:dyDescent="0.3">
      <c r="K897" s="3"/>
    </row>
    <row r="898" spans="11:11" x14ac:dyDescent="0.3">
      <c r="K898" s="3"/>
    </row>
    <row r="899" spans="11:11" x14ac:dyDescent="0.3">
      <c r="K899" s="3"/>
    </row>
    <row r="900" spans="11:11" x14ac:dyDescent="0.3">
      <c r="K900" s="3"/>
    </row>
    <row r="901" spans="11:11" x14ac:dyDescent="0.3">
      <c r="K901" s="3"/>
    </row>
    <row r="902" spans="11:11" x14ac:dyDescent="0.3">
      <c r="K902" s="3"/>
    </row>
    <row r="903" spans="11:11" x14ac:dyDescent="0.3">
      <c r="K903" s="3"/>
    </row>
    <row r="904" spans="11:11" x14ac:dyDescent="0.3">
      <c r="K904" s="3"/>
    </row>
    <row r="905" spans="11:11" x14ac:dyDescent="0.3">
      <c r="K905" s="3"/>
    </row>
    <row r="906" spans="11:11" x14ac:dyDescent="0.3">
      <c r="K906" s="3"/>
    </row>
    <row r="907" spans="11:11" x14ac:dyDescent="0.3">
      <c r="K907" s="3"/>
    </row>
    <row r="908" spans="11:11" x14ac:dyDescent="0.3">
      <c r="K908" s="3"/>
    </row>
    <row r="909" spans="11:11" x14ac:dyDescent="0.3">
      <c r="K909" s="3"/>
    </row>
    <row r="910" spans="11:11" x14ac:dyDescent="0.3">
      <c r="K910" s="3"/>
    </row>
    <row r="911" spans="11:11" x14ac:dyDescent="0.3">
      <c r="K911" s="3"/>
    </row>
    <row r="912" spans="11:11" x14ac:dyDescent="0.3">
      <c r="K912" s="3"/>
    </row>
    <row r="913" spans="11:11" x14ac:dyDescent="0.3">
      <c r="K913" s="3"/>
    </row>
    <row r="914" spans="11:11" x14ac:dyDescent="0.3">
      <c r="K914" s="3"/>
    </row>
    <row r="915" spans="11:11" x14ac:dyDescent="0.3">
      <c r="K915" s="3"/>
    </row>
    <row r="916" spans="11:11" x14ac:dyDescent="0.3">
      <c r="K916" s="3"/>
    </row>
    <row r="917" spans="11:11" x14ac:dyDescent="0.3">
      <c r="K917" s="3"/>
    </row>
    <row r="918" spans="11:11" x14ac:dyDescent="0.3">
      <c r="K918" s="3"/>
    </row>
    <row r="919" spans="11:11" x14ac:dyDescent="0.3">
      <c r="K919" s="3"/>
    </row>
    <row r="920" spans="11:11" x14ac:dyDescent="0.3">
      <c r="K920" s="3"/>
    </row>
    <row r="921" spans="11:11" x14ac:dyDescent="0.3">
      <c r="K921" s="3"/>
    </row>
    <row r="922" spans="11:11" x14ac:dyDescent="0.3">
      <c r="K922" s="3"/>
    </row>
    <row r="923" spans="11:11" x14ac:dyDescent="0.3">
      <c r="K923" s="3"/>
    </row>
    <row r="924" spans="11:11" x14ac:dyDescent="0.3">
      <c r="K924" s="3"/>
    </row>
    <row r="925" spans="11:11" x14ac:dyDescent="0.3">
      <c r="K925" s="3"/>
    </row>
    <row r="926" spans="11:11" x14ac:dyDescent="0.3">
      <c r="K926" s="3"/>
    </row>
    <row r="927" spans="11:11" x14ac:dyDescent="0.3">
      <c r="K927" s="3"/>
    </row>
    <row r="928" spans="11:11" x14ac:dyDescent="0.3">
      <c r="K928" s="3"/>
    </row>
    <row r="929" spans="11:11" x14ac:dyDescent="0.3">
      <c r="K929" s="3"/>
    </row>
    <row r="930" spans="11:11" x14ac:dyDescent="0.3">
      <c r="K930" s="3"/>
    </row>
    <row r="931" spans="11:11" x14ac:dyDescent="0.3">
      <c r="K931" s="3"/>
    </row>
    <row r="932" spans="11:11" x14ac:dyDescent="0.3">
      <c r="K932" s="3"/>
    </row>
    <row r="933" spans="11:11" x14ac:dyDescent="0.3">
      <c r="K933" s="3"/>
    </row>
    <row r="934" spans="11:11" x14ac:dyDescent="0.3">
      <c r="K934" s="3"/>
    </row>
    <row r="935" spans="11:11" x14ac:dyDescent="0.3">
      <c r="K935" s="3"/>
    </row>
    <row r="936" spans="11:11" x14ac:dyDescent="0.3">
      <c r="K936" s="3"/>
    </row>
    <row r="937" spans="11:11" x14ac:dyDescent="0.3">
      <c r="K937" s="3"/>
    </row>
    <row r="938" spans="11:11" x14ac:dyDescent="0.3">
      <c r="K938" s="3"/>
    </row>
    <row r="939" spans="11:11" x14ac:dyDescent="0.3">
      <c r="K939" s="3"/>
    </row>
    <row r="940" spans="11:11" x14ac:dyDescent="0.3">
      <c r="K940" s="3"/>
    </row>
    <row r="941" spans="11:11" x14ac:dyDescent="0.3">
      <c r="K941" s="3"/>
    </row>
    <row r="942" spans="11:11" x14ac:dyDescent="0.3">
      <c r="K942" s="3"/>
    </row>
    <row r="943" spans="11:11" x14ac:dyDescent="0.3">
      <c r="K943" s="3"/>
    </row>
    <row r="944" spans="11:11" x14ac:dyDescent="0.3">
      <c r="K944" s="3"/>
    </row>
    <row r="945" spans="11:11" x14ac:dyDescent="0.3">
      <c r="K945" s="3"/>
    </row>
    <row r="946" spans="11:11" x14ac:dyDescent="0.3">
      <c r="K946" s="3"/>
    </row>
    <row r="947" spans="11:11" x14ac:dyDescent="0.3">
      <c r="K947" s="3"/>
    </row>
    <row r="948" spans="11:11" x14ac:dyDescent="0.3">
      <c r="K948" s="3"/>
    </row>
    <row r="949" spans="11:11" x14ac:dyDescent="0.3">
      <c r="K949" s="3"/>
    </row>
    <row r="950" spans="11:11" x14ac:dyDescent="0.3">
      <c r="K950" s="3"/>
    </row>
    <row r="951" spans="11:11" x14ac:dyDescent="0.3">
      <c r="K951" s="3"/>
    </row>
    <row r="952" spans="11:11" x14ac:dyDescent="0.3">
      <c r="K952" s="3"/>
    </row>
    <row r="953" spans="11:11" x14ac:dyDescent="0.3">
      <c r="K953" s="3"/>
    </row>
    <row r="954" spans="11:11" x14ac:dyDescent="0.3">
      <c r="K954" s="3"/>
    </row>
    <row r="955" spans="11:11" x14ac:dyDescent="0.3">
      <c r="K955" s="3"/>
    </row>
    <row r="956" spans="11:11" x14ac:dyDescent="0.3">
      <c r="K956" s="3"/>
    </row>
    <row r="957" spans="11:11" x14ac:dyDescent="0.3">
      <c r="K957" s="3"/>
    </row>
    <row r="958" spans="11:11" x14ac:dyDescent="0.3">
      <c r="K958" s="3"/>
    </row>
    <row r="959" spans="11:11" x14ac:dyDescent="0.3">
      <c r="K959" s="3"/>
    </row>
    <row r="960" spans="11:11" x14ac:dyDescent="0.3">
      <c r="K960" s="3"/>
    </row>
    <row r="961" spans="11:11" x14ac:dyDescent="0.3">
      <c r="K961" s="3"/>
    </row>
    <row r="962" spans="11:11" x14ac:dyDescent="0.3">
      <c r="K962" s="3"/>
    </row>
    <row r="963" spans="11:11" x14ac:dyDescent="0.3">
      <c r="K963" s="3"/>
    </row>
    <row r="964" spans="11:11" x14ac:dyDescent="0.3">
      <c r="K964" s="3"/>
    </row>
    <row r="965" spans="11:11" x14ac:dyDescent="0.3">
      <c r="K965" s="3"/>
    </row>
    <row r="966" spans="11:11" x14ac:dyDescent="0.3">
      <c r="K966" s="3"/>
    </row>
    <row r="967" spans="11:11" x14ac:dyDescent="0.3">
      <c r="K967" s="3"/>
    </row>
    <row r="968" spans="11:11" x14ac:dyDescent="0.3">
      <c r="K968" s="3"/>
    </row>
    <row r="969" spans="11:11" x14ac:dyDescent="0.3">
      <c r="K969" s="3"/>
    </row>
    <row r="970" spans="11:11" x14ac:dyDescent="0.3">
      <c r="K970" s="3"/>
    </row>
    <row r="971" spans="11:11" x14ac:dyDescent="0.3">
      <c r="K971" s="3"/>
    </row>
    <row r="972" spans="11:11" x14ac:dyDescent="0.3">
      <c r="K972" s="3"/>
    </row>
    <row r="973" spans="11:11" x14ac:dyDescent="0.3">
      <c r="K973" s="3"/>
    </row>
    <row r="974" spans="11:11" x14ac:dyDescent="0.3">
      <c r="K974" s="3"/>
    </row>
    <row r="975" spans="11:11" x14ac:dyDescent="0.3">
      <c r="K975" s="3"/>
    </row>
    <row r="976" spans="11:11" x14ac:dyDescent="0.3">
      <c r="K976" s="3"/>
    </row>
    <row r="977" spans="11:11" x14ac:dyDescent="0.3">
      <c r="K977" s="3"/>
    </row>
    <row r="978" spans="11:11" x14ac:dyDescent="0.3">
      <c r="K978" s="3"/>
    </row>
    <row r="979" spans="11:11" x14ac:dyDescent="0.3">
      <c r="K979" s="3"/>
    </row>
    <row r="980" spans="11:11" x14ac:dyDescent="0.3">
      <c r="K980" s="3"/>
    </row>
    <row r="981" spans="11:11" x14ac:dyDescent="0.3">
      <c r="K981" s="3"/>
    </row>
    <row r="982" spans="11:11" x14ac:dyDescent="0.3">
      <c r="K982" s="3"/>
    </row>
    <row r="983" spans="11:11" x14ac:dyDescent="0.3">
      <c r="K983" s="3"/>
    </row>
    <row r="984" spans="11:11" x14ac:dyDescent="0.3">
      <c r="K984" s="3"/>
    </row>
    <row r="985" spans="11:11" x14ac:dyDescent="0.3">
      <c r="K985" s="3"/>
    </row>
    <row r="986" spans="11:11" x14ac:dyDescent="0.3">
      <c r="K986" s="3"/>
    </row>
    <row r="987" spans="11:11" x14ac:dyDescent="0.3">
      <c r="K987" s="3"/>
    </row>
    <row r="988" spans="11:11" x14ac:dyDescent="0.3">
      <c r="K988" s="3"/>
    </row>
    <row r="989" spans="11:11" x14ac:dyDescent="0.3">
      <c r="K989" s="3"/>
    </row>
    <row r="990" spans="11:11" x14ac:dyDescent="0.3">
      <c r="K990" s="3"/>
    </row>
    <row r="991" spans="11:11" x14ac:dyDescent="0.3">
      <c r="K991" s="3"/>
    </row>
    <row r="992" spans="11:11" x14ac:dyDescent="0.3">
      <c r="K992" s="3"/>
    </row>
    <row r="993" spans="11:11" x14ac:dyDescent="0.3">
      <c r="K993" s="3"/>
    </row>
    <row r="994" spans="11:11" x14ac:dyDescent="0.3">
      <c r="K994" s="3"/>
    </row>
    <row r="995" spans="11:11" x14ac:dyDescent="0.3">
      <c r="K995" s="3"/>
    </row>
    <row r="996" spans="11:11" x14ac:dyDescent="0.3">
      <c r="K996" s="3"/>
    </row>
    <row r="997" spans="11:11" x14ac:dyDescent="0.3">
      <c r="K997" s="3"/>
    </row>
    <row r="998" spans="11:11" x14ac:dyDescent="0.3">
      <c r="K998" s="3"/>
    </row>
    <row r="999" spans="11:11" x14ac:dyDescent="0.3">
      <c r="K999" s="3"/>
    </row>
    <row r="1000" spans="11:11" x14ac:dyDescent="0.3">
      <c r="K1000" s="3"/>
    </row>
    <row r="1001" spans="11:11" x14ac:dyDescent="0.3">
      <c r="K1001" s="3"/>
    </row>
    <row r="1002" spans="11:11" x14ac:dyDescent="0.3">
      <c r="K1002" s="3"/>
    </row>
    <row r="1003" spans="11:11" x14ac:dyDescent="0.3">
      <c r="K1003" s="3"/>
    </row>
    <row r="1004" spans="11:11" x14ac:dyDescent="0.3">
      <c r="K1004" s="3"/>
    </row>
    <row r="1005" spans="11:11" x14ac:dyDescent="0.3">
      <c r="K1005" s="3"/>
    </row>
    <row r="1006" spans="11:11" x14ac:dyDescent="0.3">
      <c r="K1006" s="3"/>
    </row>
    <row r="1007" spans="11:11" x14ac:dyDescent="0.3">
      <c r="K1007" s="3"/>
    </row>
    <row r="1008" spans="11:11" x14ac:dyDescent="0.3">
      <c r="K1008" s="3"/>
    </row>
    <row r="1009" spans="11:11" x14ac:dyDescent="0.3">
      <c r="K1009" s="3"/>
    </row>
    <row r="1010" spans="11:11" x14ac:dyDescent="0.3">
      <c r="K1010" s="3"/>
    </row>
    <row r="1011" spans="11:11" x14ac:dyDescent="0.3">
      <c r="K1011" s="3"/>
    </row>
    <row r="1012" spans="11:11" x14ac:dyDescent="0.3">
      <c r="K1012" s="3"/>
    </row>
    <row r="1013" spans="11:11" x14ac:dyDescent="0.3">
      <c r="K1013" s="3"/>
    </row>
    <row r="1014" spans="11:11" x14ac:dyDescent="0.3">
      <c r="K1014" s="3"/>
    </row>
    <row r="1015" spans="11:11" x14ac:dyDescent="0.3">
      <c r="K1015" s="3"/>
    </row>
    <row r="1016" spans="11:11" x14ac:dyDescent="0.3">
      <c r="K1016" s="3"/>
    </row>
    <row r="1017" spans="11:11" x14ac:dyDescent="0.3">
      <c r="K1017" s="3"/>
    </row>
    <row r="1018" spans="11:11" x14ac:dyDescent="0.3">
      <c r="K1018" s="3"/>
    </row>
    <row r="1019" spans="11:11" x14ac:dyDescent="0.3">
      <c r="K1019" s="3"/>
    </row>
    <row r="1020" spans="11:11" x14ac:dyDescent="0.3">
      <c r="K1020" s="3"/>
    </row>
    <row r="1021" spans="11:11" x14ac:dyDescent="0.3">
      <c r="K1021" s="3"/>
    </row>
    <row r="1022" spans="11:11" x14ac:dyDescent="0.3">
      <c r="K1022" s="3"/>
    </row>
    <row r="1023" spans="11:11" x14ac:dyDescent="0.3">
      <c r="K1023" s="3"/>
    </row>
    <row r="1024" spans="11:11" x14ac:dyDescent="0.3">
      <c r="K1024" s="3"/>
    </row>
    <row r="1025" spans="11:11" x14ac:dyDescent="0.3">
      <c r="K1025" s="3"/>
    </row>
    <row r="1026" spans="11:11" x14ac:dyDescent="0.3">
      <c r="K1026" s="3"/>
    </row>
    <row r="1027" spans="11:11" x14ac:dyDescent="0.3">
      <c r="K1027" s="3"/>
    </row>
    <row r="1028" spans="11:11" x14ac:dyDescent="0.3">
      <c r="K1028" s="3"/>
    </row>
    <row r="1029" spans="11:11" x14ac:dyDescent="0.3">
      <c r="K1029" s="3"/>
    </row>
    <row r="1030" spans="11:11" x14ac:dyDescent="0.3">
      <c r="K1030" s="3"/>
    </row>
    <row r="1031" spans="11:11" x14ac:dyDescent="0.3">
      <c r="K1031" s="3"/>
    </row>
    <row r="1032" spans="11:11" x14ac:dyDescent="0.3">
      <c r="K1032" s="3"/>
    </row>
    <row r="1033" spans="11:11" x14ac:dyDescent="0.3">
      <c r="K1033" s="3"/>
    </row>
    <row r="1034" spans="11:11" x14ac:dyDescent="0.3">
      <c r="K1034" s="3"/>
    </row>
    <row r="1035" spans="11:11" x14ac:dyDescent="0.3">
      <c r="K1035" s="3"/>
    </row>
    <row r="1036" spans="11:11" x14ac:dyDescent="0.3">
      <c r="K1036" s="3"/>
    </row>
    <row r="1037" spans="11:11" x14ac:dyDescent="0.3">
      <c r="K1037" s="3"/>
    </row>
    <row r="1038" spans="11:11" x14ac:dyDescent="0.3">
      <c r="K1038" s="3"/>
    </row>
    <row r="1039" spans="11:11" x14ac:dyDescent="0.3">
      <c r="K1039" s="3"/>
    </row>
    <row r="1040" spans="11:11" x14ac:dyDescent="0.3">
      <c r="K1040" s="3"/>
    </row>
    <row r="1041" spans="11:11" x14ac:dyDescent="0.3">
      <c r="K1041" s="3"/>
    </row>
    <row r="1042" spans="11:11" x14ac:dyDescent="0.3">
      <c r="K1042" s="3"/>
    </row>
    <row r="1043" spans="11:11" x14ac:dyDescent="0.3">
      <c r="K1043" s="3"/>
    </row>
    <row r="1044" spans="11:11" x14ac:dyDescent="0.3">
      <c r="K1044" s="3"/>
    </row>
    <row r="1045" spans="11:11" x14ac:dyDescent="0.3">
      <c r="K1045" s="3"/>
    </row>
  </sheetData>
  <mergeCells count="17">
    <mergeCell ref="B3:E3"/>
    <mergeCell ref="B10:E10"/>
    <mergeCell ref="B11:E11"/>
    <mergeCell ref="B15:E15"/>
    <mergeCell ref="B27:E27"/>
    <mergeCell ref="B47:K47"/>
    <mergeCell ref="B122:E122"/>
    <mergeCell ref="B51:E51"/>
    <mergeCell ref="B64:E64"/>
    <mergeCell ref="B104:E104"/>
    <mergeCell ref="B68:E68"/>
    <mergeCell ref="B108:E108"/>
    <mergeCell ref="B32:B33"/>
    <mergeCell ref="B31:K31"/>
    <mergeCell ref="C32:E32"/>
    <mergeCell ref="F32:H32"/>
    <mergeCell ref="I32:K3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500"/>
  <sheetViews>
    <sheetView zoomScale="80" zoomScaleNormal="80" workbookViewId="0">
      <selection activeCell="B1" sqref="B1"/>
    </sheetView>
  </sheetViews>
  <sheetFormatPr defaultRowHeight="14.4" x14ac:dyDescent="0.3"/>
  <cols>
    <col min="1" max="1" width="9.109375" style="3"/>
    <col min="2" max="2" width="35.5546875" customWidth="1"/>
    <col min="3" max="5" width="13" customWidth="1"/>
    <col min="6" max="6" width="14.33203125" bestFit="1" customWidth="1"/>
    <col min="10" max="10" width="13.33203125" customWidth="1"/>
    <col min="12" max="12" width="9.109375" style="3"/>
    <col min="13" max="13" width="15.88671875" style="3" bestFit="1" customWidth="1"/>
    <col min="14" max="14" width="11.6640625" style="3" customWidth="1"/>
    <col min="15" max="67" width="9.109375" style="3"/>
  </cols>
  <sheetData>
    <row r="1" spans="2:14" s="3" customFormat="1" x14ac:dyDescent="0.3"/>
    <row r="2" spans="2:14" s="3" customFormat="1" x14ac:dyDescent="0.3"/>
    <row r="3" spans="2:14" ht="32.25" customHeight="1" x14ac:dyDescent="0.3">
      <c r="B3" s="205" t="s">
        <v>166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</row>
    <row r="4" spans="2:14" x14ac:dyDescent="0.3">
      <c r="B4" s="203" t="s">
        <v>6</v>
      </c>
      <c r="C4" s="206" t="s">
        <v>189</v>
      </c>
      <c r="D4" s="207"/>
      <c r="E4" s="207"/>
      <c r="F4" s="208"/>
      <c r="G4" s="209" t="s">
        <v>190</v>
      </c>
      <c r="H4" s="207"/>
      <c r="I4" s="207"/>
      <c r="J4" s="208"/>
      <c r="K4" s="210" t="s">
        <v>191</v>
      </c>
      <c r="L4" s="211"/>
      <c r="M4" s="211"/>
      <c r="N4" s="211"/>
    </row>
    <row r="5" spans="2:14" ht="29.4" thickBot="1" x14ac:dyDescent="0.35">
      <c r="B5" s="204"/>
      <c r="C5" s="115" t="s">
        <v>1</v>
      </c>
      <c r="D5" s="115" t="s">
        <v>4</v>
      </c>
      <c r="E5" s="115" t="s">
        <v>5</v>
      </c>
      <c r="F5" s="115" t="s">
        <v>68</v>
      </c>
      <c r="G5" s="115" t="s">
        <v>1</v>
      </c>
      <c r="H5" s="115" t="s">
        <v>4</v>
      </c>
      <c r="I5" s="115" t="s">
        <v>5</v>
      </c>
      <c r="J5" s="115" t="s">
        <v>68</v>
      </c>
      <c r="K5" s="115" t="s">
        <v>1</v>
      </c>
      <c r="L5" s="115" t="s">
        <v>4</v>
      </c>
      <c r="M5" s="115" t="s">
        <v>5</v>
      </c>
      <c r="N5" s="48" t="s">
        <v>68</v>
      </c>
    </row>
    <row r="6" spans="2:14" ht="15" thickTop="1" x14ac:dyDescent="0.3">
      <c r="B6" s="119" t="s">
        <v>1</v>
      </c>
      <c r="C6" s="118">
        <f>SUM(C7:C20)</f>
        <v>4738</v>
      </c>
      <c r="D6" s="118">
        <f t="shared" ref="D6:N6" si="0">SUM(D7:D20)</f>
        <v>2803</v>
      </c>
      <c r="E6" s="118">
        <f t="shared" si="0"/>
        <v>1931</v>
      </c>
      <c r="F6" s="118">
        <f t="shared" si="0"/>
        <v>4</v>
      </c>
      <c r="G6" s="118">
        <f t="shared" si="0"/>
        <v>5771</v>
      </c>
      <c r="H6" s="118">
        <f t="shared" si="0"/>
        <v>3205</v>
      </c>
      <c r="I6" s="118">
        <f t="shared" si="0"/>
        <v>2561</v>
      </c>
      <c r="J6" s="118">
        <f t="shared" si="0"/>
        <v>5</v>
      </c>
      <c r="K6" s="118">
        <f t="shared" si="0"/>
        <v>6640</v>
      </c>
      <c r="L6" s="118">
        <f t="shared" si="0"/>
        <v>3756</v>
      </c>
      <c r="M6" s="118">
        <f t="shared" si="0"/>
        <v>2880</v>
      </c>
      <c r="N6" s="118">
        <f t="shared" si="0"/>
        <v>4</v>
      </c>
    </row>
    <row r="7" spans="2:14" x14ac:dyDescent="0.3">
      <c r="B7" s="51" t="s">
        <v>248</v>
      </c>
      <c r="C7" s="52">
        <v>1101</v>
      </c>
      <c r="D7" s="52">
        <v>583</v>
      </c>
      <c r="E7" s="52">
        <v>517</v>
      </c>
      <c r="F7" s="52">
        <v>1</v>
      </c>
      <c r="G7" s="52">
        <v>3189</v>
      </c>
      <c r="H7" s="52">
        <v>1709</v>
      </c>
      <c r="I7" s="52">
        <v>1479</v>
      </c>
      <c r="J7" s="52">
        <v>1</v>
      </c>
      <c r="K7" s="52">
        <v>3148</v>
      </c>
      <c r="L7" s="52">
        <v>1690</v>
      </c>
      <c r="M7" s="52">
        <v>1457</v>
      </c>
      <c r="N7" s="52">
        <v>1</v>
      </c>
    </row>
    <row r="8" spans="2:14" x14ac:dyDescent="0.3">
      <c r="B8" s="51" t="s">
        <v>231</v>
      </c>
      <c r="C8" s="53">
        <v>2367</v>
      </c>
      <c r="D8" s="53">
        <v>1338</v>
      </c>
      <c r="E8" s="53">
        <v>1029</v>
      </c>
      <c r="F8" s="53">
        <v>0</v>
      </c>
      <c r="G8" s="53">
        <v>1777</v>
      </c>
      <c r="H8" s="53">
        <v>976</v>
      </c>
      <c r="I8" s="53">
        <v>798</v>
      </c>
      <c r="J8" s="53">
        <v>3</v>
      </c>
      <c r="K8" s="53">
        <v>2475</v>
      </c>
      <c r="L8" s="53">
        <v>1384</v>
      </c>
      <c r="M8" s="53">
        <v>1089</v>
      </c>
      <c r="N8" s="53">
        <v>2</v>
      </c>
    </row>
    <row r="9" spans="2:14" x14ac:dyDescent="0.3">
      <c r="B9" s="51" t="s">
        <v>249</v>
      </c>
      <c r="C9" s="52">
        <v>292</v>
      </c>
      <c r="D9" s="52">
        <v>171</v>
      </c>
      <c r="E9" s="52">
        <v>121</v>
      </c>
      <c r="F9" s="52">
        <v>0</v>
      </c>
      <c r="G9" s="52">
        <v>165</v>
      </c>
      <c r="H9" s="52">
        <v>78</v>
      </c>
      <c r="I9" s="52">
        <v>87</v>
      </c>
      <c r="J9" s="52">
        <v>0</v>
      </c>
      <c r="K9" s="52">
        <v>211</v>
      </c>
      <c r="L9" s="52">
        <v>110</v>
      </c>
      <c r="M9" s="52">
        <v>101</v>
      </c>
      <c r="N9" s="52">
        <v>0</v>
      </c>
    </row>
    <row r="10" spans="2:14" x14ac:dyDescent="0.3">
      <c r="B10" s="51" t="s">
        <v>217</v>
      </c>
      <c r="C10" s="53">
        <v>54</v>
      </c>
      <c r="D10" s="53">
        <v>30</v>
      </c>
      <c r="E10" s="53">
        <v>23</v>
      </c>
      <c r="F10" s="53">
        <v>1</v>
      </c>
      <c r="G10" s="53">
        <v>72</v>
      </c>
      <c r="H10" s="53">
        <v>38</v>
      </c>
      <c r="I10" s="53">
        <v>34</v>
      </c>
      <c r="J10" s="53">
        <v>0</v>
      </c>
      <c r="K10" s="53">
        <v>69</v>
      </c>
      <c r="L10" s="53">
        <v>42</v>
      </c>
      <c r="M10" s="53">
        <v>27</v>
      </c>
      <c r="N10" s="53">
        <v>0</v>
      </c>
    </row>
    <row r="11" spans="2:14" x14ac:dyDescent="0.3">
      <c r="B11" s="51" t="s">
        <v>250</v>
      </c>
      <c r="C11" s="52">
        <v>48</v>
      </c>
      <c r="D11" s="52">
        <v>41</v>
      </c>
      <c r="E11" s="52">
        <v>7</v>
      </c>
      <c r="F11" s="52">
        <v>0</v>
      </c>
      <c r="G11" s="52">
        <v>47</v>
      </c>
      <c r="H11" s="52">
        <v>34</v>
      </c>
      <c r="I11" s="52">
        <v>13</v>
      </c>
      <c r="J11" s="52">
        <v>0</v>
      </c>
      <c r="K11" s="52">
        <v>57</v>
      </c>
      <c r="L11" s="52">
        <v>44</v>
      </c>
      <c r="M11" s="52">
        <v>13</v>
      </c>
      <c r="N11" s="52">
        <v>0</v>
      </c>
    </row>
    <row r="12" spans="2:14" x14ac:dyDescent="0.3">
      <c r="B12" s="51" t="s">
        <v>216</v>
      </c>
      <c r="C12" s="53">
        <v>93</v>
      </c>
      <c r="D12" s="53">
        <v>60</v>
      </c>
      <c r="E12" s="53">
        <v>33</v>
      </c>
      <c r="F12" s="53">
        <v>0</v>
      </c>
      <c r="G12" s="53">
        <v>22</v>
      </c>
      <c r="H12" s="53">
        <v>19</v>
      </c>
      <c r="I12" s="53">
        <v>3</v>
      </c>
      <c r="J12" s="53">
        <v>0</v>
      </c>
      <c r="K12" s="53">
        <v>51</v>
      </c>
      <c r="L12" s="53">
        <v>33</v>
      </c>
      <c r="M12" s="53">
        <v>18</v>
      </c>
      <c r="N12" s="53">
        <v>0</v>
      </c>
    </row>
    <row r="13" spans="2:14" x14ac:dyDescent="0.3">
      <c r="B13" s="51" t="s">
        <v>251</v>
      </c>
      <c r="C13" s="52">
        <v>34</v>
      </c>
      <c r="D13" s="52">
        <v>34</v>
      </c>
      <c r="E13" s="52">
        <v>0</v>
      </c>
      <c r="F13" s="52">
        <v>0</v>
      </c>
      <c r="G13" s="52">
        <v>8</v>
      </c>
      <c r="H13" s="52">
        <v>8</v>
      </c>
      <c r="I13" s="52">
        <v>0</v>
      </c>
      <c r="J13" s="52">
        <v>0</v>
      </c>
      <c r="K13" s="52">
        <v>41</v>
      </c>
      <c r="L13" s="52">
        <v>41</v>
      </c>
      <c r="M13" s="52">
        <v>0</v>
      </c>
      <c r="N13" s="52">
        <v>0</v>
      </c>
    </row>
    <row r="14" spans="2:14" x14ac:dyDescent="0.3">
      <c r="B14" s="51" t="s">
        <v>252</v>
      </c>
      <c r="C14" s="53">
        <v>13</v>
      </c>
      <c r="D14" s="53">
        <v>8</v>
      </c>
      <c r="E14" s="53">
        <v>5</v>
      </c>
      <c r="F14" s="53">
        <v>0</v>
      </c>
      <c r="G14" s="53">
        <v>28</v>
      </c>
      <c r="H14" s="53">
        <v>18</v>
      </c>
      <c r="I14" s="53">
        <v>10</v>
      </c>
      <c r="J14" s="53">
        <v>0</v>
      </c>
      <c r="K14" s="53">
        <v>39</v>
      </c>
      <c r="L14" s="53">
        <v>22</v>
      </c>
      <c r="M14" s="53">
        <v>17</v>
      </c>
      <c r="N14" s="53">
        <v>0</v>
      </c>
    </row>
    <row r="15" spans="2:14" x14ac:dyDescent="0.3">
      <c r="B15" s="51" t="s">
        <v>253</v>
      </c>
      <c r="C15" s="52">
        <v>21</v>
      </c>
      <c r="D15" s="52">
        <v>16</v>
      </c>
      <c r="E15" s="52">
        <v>5</v>
      </c>
      <c r="F15" s="52">
        <v>0</v>
      </c>
      <c r="G15" s="52">
        <v>33</v>
      </c>
      <c r="H15" s="52">
        <v>31</v>
      </c>
      <c r="I15" s="52">
        <v>2</v>
      </c>
      <c r="J15" s="52">
        <v>0</v>
      </c>
      <c r="K15" s="52">
        <v>39</v>
      </c>
      <c r="L15" s="52">
        <v>37</v>
      </c>
      <c r="M15" s="52">
        <v>2</v>
      </c>
      <c r="N15" s="52">
        <v>0</v>
      </c>
    </row>
    <row r="16" spans="2:14" x14ac:dyDescent="0.3">
      <c r="B16" s="51" t="s">
        <v>254</v>
      </c>
      <c r="C16" s="53">
        <v>26</v>
      </c>
      <c r="D16" s="53">
        <v>24</v>
      </c>
      <c r="E16" s="53">
        <v>2</v>
      </c>
      <c r="F16" s="53">
        <v>0</v>
      </c>
      <c r="G16" s="53">
        <v>37</v>
      </c>
      <c r="H16" s="53">
        <v>22</v>
      </c>
      <c r="I16" s="53">
        <v>15</v>
      </c>
      <c r="J16" s="53">
        <v>0</v>
      </c>
      <c r="K16" s="53">
        <v>38</v>
      </c>
      <c r="L16" s="53">
        <v>27</v>
      </c>
      <c r="M16" s="53">
        <v>11</v>
      </c>
      <c r="N16" s="53">
        <v>0</v>
      </c>
    </row>
    <row r="17" spans="2:14" x14ac:dyDescent="0.3">
      <c r="B17" s="51" t="s">
        <v>210</v>
      </c>
      <c r="C17" s="52">
        <v>47</v>
      </c>
      <c r="D17" s="52">
        <v>25</v>
      </c>
      <c r="E17" s="52">
        <v>22</v>
      </c>
      <c r="F17" s="52">
        <v>0</v>
      </c>
      <c r="G17" s="52">
        <v>8</v>
      </c>
      <c r="H17" s="52">
        <v>7</v>
      </c>
      <c r="I17" s="52">
        <v>1</v>
      </c>
      <c r="J17" s="52">
        <v>0</v>
      </c>
      <c r="K17" s="52">
        <v>15</v>
      </c>
      <c r="L17" s="52">
        <v>8</v>
      </c>
      <c r="M17" s="52">
        <v>7</v>
      </c>
      <c r="N17" s="52">
        <v>0</v>
      </c>
    </row>
    <row r="18" spans="2:14" x14ac:dyDescent="0.3">
      <c r="B18" s="51" t="s">
        <v>229</v>
      </c>
      <c r="C18" s="53">
        <v>1</v>
      </c>
      <c r="D18" s="53">
        <v>1</v>
      </c>
      <c r="E18" s="53">
        <v>0</v>
      </c>
      <c r="F18" s="53">
        <v>0</v>
      </c>
      <c r="G18" s="53">
        <v>1</v>
      </c>
      <c r="H18" s="53">
        <v>0</v>
      </c>
      <c r="I18" s="53">
        <v>1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</row>
    <row r="19" spans="2:14" ht="15" thickBot="1" x14ac:dyDescent="0.35">
      <c r="B19" s="54" t="s">
        <v>71</v>
      </c>
      <c r="C19" s="55">
        <v>641</v>
      </c>
      <c r="D19" s="55">
        <v>472</v>
      </c>
      <c r="E19" s="55">
        <v>167</v>
      </c>
      <c r="F19" s="55">
        <v>2</v>
      </c>
      <c r="G19" s="55">
        <v>384</v>
      </c>
      <c r="H19" s="55">
        <v>265</v>
      </c>
      <c r="I19" s="55">
        <v>118</v>
      </c>
      <c r="J19" s="55">
        <v>1</v>
      </c>
      <c r="K19" s="55">
        <v>457</v>
      </c>
      <c r="L19" s="55">
        <v>318</v>
      </c>
      <c r="M19" s="55">
        <v>138</v>
      </c>
      <c r="N19" s="55">
        <v>1</v>
      </c>
    </row>
    <row r="20" spans="2:14" ht="36.75" customHeight="1" thickTop="1" x14ac:dyDescent="0.3">
      <c r="B20" s="214" t="s">
        <v>167</v>
      </c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</row>
    <row r="21" spans="2:14" x14ac:dyDescent="0.3">
      <c r="B21" s="7"/>
      <c r="C21" s="7"/>
      <c r="D21" s="7"/>
      <c r="E21" s="7"/>
      <c r="F21" s="3"/>
      <c r="G21" s="3"/>
      <c r="H21" s="3"/>
      <c r="I21" s="3"/>
      <c r="J21" s="3"/>
      <c r="K21" s="3"/>
    </row>
    <row r="22" spans="2:14" x14ac:dyDescent="0.3">
      <c r="B22" s="7"/>
      <c r="C22" s="7"/>
      <c r="D22" s="7"/>
      <c r="E22" s="7"/>
      <c r="F22" s="3"/>
      <c r="G22" s="3"/>
      <c r="H22" s="3"/>
      <c r="I22" s="3"/>
      <c r="J22" s="3"/>
      <c r="K22" s="3"/>
    </row>
    <row r="23" spans="2:14" s="3" customFormat="1" ht="45" customHeight="1" x14ac:dyDescent="0.3"/>
    <row r="24" spans="2:14" ht="46.5" customHeight="1" x14ac:dyDescent="0.3">
      <c r="B24" s="212" t="s">
        <v>168</v>
      </c>
      <c r="C24" s="212"/>
      <c r="D24" s="212"/>
      <c r="E24" s="212"/>
      <c r="F24" s="3"/>
      <c r="G24" s="3"/>
      <c r="H24" s="3"/>
      <c r="I24" s="3"/>
      <c r="J24" s="3"/>
      <c r="K24" s="3"/>
    </row>
    <row r="25" spans="2:14" ht="25.5" customHeight="1" thickBot="1" x14ac:dyDescent="0.35">
      <c r="B25" s="120" t="s">
        <v>67</v>
      </c>
      <c r="C25" s="148" t="s">
        <v>189</v>
      </c>
      <c r="D25" s="148" t="s">
        <v>190</v>
      </c>
      <c r="E25" s="148" t="s">
        <v>191</v>
      </c>
      <c r="F25" s="3"/>
      <c r="G25" s="3"/>
      <c r="H25" s="3"/>
      <c r="I25" s="3"/>
      <c r="J25" s="3"/>
      <c r="K25" s="3"/>
    </row>
    <row r="26" spans="2:14" ht="15" thickTop="1" x14ac:dyDescent="0.3">
      <c r="B26" s="21" t="s">
        <v>1</v>
      </c>
      <c r="C26" s="166">
        <v>4738</v>
      </c>
      <c r="D26" s="166">
        <v>5771</v>
      </c>
      <c r="E26" s="166">
        <v>6640</v>
      </c>
      <c r="F26" s="3"/>
      <c r="G26" s="3"/>
      <c r="H26" s="3"/>
      <c r="I26" s="3"/>
      <c r="J26" s="3"/>
      <c r="K26" s="3"/>
    </row>
    <row r="27" spans="2:14" x14ac:dyDescent="0.3">
      <c r="B27" s="51" t="s">
        <v>367</v>
      </c>
      <c r="C27" s="167">
        <v>529</v>
      </c>
      <c r="D27" s="167">
        <v>516</v>
      </c>
      <c r="E27" s="167">
        <v>665</v>
      </c>
      <c r="F27" s="3"/>
      <c r="G27" s="3"/>
      <c r="H27" s="3"/>
      <c r="I27" s="3"/>
      <c r="J27" s="3"/>
      <c r="K27" s="3"/>
    </row>
    <row r="28" spans="2:14" x14ac:dyDescent="0.3">
      <c r="B28" s="51" t="s">
        <v>368</v>
      </c>
      <c r="C28" s="168">
        <v>443</v>
      </c>
      <c r="D28" s="168">
        <v>473</v>
      </c>
      <c r="E28" s="168">
        <v>527</v>
      </c>
      <c r="F28" s="3"/>
      <c r="G28" s="3"/>
      <c r="H28" s="3"/>
      <c r="I28" s="3"/>
      <c r="J28" s="3"/>
      <c r="K28" s="3"/>
    </row>
    <row r="29" spans="2:14" x14ac:dyDescent="0.3">
      <c r="B29" s="51" t="s">
        <v>369</v>
      </c>
      <c r="C29" s="167">
        <v>455</v>
      </c>
      <c r="D29" s="167">
        <v>506</v>
      </c>
      <c r="E29" s="167">
        <v>643</v>
      </c>
      <c r="F29" s="3"/>
      <c r="G29" s="3"/>
      <c r="H29" s="3"/>
      <c r="I29" s="3"/>
      <c r="J29" s="3"/>
      <c r="K29" s="3"/>
    </row>
    <row r="30" spans="2:14" x14ac:dyDescent="0.3">
      <c r="B30" s="21" t="s">
        <v>1</v>
      </c>
      <c r="C30" s="166">
        <v>4738</v>
      </c>
      <c r="D30" s="166">
        <v>5771</v>
      </c>
      <c r="E30" s="166">
        <v>6640</v>
      </c>
      <c r="F30" s="3"/>
      <c r="G30" s="3"/>
      <c r="H30" s="3"/>
      <c r="I30" s="3"/>
      <c r="J30" s="3"/>
      <c r="K30" s="3"/>
    </row>
    <row r="31" spans="2:14" x14ac:dyDescent="0.3">
      <c r="B31" s="51" t="s">
        <v>370</v>
      </c>
      <c r="C31" s="56">
        <v>1182</v>
      </c>
      <c r="D31" s="56">
        <v>1198</v>
      </c>
      <c r="E31" s="56">
        <v>1462</v>
      </c>
      <c r="F31" s="3"/>
      <c r="G31" s="3"/>
      <c r="H31" s="3"/>
      <c r="I31" s="3"/>
      <c r="J31" s="3"/>
      <c r="K31" s="3"/>
    </row>
    <row r="32" spans="2:14" x14ac:dyDescent="0.3">
      <c r="B32" s="51" t="s">
        <v>371</v>
      </c>
      <c r="C32" s="57">
        <v>947</v>
      </c>
      <c r="D32" s="57">
        <v>1058</v>
      </c>
      <c r="E32" s="57">
        <v>1162</v>
      </c>
      <c r="F32" s="3"/>
      <c r="G32" s="3"/>
      <c r="H32" s="3"/>
      <c r="I32" s="3"/>
      <c r="J32" s="3"/>
      <c r="K32" s="3"/>
    </row>
    <row r="33" spans="1:67" x14ac:dyDescent="0.3">
      <c r="B33" s="51" t="s">
        <v>372</v>
      </c>
      <c r="C33" s="56">
        <v>1571</v>
      </c>
      <c r="D33" s="56">
        <v>1957</v>
      </c>
      <c r="E33" s="56">
        <v>2236</v>
      </c>
      <c r="F33" s="3"/>
      <c r="G33" s="3"/>
      <c r="H33" s="3"/>
      <c r="I33" s="3"/>
      <c r="J33" s="3"/>
      <c r="K33" s="3"/>
    </row>
    <row r="34" spans="1:67" x14ac:dyDescent="0.3">
      <c r="B34" s="51" t="s">
        <v>373</v>
      </c>
      <c r="C34" s="57">
        <v>905</v>
      </c>
      <c r="D34" s="57">
        <v>1405</v>
      </c>
      <c r="E34" s="57">
        <v>1593</v>
      </c>
      <c r="F34" s="3"/>
      <c r="G34" s="3"/>
      <c r="H34" s="3"/>
      <c r="I34" s="3"/>
      <c r="J34" s="3"/>
      <c r="K34" s="3"/>
    </row>
    <row r="35" spans="1:67" ht="15" thickBot="1" x14ac:dyDescent="0.35">
      <c r="B35" s="51" t="s">
        <v>374</v>
      </c>
      <c r="C35" s="56">
        <v>133</v>
      </c>
      <c r="D35" s="56">
        <v>153</v>
      </c>
      <c r="E35" s="56">
        <v>187</v>
      </c>
      <c r="F35" s="3"/>
      <c r="G35" s="3"/>
      <c r="H35" s="3"/>
      <c r="I35" s="3"/>
      <c r="J35" s="3"/>
      <c r="K35" s="3"/>
    </row>
    <row r="36" spans="1:67" s="3" customFormat="1" ht="44.25" customHeight="1" thickTop="1" x14ac:dyDescent="0.3">
      <c r="B36" s="213" t="s">
        <v>167</v>
      </c>
      <c r="C36" s="213"/>
      <c r="D36" s="213"/>
      <c r="E36" s="213"/>
    </row>
    <row r="37" spans="1:67" s="3" customFormat="1" x14ac:dyDescent="0.3"/>
    <row r="38" spans="1:67" s="3" customFormat="1" x14ac:dyDescent="0.3"/>
    <row r="39" spans="1:67" ht="47.25" customHeight="1" x14ac:dyDescent="0.3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67" ht="47.25" customHeight="1" x14ac:dyDescent="0.3">
      <c r="B40" s="212" t="s">
        <v>169</v>
      </c>
      <c r="C40" s="212"/>
      <c r="D40" s="212"/>
      <c r="E40" s="212"/>
      <c r="F40" s="3"/>
      <c r="G40" s="3"/>
      <c r="H40" s="3"/>
      <c r="I40" s="3"/>
      <c r="J40" s="3"/>
      <c r="K40" s="3"/>
    </row>
    <row r="41" spans="1:67" ht="29.4" thickBot="1" x14ac:dyDescent="0.35">
      <c r="B41" s="107" t="s">
        <v>66</v>
      </c>
      <c r="C41" s="148" t="s">
        <v>189</v>
      </c>
      <c r="D41" s="148" t="s">
        <v>190</v>
      </c>
      <c r="E41" s="148" t="s">
        <v>191</v>
      </c>
      <c r="F41" s="3"/>
      <c r="G41" s="3"/>
      <c r="H41" s="3"/>
      <c r="I41" s="3"/>
      <c r="J41" s="3"/>
      <c r="K41" s="3"/>
    </row>
    <row r="42" spans="1:67" s="40" customFormat="1" ht="15" thickTop="1" x14ac:dyDescent="0.3">
      <c r="A42" s="6"/>
      <c r="B42" s="169" t="s">
        <v>42</v>
      </c>
      <c r="C42" s="118">
        <v>4738</v>
      </c>
      <c r="D42" s="118">
        <v>5771</v>
      </c>
      <c r="E42" s="118">
        <v>6640</v>
      </c>
      <c r="F42" s="3"/>
      <c r="G42" s="3"/>
      <c r="H42" s="3"/>
      <c r="I42" s="3"/>
      <c r="J42" s="3"/>
      <c r="K42" s="3"/>
      <c r="L42" s="3"/>
      <c r="M42" s="3"/>
      <c r="N42" s="3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</row>
    <row r="43" spans="1:67" x14ac:dyDescent="0.3">
      <c r="B43" s="1" t="s">
        <v>9</v>
      </c>
      <c r="C43" s="56">
        <v>2536</v>
      </c>
      <c r="D43" s="56">
        <v>4241</v>
      </c>
      <c r="E43" s="56">
        <v>4661</v>
      </c>
      <c r="F43" s="6"/>
      <c r="G43" s="6"/>
      <c r="H43" s="6"/>
      <c r="I43" s="6"/>
      <c r="J43" s="6"/>
      <c r="K43" s="6"/>
      <c r="L43" s="6"/>
      <c r="M43" s="6"/>
      <c r="N43" s="6"/>
    </row>
    <row r="44" spans="1:67" x14ac:dyDescent="0.3">
      <c r="B44" s="51" t="s">
        <v>10</v>
      </c>
      <c r="C44" s="57">
        <v>13</v>
      </c>
      <c r="D44" s="57">
        <v>1</v>
      </c>
      <c r="E44" s="57">
        <v>14</v>
      </c>
      <c r="F44" s="3"/>
      <c r="G44" s="3"/>
      <c r="H44" s="3"/>
      <c r="I44" s="3"/>
      <c r="J44" s="3"/>
      <c r="K44" s="3"/>
    </row>
    <row r="45" spans="1:67" x14ac:dyDescent="0.3">
      <c r="B45" s="51" t="s">
        <v>11</v>
      </c>
      <c r="C45" s="52">
        <v>103</v>
      </c>
      <c r="D45" s="52">
        <v>70</v>
      </c>
      <c r="E45" s="52">
        <v>42</v>
      </c>
      <c r="F45" s="3"/>
      <c r="G45" s="3"/>
      <c r="H45" s="3"/>
      <c r="I45" s="3"/>
      <c r="J45" s="3"/>
      <c r="K45" s="3"/>
    </row>
    <row r="46" spans="1:67" x14ac:dyDescent="0.3">
      <c r="B46" s="51" t="s">
        <v>12</v>
      </c>
      <c r="C46" s="57">
        <v>175</v>
      </c>
      <c r="D46" s="57">
        <v>233</v>
      </c>
      <c r="E46" s="57">
        <v>327</v>
      </c>
      <c r="F46" s="3"/>
      <c r="G46" s="3"/>
      <c r="H46" s="3"/>
      <c r="I46" s="3"/>
      <c r="J46" s="3"/>
      <c r="K46" s="3"/>
    </row>
    <row r="47" spans="1:67" x14ac:dyDescent="0.3">
      <c r="B47" s="51" t="s">
        <v>13</v>
      </c>
      <c r="C47" s="52">
        <v>2197</v>
      </c>
      <c r="D47" s="52">
        <v>2513</v>
      </c>
      <c r="E47" s="52">
        <v>2954</v>
      </c>
      <c r="F47" s="3"/>
      <c r="G47" s="3"/>
      <c r="H47" s="3"/>
      <c r="I47" s="3"/>
      <c r="J47" s="3"/>
      <c r="K47" s="3"/>
    </row>
    <row r="48" spans="1:67" x14ac:dyDescent="0.3">
      <c r="B48" s="51" t="s">
        <v>14</v>
      </c>
      <c r="C48" s="57">
        <v>18</v>
      </c>
      <c r="D48" s="57">
        <v>13</v>
      </c>
      <c r="E48" s="57">
        <v>18</v>
      </c>
      <c r="F48" s="3"/>
      <c r="G48" s="3"/>
      <c r="H48" s="3"/>
      <c r="I48" s="3"/>
      <c r="J48" s="3"/>
      <c r="K48" s="3"/>
    </row>
    <row r="49" spans="1:67" s="40" customFormat="1" x14ac:dyDescent="0.3">
      <c r="A49" s="6"/>
      <c r="B49" s="51" t="s">
        <v>15</v>
      </c>
      <c r="C49" s="52">
        <v>15</v>
      </c>
      <c r="D49" s="52">
        <v>1411</v>
      </c>
      <c r="E49" s="52">
        <v>1300</v>
      </c>
      <c r="F49" s="3"/>
      <c r="G49" s="3"/>
      <c r="H49" s="3"/>
      <c r="I49" s="3"/>
      <c r="J49" s="3"/>
      <c r="K49" s="3"/>
      <c r="L49" s="3"/>
      <c r="M49" s="3"/>
      <c r="N49" s="3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</row>
    <row r="50" spans="1:67" x14ac:dyDescent="0.3">
      <c r="B50" s="51" t="s">
        <v>16</v>
      </c>
      <c r="C50" s="57">
        <v>15</v>
      </c>
      <c r="D50" s="57">
        <v>0</v>
      </c>
      <c r="E50" s="57">
        <v>6</v>
      </c>
      <c r="F50" s="3"/>
      <c r="G50" s="3"/>
      <c r="H50" s="3"/>
      <c r="I50" s="3"/>
      <c r="J50" s="3"/>
      <c r="K50" s="3"/>
    </row>
    <row r="51" spans="1:67" x14ac:dyDescent="0.3">
      <c r="B51" s="1" t="s">
        <v>17</v>
      </c>
      <c r="C51" s="56">
        <v>66</v>
      </c>
      <c r="D51" s="56">
        <v>62</v>
      </c>
      <c r="E51" s="56">
        <v>87</v>
      </c>
      <c r="F51" s="3"/>
      <c r="G51" s="3"/>
      <c r="H51" s="3"/>
      <c r="I51" s="3"/>
      <c r="J51" s="3"/>
      <c r="K51" s="3"/>
    </row>
    <row r="52" spans="1:67" x14ac:dyDescent="0.3">
      <c r="B52" s="51" t="s">
        <v>18</v>
      </c>
      <c r="C52" s="57">
        <v>13</v>
      </c>
      <c r="D52" s="57">
        <v>10</v>
      </c>
      <c r="E52" s="57">
        <v>8</v>
      </c>
      <c r="F52" s="3"/>
      <c r="G52" s="3"/>
      <c r="H52" s="3"/>
      <c r="I52" s="3"/>
      <c r="J52" s="3"/>
      <c r="K52" s="3"/>
    </row>
    <row r="53" spans="1:67" x14ac:dyDescent="0.3">
      <c r="B53" s="51" t="s">
        <v>19</v>
      </c>
      <c r="C53" s="52">
        <v>2</v>
      </c>
      <c r="D53" s="52">
        <v>8</v>
      </c>
      <c r="E53" s="52">
        <v>3</v>
      </c>
      <c r="F53" s="3"/>
      <c r="G53" s="3"/>
      <c r="H53" s="3"/>
      <c r="I53" s="3"/>
      <c r="J53" s="3"/>
      <c r="K53" s="3"/>
    </row>
    <row r="54" spans="1:67" x14ac:dyDescent="0.3">
      <c r="B54" s="51" t="s">
        <v>20</v>
      </c>
      <c r="C54" s="57">
        <v>5</v>
      </c>
      <c r="D54" s="57">
        <v>0</v>
      </c>
      <c r="E54" s="57">
        <v>12</v>
      </c>
      <c r="F54" s="3"/>
      <c r="G54" s="3"/>
      <c r="H54" s="3"/>
      <c r="I54" s="3"/>
      <c r="J54" s="3"/>
      <c r="K54" s="3"/>
    </row>
    <row r="55" spans="1:67" x14ac:dyDescent="0.3">
      <c r="B55" s="51" t="s">
        <v>21</v>
      </c>
      <c r="C55" s="52">
        <v>2</v>
      </c>
      <c r="D55" s="52">
        <v>1</v>
      </c>
      <c r="E55" s="52">
        <v>4</v>
      </c>
      <c r="F55" s="3"/>
      <c r="G55" s="3"/>
      <c r="H55" s="3"/>
      <c r="I55" s="3"/>
      <c r="J55" s="3"/>
      <c r="K55" s="3"/>
    </row>
    <row r="56" spans="1:67" x14ac:dyDescent="0.3">
      <c r="B56" s="51" t="s">
        <v>22</v>
      </c>
      <c r="C56" s="57">
        <v>6</v>
      </c>
      <c r="D56" s="57">
        <v>15</v>
      </c>
      <c r="E56" s="57">
        <v>23</v>
      </c>
      <c r="F56" s="3"/>
      <c r="G56" s="3"/>
      <c r="H56" s="3"/>
      <c r="I56" s="3"/>
      <c r="J56" s="3"/>
      <c r="K56" s="3"/>
    </row>
    <row r="57" spans="1:67" x14ac:dyDescent="0.3">
      <c r="B57" s="51" t="s">
        <v>23</v>
      </c>
      <c r="C57" s="52">
        <v>8</v>
      </c>
      <c r="D57" s="52">
        <v>6</v>
      </c>
      <c r="E57" s="52">
        <v>16</v>
      </c>
      <c r="F57" s="3"/>
      <c r="G57" s="3"/>
      <c r="H57" s="3"/>
      <c r="I57" s="3"/>
      <c r="J57" s="3"/>
      <c r="K57" s="3"/>
    </row>
    <row r="58" spans="1:67" x14ac:dyDescent="0.3">
      <c r="B58" s="51" t="s">
        <v>24</v>
      </c>
      <c r="C58" s="57">
        <v>0</v>
      </c>
      <c r="D58" s="57">
        <v>0</v>
      </c>
      <c r="E58" s="57">
        <v>1</v>
      </c>
      <c r="F58" s="3"/>
      <c r="G58" s="3"/>
      <c r="H58" s="3"/>
      <c r="I58" s="3"/>
      <c r="J58" s="3"/>
      <c r="K58" s="3"/>
    </row>
    <row r="59" spans="1:67" x14ac:dyDescent="0.3">
      <c r="B59" s="51" t="s">
        <v>25</v>
      </c>
      <c r="C59" s="52">
        <v>11</v>
      </c>
      <c r="D59" s="52">
        <v>1</v>
      </c>
      <c r="E59" s="52">
        <v>10</v>
      </c>
      <c r="F59" s="3"/>
      <c r="G59" s="3"/>
      <c r="H59" s="3"/>
      <c r="I59" s="3"/>
      <c r="J59" s="3"/>
      <c r="K59" s="3"/>
    </row>
    <row r="60" spans="1:67" x14ac:dyDescent="0.3">
      <c r="B60" s="51" t="s">
        <v>26</v>
      </c>
      <c r="C60" s="57">
        <v>19</v>
      </c>
      <c r="D60" s="57">
        <v>21</v>
      </c>
      <c r="E60" s="57">
        <v>10</v>
      </c>
      <c r="F60" s="3"/>
      <c r="G60" s="3"/>
      <c r="H60" s="3"/>
      <c r="I60" s="3"/>
      <c r="J60" s="3"/>
      <c r="K60" s="3"/>
    </row>
    <row r="61" spans="1:67" s="40" customFormat="1" x14ac:dyDescent="0.3">
      <c r="A61" s="6"/>
      <c r="B61" s="1" t="s">
        <v>27</v>
      </c>
      <c r="C61" s="56">
        <v>1256</v>
      </c>
      <c r="D61" s="56">
        <v>713</v>
      </c>
      <c r="E61" s="56">
        <v>969</v>
      </c>
      <c r="F61" s="3"/>
      <c r="G61" s="3"/>
      <c r="H61" s="3"/>
      <c r="I61" s="3"/>
      <c r="J61" s="3"/>
      <c r="K61" s="3"/>
      <c r="L61" s="3"/>
      <c r="M61" s="3"/>
      <c r="N61" s="3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</row>
    <row r="62" spans="1:67" x14ac:dyDescent="0.3">
      <c r="B62" s="51" t="s">
        <v>28</v>
      </c>
      <c r="C62" s="57">
        <v>37</v>
      </c>
      <c r="D62" s="57">
        <v>51</v>
      </c>
      <c r="E62" s="57">
        <v>91</v>
      </c>
      <c r="F62" s="3"/>
      <c r="G62" s="3"/>
      <c r="H62" s="3"/>
      <c r="I62" s="3"/>
      <c r="J62" s="3"/>
      <c r="K62" s="3"/>
    </row>
    <row r="63" spans="1:67" x14ac:dyDescent="0.3">
      <c r="B63" s="70" t="s">
        <v>29</v>
      </c>
      <c r="C63" s="52">
        <v>14</v>
      </c>
      <c r="D63" s="52">
        <v>15</v>
      </c>
      <c r="E63" s="52">
        <v>11</v>
      </c>
      <c r="F63" s="3"/>
      <c r="G63" s="3"/>
      <c r="H63" s="3"/>
      <c r="I63" s="3"/>
      <c r="J63" s="3"/>
      <c r="K63" s="3"/>
    </row>
    <row r="64" spans="1:67" x14ac:dyDescent="0.3">
      <c r="B64" s="70" t="s">
        <v>30</v>
      </c>
      <c r="C64" s="57">
        <v>32</v>
      </c>
      <c r="D64" s="57">
        <v>36</v>
      </c>
      <c r="E64" s="57">
        <v>57</v>
      </c>
      <c r="F64" s="3"/>
      <c r="G64" s="3"/>
      <c r="H64" s="3"/>
      <c r="I64" s="3"/>
      <c r="J64" s="3"/>
      <c r="K64" s="3"/>
    </row>
    <row r="65" spans="2:11" x14ac:dyDescent="0.3">
      <c r="B65" s="51" t="s">
        <v>31</v>
      </c>
      <c r="C65" s="52">
        <v>1173</v>
      </c>
      <c r="D65" s="52">
        <v>611</v>
      </c>
      <c r="E65" s="52">
        <v>810</v>
      </c>
      <c r="F65" s="3"/>
      <c r="G65" s="3"/>
      <c r="H65" s="3"/>
      <c r="I65" s="3"/>
      <c r="J65" s="3"/>
      <c r="K65" s="3"/>
    </row>
    <row r="66" spans="2:11" s="3" customFormat="1" x14ac:dyDescent="0.3">
      <c r="B66" s="1" t="s">
        <v>32</v>
      </c>
      <c r="C66" s="50">
        <v>738</v>
      </c>
      <c r="D66" s="50">
        <v>610</v>
      </c>
      <c r="E66" s="50">
        <v>747</v>
      </c>
    </row>
    <row r="67" spans="2:11" s="3" customFormat="1" x14ac:dyDescent="0.3">
      <c r="B67" s="51" t="s">
        <v>33</v>
      </c>
      <c r="C67" s="52">
        <v>393</v>
      </c>
      <c r="D67" s="52">
        <v>289</v>
      </c>
      <c r="E67" s="52">
        <v>340</v>
      </c>
    </row>
    <row r="68" spans="2:11" s="3" customFormat="1" x14ac:dyDescent="0.3">
      <c r="B68" s="51" t="s">
        <v>34</v>
      </c>
      <c r="C68" s="57">
        <v>243</v>
      </c>
      <c r="D68" s="57">
        <v>225</v>
      </c>
      <c r="E68" s="57">
        <v>262</v>
      </c>
    </row>
    <row r="69" spans="2:11" x14ac:dyDescent="0.3">
      <c r="B69" s="51" t="s">
        <v>35</v>
      </c>
      <c r="C69" s="52">
        <v>102</v>
      </c>
      <c r="D69" s="52">
        <v>96</v>
      </c>
      <c r="E69" s="52">
        <v>145</v>
      </c>
      <c r="F69" s="3"/>
      <c r="G69" s="3"/>
      <c r="H69" s="3"/>
      <c r="I69" s="3"/>
      <c r="J69" s="3"/>
      <c r="K69" s="3"/>
    </row>
    <row r="70" spans="2:11" x14ac:dyDescent="0.3">
      <c r="B70" s="1" t="s">
        <v>36</v>
      </c>
      <c r="C70" s="57">
        <v>142</v>
      </c>
      <c r="D70" s="57">
        <v>145</v>
      </c>
      <c r="E70" s="57">
        <v>176</v>
      </c>
      <c r="F70" s="3"/>
      <c r="G70" s="3"/>
      <c r="H70" s="3"/>
      <c r="I70" s="3"/>
      <c r="J70" s="3"/>
      <c r="K70" s="3"/>
    </row>
    <row r="71" spans="2:11" x14ac:dyDescent="0.3">
      <c r="B71" s="51" t="s">
        <v>37</v>
      </c>
      <c r="C71" s="52">
        <v>36</v>
      </c>
      <c r="D71" s="52">
        <v>26</v>
      </c>
      <c r="E71" s="52">
        <v>31</v>
      </c>
      <c r="F71" s="3"/>
      <c r="G71" s="3"/>
      <c r="H71" s="3"/>
      <c r="I71" s="3"/>
      <c r="J71" s="3"/>
      <c r="K71" s="3"/>
    </row>
    <row r="72" spans="2:11" x14ac:dyDescent="0.3">
      <c r="B72" s="51" t="s">
        <v>51</v>
      </c>
      <c r="C72" s="57">
        <v>27</v>
      </c>
      <c r="D72" s="57">
        <v>51</v>
      </c>
      <c r="E72" s="57">
        <v>58</v>
      </c>
      <c r="F72" s="3"/>
      <c r="G72" s="3"/>
      <c r="H72" s="3"/>
      <c r="I72" s="3"/>
      <c r="J72" s="3"/>
      <c r="K72" s="3"/>
    </row>
    <row r="73" spans="2:11" x14ac:dyDescent="0.3">
      <c r="B73" s="51" t="s">
        <v>39</v>
      </c>
      <c r="C73" s="52">
        <v>41</v>
      </c>
      <c r="D73" s="52">
        <v>34</v>
      </c>
      <c r="E73" s="52">
        <v>43</v>
      </c>
      <c r="F73" s="3"/>
      <c r="G73" s="3"/>
      <c r="H73" s="3"/>
      <c r="I73" s="3"/>
      <c r="J73" s="3"/>
      <c r="K73" s="3"/>
    </row>
    <row r="74" spans="2:11" ht="15" thickBot="1" x14ac:dyDescent="0.35">
      <c r="B74" s="51" t="s">
        <v>40</v>
      </c>
      <c r="C74" s="57">
        <v>38</v>
      </c>
      <c r="D74" s="57">
        <v>34</v>
      </c>
      <c r="E74" s="57">
        <v>44</v>
      </c>
      <c r="F74" s="3"/>
      <c r="G74" s="3"/>
      <c r="H74" s="3"/>
      <c r="I74" s="3"/>
      <c r="J74" s="3"/>
      <c r="K74" s="3"/>
    </row>
    <row r="75" spans="2:11" ht="45" customHeight="1" thickTop="1" x14ac:dyDescent="0.3">
      <c r="B75" s="213" t="s">
        <v>167</v>
      </c>
      <c r="C75" s="213"/>
      <c r="D75" s="213"/>
      <c r="E75" s="213"/>
      <c r="F75" s="3"/>
      <c r="G75" s="3"/>
      <c r="H75" s="3"/>
      <c r="I75" s="3"/>
      <c r="J75" s="3"/>
      <c r="K75" s="3"/>
    </row>
    <row r="76" spans="2:11" x14ac:dyDescent="0.3"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2:11" x14ac:dyDescent="0.3"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2:11" x14ac:dyDescent="0.3"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2:11" ht="47.25" customHeight="1" x14ac:dyDescent="0.3">
      <c r="B79" s="212" t="s">
        <v>170</v>
      </c>
      <c r="C79" s="212"/>
      <c r="D79" s="212"/>
      <c r="E79" s="212"/>
      <c r="F79" s="3"/>
      <c r="G79" s="3"/>
      <c r="H79" s="3"/>
      <c r="I79" s="3"/>
      <c r="J79" s="3"/>
      <c r="K79" s="3"/>
    </row>
    <row r="80" spans="2:11" ht="15" thickBot="1" x14ac:dyDescent="0.35">
      <c r="B80" s="107" t="s">
        <v>78</v>
      </c>
      <c r="C80" s="148" t="s">
        <v>189</v>
      </c>
      <c r="D80" s="148" t="s">
        <v>190</v>
      </c>
      <c r="E80" s="148" t="s">
        <v>191</v>
      </c>
      <c r="F80" s="3"/>
      <c r="G80" s="3"/>
      <c r="H80" s="3"/>
      <c r="I80" s="3"/>
      <c r="J80" s="3"/>
      <c r="K80" s="3"/>
    </row>
    <row r="81" spans="2:11" ht="15" thickTop="1" x14ac:dyDescent="0.3">
      <c r="B81" s="121" t="s">
        <v>42</v>
      </c>
      <c r="C81" s="118">
        <f>SUM(C82:C92)</f>
        <v>4738</v>
      </c>
      <c r="D81" s="118">
        <f t="shared" ref="D81:E81" si="1">SUM(D82:D92)</f>
        <v>5771</v>
      </c>
      <c r="E81" s="118">
        <f t="shared" si="1"/>
        <v>6640</v>
      </c>
      <c r="F81" s="3"/>
      <c r="G81" s="3"/>
      <c r="H81" s="3"/>
      <c r="I81" s="3"/>
      <c r="J81" s="3"/>
      <c r="K81" s="3"/>
    </row>
    <row r="82" spans="2:11" x14ac:dyDescent="0.3">
      <c r="B82" s="70" t="s">
        <v>255</v>
      </c>
      <c r="C82" s="52">
        <v>1345</v>
      </c>
      <c r="D82" s="52">
        <v>1098</v>
      </c>
      <c r="E82" s="52">
        <v>1661</v>
      </c>
      <c r="F82" s="3"/>
      <c r="G82" s="3"/>
      <c r="H82" s="3"/>
      <c r="I82" s="3"/>
      <c r="J82" s="3"/>
      <c r="K82" s="3"/>
    </row>
    <row r="83" spans="2:11" x14ac:dyDescent="0.3">
      <c r="B83" s="70" t="s">
        <v>256</v>
      </c>
      <c r="C83" s="53">
        <v>2</v>
      </c>
      <c r="D83" s="53">
        <v>1410</v>
      </c>
      <c r="E83" s="53">
        <v>1298</v>
      </c>
      <c r="F83" s="3"/>
      <c r="G83" s="3"/>
      <c r="H83" s="3"/>
      <c r="I83" s="3"/>
      <c r="J83" s="3"/>
      <c r="K83" s="3"/>
    </row>
    <row r="84" spans="2:11" s="3" customFormat="1" x14ac:dyDescent="0.3">
      <c r="B84" s="70" t="s">
        <v>257</v>
      </c>
      <c r="C84" s="52">
        <v>852</v>
      </c>
      <c r="D84" s="52">
        <v>1413</v>
      </c>
      <c r="E84" s="52">
        <v>1292</v>
      </c>
    </row>
    <row r="85" spans="2:11" s="3" customFormat="1" x14ac:dyDescent="0.3">
      <c r="B85" s="70" t="s">
        <v>258</v>
      </c>
      <c r="C85" s="53">
        <v>751</v>
      </c>
      <c r="D85" s="53">
        <v>449</v>
      </c>
      <c r="E85" s="53">
        <v>651</v>
      </c>
    </row>
    <row r="86" spans="2:11" s="3" customFormat="1" x14ac:dyDescent="0.3">
      <c r="B86" s="70" t="s">
        <v>259</v>
      </c>
      <c r="C86" s="52">
        <v>158</v>
      </c>
      <c r="D86" s="52">
        <v>215</v>
      </c>
      <c r="E86" s="52">
        <v>315</v>
      </c>
    </row>
    <row r="87" spans="2:11" s="3" customFormat="1" x14ac:dyDescent="0.3">
      <c r="B87" s="70" t="s">
        <v>260</v>
      </c>
      <c r="C87" s="53">
        <v>283</v>
      </c>
      <c r="D87" s="53">
        <v>178</v>
      </c>
      <c r="E87" s="53">
        <v>191</v>
      </c>
    </row>
    <row r="88" spans="2:11" s="3" customFormat="1" x14ac:dyDescent="0.3">
      <c r="B88" s="70" t="s">
        <v>261</v>
      </c>
      <c r="C88" s="52">
        <v>93</v>
      </c>
      <c r="D88" s="52">
        <v>101</v>
      </c>
      <c r="E88" s="52">
        <v>102</v>
      </c>
    </row>
    <row r="89" spans="2:11" s="3" customFormat="1" x14ac:dyDescent="0.3">
      <c r="B89" s="70" t="s">
        <v>262</v>
      </c>
      <c r="C89" s="53">
        <v>44</v>
      </c>
      <c r="D89" s="53">
        <v>58</v>
      </c>
      <c r="E89" s="53">
        <v>72</v>
      </c>
    </row>
    <row r="90" spans="2:11" s="3" customFormat="1" x14ac:dyDescent="0.3">
      <c r="B90" s="70" t="s">
        <v>263</v>
      </c>
      <c r="C90" s="52">
        <v>37</v>
      </c>
      <c r="D90" s="52">
        <v>47</v>
      </c>
      <c r="E90" s="52">
        <v>70</v>
      </c>
    </row>
    <row r="91" spans="2:11" s="3" customFormat="1" x14ac:dyDescent="0.3">
      <c r="B91" s="70" t="s">
        <v>264</v>
      </c>
      <c r="C91" s="53">
        <v>37</v>
      </c>
      <c r="D91" s="53">
        <v>16</v>
      </c>
      <c r="E91" s="53">
        <v>54</v>
      </c>
    </row>
    <row r="92" spans="2:11" s="3" customFormat="1" ht="15" thickBot="1" x14ac:dyDescent="0.35">
      <c r="B92" s="54" t="s">
        <v>71</v>
      </c>
      <c r="C92" s="55">
        <v>1136</v>
      </c>
      <c r="D92" s="55">
        <v>786</v>
      </c>
      <c r="E92" s="55">
        <v>934</v>
      </c>
    </row>
    <row r="93" spans="2:11" s="3" customFormat="1" ht="53.25" customHeight="1" thickTop="1" x14ac:dyDescent="0.3">
      <c r="B93" s="213" t="s">
        <v>167</v>
      </c>
      <c r="C93" s="213"/>
      <c r="D93" s="213"/>
      <c r="E93" s="213"/>
    </row>
    <row r="94" spans="2:11" s="3" customFormat="1" x14ac:dyDescent="0.3"/>
    <row r="95" spans="2:11" s="3" customFormat="1" x14ac:dyDescent="0.3"/>
    <row r="96" spans="2:11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pans="2:11" s="3" customFormat="1" x14ac:dyDescent="0.3"/>
    <row r="354" spans="2:11" s="3" customFormat="1" x14ac:dyDescent="0.3"/>
    <row r="355" spans="2:11" s="3" customFormat="1" x14ac:dyDescent="0.3"/>
    <row r="356" spans="2:11" s="3" customFormat="1" x14ac:dyDescent="0.3"/>
    <row r="357" spans="2:11" s="3" customFormat="1" x14ac:dyDescent="0.3"/>
    <row r="358" spans="2:11" s="3" customFormat="1" x14ac:dyDescent="0.3"/>
    <row r="359" spans="2:11" s="3" customFormat="1" x14ac:dyDescent="0.3"/>
    <row r="360" spans="2:11" s="3" customFormat="1" x14ac:dyDescent="0.3"/>
    <row r="361" spans="2:11" s="3" customFormat="1" x14ac:dyDescent="0.3"/>
    <row r="362" spans="2:11" s="3" customFormat="1" x14ac:dyDescent="0.3"/>
    <row r="363" spans="2:11" x14ac:dyDescent="0.3">
      <c r="B363" s="3"/>
      <c r="C363" s="3"/>
      <c r="D363" s="3"/>
      <c r="E363" s="3"/>
      <c r="F363" s="3"/>
      <c r="G363" s="3"/>
      <c r="H363" s="3"/>
      <c r="I363" s="3"/>
      <c r="J363" s="3"/>
      <c r="K363" s="3"/>
    </row>
    <row r="364" spans="2:11" x14ac:dyDescent="0.3">
      <c r="B364" s="3"/>
      <c r="C364" s="3"/>
      <c r="D364" s="3"/>
      <c r="E364" s="3"/>
      <c r="F364" s="3"/>
      <c r="G364" s="3"/>
      <c r="H364" s="3"/>
      <c r="I364" s="3"/>
      <c r="J364" s="3"/>
      <c r="K364" s="3"/>
    </row>
    <row r="365" spans="2:11" x14ac:dyDescent="0.3">
      <c r="B365" s="3"/>
      <c r="C365" s="3"/>
      <c r="D365" s="3"/>
      <c r="E365" s="3"/>
      <c r="F365" s="3"/>
      <c r="G365" s="3"/>
      <c r="H365" s="3"/>
      <c r="I365" s="3"/>
      <c r="J365" s="3"/>
      <c r="K365" s="3"/>
    </row>
    <row r="366" spans="2:11" x14ac:dyDescent="0.3">
      <c r="B366" s="3"/>
      <c r="C366" s="3"/>
      <c r="D366" s="3"/>
      <c r="E366" s="3"/>
      <c r="F366" s="3"/>
      <c r="G366" s="3"/>
      <c r="H366" s="3"/>
      <c r="I366" s="3"/>
      <c r="J366" s="3"/>
      <c r="K366" s="3"/>
    </row>
    <row r="367" spans="2:11" x14ac:dyDescent="0.3">
      <c r="B367" s="3"/>
      <c r="C367" s="3"/>
      <c r="D367" s="3"/>
      <c r="E367" s="3"/>
      <c r="F367" s="3"/>
      <c r="G367" s="3"/>
      <c r="H367" s="3"/>
      <c r="I367" s="3"/>
      <c r="J367" s="3"/>
      <c r="K367" s="3"/>
    </row>
    <row r="368" spans="2:11" x14ac:dyDescent="0.3">
      <c r="B368" s="3"/>
      <c r="C368" s="3"/>
      <c r="D368" s="3"/>
      <c r="E368" s="3"/>
      <c r="F368" s="3"/>
      <c r="G368" s="3"/>
      <c r="H368" s="3"/>
      <c r="I368" s="3"/>
      <c r="J368" s="3"/>
      <c r="K368" s="3"/>
    </row>
    <row r="369" spans="2:11" x14ac:dyDescent="0.3"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2:11" x14ac:dyDescent="0.3">
      <c r="B370" s="3"/>
      <c r="C370" s="3"/>
      <c r="D370" s="3"/>
      <c r="E370" s="3"/>
      <c r="F370" s="3"/>
      <c r="G370" s="3"/>
      <c r="H370" s="3"/>
      <c r="I370" s="3"/>
      <c r="J370" s="3"/>
      <c r="K370" s="3"/>
    </row>
    <row r="371" spans="2:11" x14ac:dyDescent="0.3">
      <c r="B371" s="3"/>
      <c r="C371" s="3"/>
      <c r="D371" s="3"/>
      <c r="E371" s="3"/>
      <c r="F371" s="3"/>
      <c r="G371" s="3"/>
      <c r="H371" s="3"/>
      <c r="I371" s="3"/>
      <c r="J371" s="3"/>
      <c r="K371" s="3"/>
    </row>
    <row r="372" spans="2:11" x14ac:dyDescent="0.3">
      <c r="B372" s="3"/>
      <c r="C372" s="3"/>
      <c r="D372" s="3"/>
      <c r="E372" s="3"/>
      <c r="F372" s="3"/>
      <c r="G372" s="3"/>
      <c r="H372" s="3"/>
      <c r="I372" s="3"/>
      <c r="J372" s="3"/>
      <c r="K372" s="3"/>
    </row>
    <row r="373" spans="2:11" x14ac:dyDescent="0.3">
      <c r="F373" s="3"/>
      <c r="G373" s="3"/>
      <c r="H373" s="3"/>
      <c r="I373" s="3"/>
      <c r="J373" s="3"/>
      <c r="K373" s="3"/>
    </row>
    <row r="374" spans="2:11" x14ac:dyDescent="0.3">
      <c r="F374" s="3"/>
      <c r="G374" s="3"/>
      <c r="H374" s="3"/>
      <c r="I374" s="3"/>
      <c r="J374" s="3"/>
      <c r="K374" s="3"/>
    </row>
    <row r="375" spans="2:11" x14ac:dyDescent="0.3">
      <c r="F375" s="3"/>
      <c r="G375" s="3"/>
      <c r="H375" s="3"/>
      <c r="I375" s="3"/>
      <c r="J375" s="3"/>
      <c r="K375" s="3"/>
    </row>
    <row r="376" spans="2:11" x14ac:dyDescent="0.3">
      <c r="F376" s="3"/>
      <c r="G376" s="3"/>
      <c r="H376" s="3"/>
      <c r="I376" s="3"/>
      <c r="J376" s="3"/>
      <c r="K376" s="3"/>
    </row>
    <row r="377" spans="2:11" x14ac:dyDescent="0.3">
      <c r="F377" s="3"/>
      <c r="G377" s="3"/>
      <c r="H377" s="3"/>
      <c r="I377" s="3"/>
      <c r="J377" s="3"/>
      <c r="K377" s="3"/>
    </row>
    <row r="378" spans="2:11" x14ac:dyDescent="0.3">
      <c r="F378" s="3"/>
      <c r="G378" s="3"/>
      <c r="H378" s="3"/>
      <c r="I378" s="3"/>
      <c r="J378" s="3"/>
      <c r="K378" s="3"/>
    </row>
    <row r="379" spans="2:11" x14ac:dyDescent="0.3">
      <c r="F379" s="3"/>
      <c r="G379" s="3"/>
      <c r="H379" s="3"/>
      <c r="I379" s="3"/>
      <c r="J379" s="3"/>
      <c r="K379" s="3"/>
    </row>
    <row r="380" spans="2:11" x14ac:dyDescent="0.3">
      <c r="F380" s="3"/>
      <c r="G380" s="3"/>
      <c r="H380" s="3"/>
      <c r="I380" s="3"/>
      <c r="J380" s="3"/>
      <c r="K380" s="3"/>
    </row>
    <row r="381" spans="2:11" x14ac:dyDescent="0.3">
      <c r="F381" s="3"/>
      <c r="G381" s="3"/>
      <c r="H381" s="3"/>
      <c r="I381" s="3"/>
      <c r="J381" s="3"/>
      <c r="K381" s="3"/>
    </row>
    <row r="382" spans="2:11" x14ac:dyDescent="0.3">
      <c r="F382" s="3"/>
      <c r="G382" s="3"/>
      <c r="H382" s="3"/>
      <c r="I382" s="3"/>
      <c r="J382" s="3"/>
      <c r="K382" s="3"/>
    </row>
    <row r="383" spans="2:11" x14ac:dyDescent="0.3">
      <c r="F383" s="3"/>
      <c r="G383" s="3"/>
      <c r="H383" s="3"/>
      <c r="I383" s="3"/>
      <c r="J383" s="3"/>
      <c r="K383" s="3"/>
    </row>
    <row r="384" spans="2:11" x14ac:dyDescent="0.3">
      <c r="F384" s="3"/>
      <c r="G384" s="3"/>
      <c r="H384" s="3"/>
      <c r="I384" s="3"/>
      <c r="J384" s="3"/>
      <c r="K384" s="3"/>
    </row>
    <row r="385" spans="6:11" x14ac:dyDescent="0.3">
      <c r="F385" s="3"/>
      <c r="G385" s="3"/>
      <c r="H385" s="3"/>
      <c r="I385" s="3"/>
      <c r="J385" s="3"/>
      <c r="K385" s="3"/>
    </row>
    <row r="386" spans="6:11" x14ac:dyDescent="0.3">
      <c r="F386" s="3"/>
      <c r="G386" s="3"/>
      <c r="H386" s="3"/>
      <c r="I386" s="3"/>
      <c r="J386" s="3"/>
      <c r="K386" s="3"/>
    </row>
    <row r="387" spans="6:11" x14ac:dyDescent="0.3">
      <c r="F387" s="3"/>
      <c r="G387" s="3"/>
      <c r="H387" s="3"/>
      <c r="I387" s="3"/>
      <c r="J387" s="3"/>
      <c r="K387" s="3"/>
    </row>
    <row r="388" spans="6:11" x14ac:dyDescent="0.3">
      <c r="F388" s="3"/>
      <c r="G388" s="3"/>
      <c r="H388" s="3"/>
      <c r="I388" s="3"/>
      <c r="J388" s="3"/>
      <c r="K388" s="3"/>
    </row>
    <row r="389" spans="6:11" x14ac:dyDescent="0.3">
      <c r="F389" s="3"/>
      <c r="G389" s="3"/>
      <c r="H389" s="3"/>
      <c r="I389" s="3"/>
      <c r="J389" s="3"/>
      <c r="K389" s="3"/>
    </row>
    <row r="390" spans="6:11" x14ac:dyDescent="0.3">
      <c r="F390" s="3"/>
      <c r="G390" s="3"/>
      <c r="H390" s="3"/>
      <c r="I390" s="3"/>
      <c r="J390" s="3"/>
      <c r="K390" s="3"/>
    </row>
    <row r="391" spans="6:11" x14ac:dyDescent="0.3">
      <c r="F391" s="3"/>
      <c r="G391" s="3"/>
      <c r="H391" s="3"/>
      <c r="I391" s="3"/>
      <c r="J391" s="3"/>
      <c r="K391" s="3"/>
    </row>
    <row r="392" spans="6:11" x14ac:dyDescent="0.3">
      <c r="F392" s="3"/>
      <c r="G392" s="3"/>
      <c r="H392" s="3"/>
      <c r="I392" s="3"/>
      <c r="J392" s="3"/>
      <c r="K392" s="3"/>
    </row>
    <row r="393" spans="6:11" x14ac:dyDescent="0.3">
      <c r="F393" s="3"/>
      <c r="G393" s="3"/>
      <c r="H393" s="3"/>
      <c r="I393" s="3"/>
      <c r="J393" s="3"/>
      <c r="K393" s="3"/>
    </row>
    <row r="394" spans="6:11" x14ac:dyDescent="0.3">
      <c r="F394" s="3"/>
      <c r="G394" s="3"/>
      <c r="H394" s="3"/>
      <c r="I394" s="3"/>
      <c r="J394" s="3"/>
      <c r="K394" s="3"/>
    </row>
    <row r="395" spans="6:11" x14ac:dyDescent="0.3">
      <c r="F395" s="3"/>
      <c r="G395" s="3"/>
      <c r="H395" s="3"/>
      <c r="I395" s="3"/>
      <c r="J395" s="3"/>
      <c r="K395" s="3"/>
    </row>
    <row r="396" spans="6:11" x14ac:dyDescent="0.3">
      <c r="F396" s="3"/>
      <c r="G396" s="3"/>
      <c r="H396" s="3"/>
      <c r="I396" s="3"/>
      <c r="J396" s="3"/>
      <c r="K396" s="3"/>
    </row>
    <row r="397" spans="6:11" x14ac:dyDescent="0.3">
      <c r="F397" s="3"/>
      <c r="G397" s="3"/>
      <c r="H397" s="3"/>
      <c r="I397" s="3"/>
      <c r="J397" s="3"/>
      <c r="K397" s="3"/>
    </row>
    <row r="398" spans="6:11" x14ac:dyDescent="0.3">
      <c r="F398" s="3"/>
      <c r="G398" s="3"/>
      <c r="H398" s="3"/>
      <c r="I398" s="3"/>
      <c r="J398" s="3"/>
      <c r="K398" s="3"/>
    </row>
    <row r="399" spans="6:11" x14ac:dyDescent="0.3">
      <c r="F399" s="3"/>
      <c r="G399" s="3"/>
      <c r="H399" s="3"/>
      <c r="I399" s="3"/>
      <c r="J399" s="3"/>
      <c r="K399" s="3"/>
    </row>
    <row r="400" spans="6:11" x14ac:dyDescent="0.3">
      <c r="F400" s="3"/>
      <c r="G400" s="3"/>
      <c r="H400" s="3"/>
      <c r="I400" s="3"/>
      <c r="J400" s="3"/>
      <c r="K400" s="3"/>
    </row>
    <row r="401" spans="6:11" x14ac:dyDescent="0.3">
      <c r="F401" s="3"/>
      <c r="G401" s="3"/>
      <c r="H401" s="3"/>
      <c r="I401" s="3"/>
      <c r="J401" s="3"/>
      <c r="K401" s="3"/>
    </row>
    <row r="402" spans="6:11" x14ac:dyDescent="0.3">
      <c r="F402" s="3"/>
      <c r="G402" s="3"/>
      <c r="H402" s="3"/>
      <c r="I402" s="3"/>
      <c r="J402" s="3"/>
      <c r="K402" s="3"/>
    </row>
    <row r="403" spans="6:11" x14ac:dyDescent="0.3">
      <c r="F403" s="3"/>
      <c r="G403" s="3"/>
      <c r="H403" s="3"/>
      <c r="I403" s="3"/>
      <c r="J403" s="3"/>
      <c r="K403" s="3"/>
    </row>
    <row r="404" spans="6:11" x14ac:dyDescent="0.3">
      <c r="F404" s="3"/>
      <c r="G404" s="3"/>
      <c r="H404" s="3"/>
      <c r="I404" s="3"/>
      <c r="J404" s="3"/>
      <c r="K404" s="3"/>
    </row>
    <row r="405" spans="6:11" x14ac:dyDescent="0.3">
      <c r="F405" s="3"/>
      <c r="G405" s="3"/>
      <c r="H405" s="3"/>
      <c r="I405" s="3"/>
      <c r="J405" s="3"/>
      <c r="K405" s="3"/>
    </row>
    <row r="406" spans="6:11" x14ac:dyDescent="0.3">
      <c r="F406" s="3"/>
      <c r="G406" s="3"/>
      <c r="H406" s="3"/>
      <c r="I406" s="3"/>
      <c r="J406" s="3"/>
      <c r="K406" s="3"/>
    </row>
    <row r="407" spans="6:11" x14ac:dyDescent="0.3">
      <c r="F407" s="3"/>
      <c r="G407" s="3"/>
      <c r="H407" s="3"/>
      <c r="I407" s="3"/>
      <c r="J407" s="3"/>
      <c r="K407" s="3"/>
    </row>
    <row r="408" spans="6:11" x14ac:dyDescent="0.3">
      <c r="F408" s="3"/>
      <c r="G408" s="3"/>
      <c r="H408" s="3"/>
      <c r="I408" s="3"/>
      <c r="J408" s="3"/>
      <c r="K408" s="3"/>
    </row>
    <row r="409" spans="6:11" x14ac:dyDescent="0.3">
      <c r="F409" s="3"/>
      <c r="G409" s="3"/>
      <c r="H409" s="3"/>
      <c r="I409" s="3"/>
      <c r="J409" s="3"/>
      <c r="K409" s="3"/>
    </row>
    <row r="410" spans="6:11" x14ac:dyDescent="0.3">
      <c r="F410" s="3"/>
      <c r="G410" s="3"/>
      <c r="H410" s="3"/>
      <c r="I410" s="3"/>
      <c r="J410" s="3"/>
      <c r="K410" s="3"/>
    </row>
    <row r="411" spans="6:11" x14ac:dyDescent="0.3">
      <c r="F411" s="3"/>
      <c r="G411" s="3"/>
      <c r="H411" s="3"/>
      <c r="I411" s="3"/>
      <c r="J411" s="3"/>
      <c r="K411" s="3"/>
    </row>
    <row r="412" spans="6:11" x14ac:dyDescent="0.3">
      <c r="F412" s="3"/>
      <c r="G412" s="3"/>
      <c r="H412" s="3"/>
      <c r="I412" s="3"/>
      <c r="J412" s="3"/>
      <c r="K412" s="3"/>
    </row>
    <row r="413" spans="6:11" x14ac:dyDescent="0.3">
      <c r="F413" s="3"/>
      <c r="G413" s="3"/>
      <c r="H413" s="3"/>
      <c r="I413" s="3"/>
      <c r="J413" s="3"/>
      <c r="K413" s="3"/>
    </row>
    <row r="414" spans="6:11" x14ac:dyDescent="0.3">
      <c r="F414" s="3"/>
      <c r="G414" s="3"/>
      <c r="H414" s="3"/>
      <c r="I414" s="3"/>
      <c r="J414" s="3"/>
      <c r="K414" s="3"/>
    </row>
    <row r="415" spans="6:11" x14ac:dyDescent="0.3">
      <c r="F415" s="3"/>
      <c r="G415" s="3"/>
      <c r="H415" s="3"/>
      <c r="I415" s="3"/>
      <c r="J415" s="3"/>
      <c r="K415" s="3"/>
    </row>
    <row r="416" spans="6:11" x14ac:dyDescent="0.3">
      <c r="F416" s="3"/>
      <c r="G416" s="3"/>
      <c r="H416" s="3"/>
      <c r="I416" s="3"/>
      <c r="J416" s="3"/>
      <c r="K416" s="3"/>
    </row>
    <row r="417" spans="6:11" x14ac:dyDescent="0.3">
      <c r="F417" s="3"/>
      <c r="G417" s="3"/>
      <c r="H417" s="3"/>
      <c r="I417" s="3"/>
      <c r="J417" s="3"/>
      <c r="K417" s="3"/>
    </row>
    <row r="418" spans="6:11" x14ac:dyDescent="0.3">
      <c r="F418" s="3"/>
      <c r="G418" s="3"/>
      <c r="H418" s="3"/>
      <c r="I418" s="3"/>
      <c r="J418" s="3"/>
      <c r="K418" s="3"/>
    </row>
    <row r="419" spans="6:11" x14ac:dyDescent="0.3">
      <c r="F419" s="3"/>
      <c r="G419" s="3"/>
      <c r="H419" s="3"/>
      <c r="I419" s="3"/>
      <c r="J419" s="3"/>
      <c r="K419" s="3"/>
    </row>
    <row r="420" spans="6:11" x14ac:dyDescent="0.3">
      <c r="F420" s="3"/>
      <c r="G420" s="3"/>
      <c r="H420" s="3"/>
      <c r="I420" s="3"/>
      <c r="J420" s="3"/>
      <c r="K420" s="3"/>
    </row>
    <row r="421" spans="6:11" x14ac:dyDescent="0.3">
      <c r="F421" s="3"/>
      <c r="G421" s="3"/>
      <c r="H421" s="3"/>
      <c r="I421" s="3"/>
      <c r="J421" s="3"/>
      <c r="K421" s="3"/>
    </row>
    <row r="422" spans="6:11" x14ac:dyDescent="0.3">
      <c r="F422" s="3"/>
      <c r="G422" s="3"/>
      <c r="H422" s="3"/>
      <c r="I422" s="3"/>
      <c r="J422" s="3"/>
      <c r="K422" s="3"/>
    </row>
    <row r="423" spans="6:11" x14ac:dyDescent="0.3">
      <c r="F423" s="3"/>
      <c r="G423" s="3"/>
      <c r="H423" s="3"/>
      <c r="I423" s="3"/>
      <c r="J423" s="3"/>
      <c r="K423" s="3"/>
    </row>
    <row r="424" spans="6:11" x14ac:dyDescent="0.3">
      <c r="F424" s="3"/>
      <c r="G424" s="3"/>
      <c r="H424" s="3"/>
      <c r="I424" s="3"/>
      <c r="J424" s="3"/>
      <c r="K424" s="3"/>
    </row>
    <row r="425" spans="6:11" x14ac:dyDescent="0.3">
      <c r="F425" s="3"/>
      <c r="G425" s="3"/>
      <c r="H425" s="3"/>
      <c r="I425" s="3"/>
      <c r="J425" s="3"/>
      <c r="K425" s="3"/>
    </row>
    <row r="426" spans="6:11" x14ac:dyDescent="0.3">
      <c r="F426" s="3"/>
      <c r="G426" s="3"/>
      <c r="H426" s="3"/>
      <c r="I426" s="3"/>
      <c r="J426" s="3"/>
      <c r="K426" s="3"/>
    </row>
    <row r="427" spans="6:11" x14ac:dyDescent="0.3">
      <c r="F427" s="3"/>
      <c r="G427" s="3"/>
      <c r="H427" s="3"/>
      <c r="I427" s="3"/>
      <c r="J427" s="3"/>
      <c r="K427" s="3"/>
    </row>
    <row r="428" spans="6:11" x14ac:dyDescent="0.3">
      <c r="F428" s="3"/>
      <c r="G428" s="3"/>
      <c r="H428" s="3"/>
      <c r="I428" s="3"/>
      <c r="J428" s="3"/>
      <c r="K428" s="3"/>
    </row>
    <row r="429" spans="6:11" x14ac:dyDescent="0.3">
      <c r="F429" s="3"/>
      <c r="G429" s="3"/>
      <c r="H429" s="3"/>
      <c r="I429" s="3"/>
      <c r="J429" s="3"/>
      <c r="K429" s="3"/>
    </row>
    <row r="430" spans="6:11" x14ac:dyDescent="0.3">
      <c r="F430" s="3"/>
      <c r="G430" s="3"/>
      <c r="H430" s="3"/>
      <c r="I430" s="3"/>
      <c r="J430" s="3"/>
      <c r="K430" s="3"/>
    </row>
    <row r="431" spans="6:11" x14ac:dyDescent="0.3">
      <c r="F431" s="3"/>
      <c r="G431" s="3"/>
      <c r="H431" s="3"/>
      <c r="I431" s="3"/>
      <c r="J431" s="3"/>
      <c r="K431" s="3"/>
    </row>
    <row r="432" spans="6:11" x14ac:dyDescent="0.3">
      <c r="F432" s="3"/>
      <c r="G432" s="3"/>
      <c r="H432" s="3"/>
      <c r="I432" s="3"/>
      <c r="J432" s="3"/>
      <c r="K432" s="3"/>
    </row>
    <row r="433" spans="6:11" x14ac:dyDescent="0.3">
      <c r="F433" s="3"/>
      <c r="G433" s="3"/>
      <c r="H433" s="3"/>
      <c r="I433" s="3"/>
      <c r="J433" s="3"/>
      <c r="K433" s="3"/>
    </row>
    <row r="434" spans="6:11" x14ac:dyDescent="0.3">
      <c r="F434" s="3"/>
      <c r="G434" s="3"/>
      <c r="H434" s="3"/>
      <c r="I434" s="3"/>
      <c r="J434" s="3"/>
      <c r="K434" s="3"/>
    </row>
    <row r="435" spans="6:11" x14ac:dyDescent="0.3">
      <c r="F435" s="3"/>
      <c r="G435" s="3"/>
      <c r="H435" s="3"/>
      <c r="I435" s="3"/>
      <c r="J435" s="3"/>
      <c r="K435" s="3"/>
    </row>
    <row r="436" spans="6:11" x14ac:dyDescent="0.3">
      <c r="F436" s="3"/>
      <c r="G436" s="3"/>
      <c r="H436" s="3"/>
      <c r="I436" s="3"/>
      <c r="J436" s="3"/>
      <c r="K436" s="3"/>
    </row>
    <row r="437" spans="6:11" x14ac:dyDescent="0.3">
      <c r="F437" s="3"/>
      <c r="G437" s="3"/>
      <c r="H437" s="3"/>
      <c r="I437" s="3"/>
      <c r="J437" s="3"/>
      <c r="K437" s="3"/>
    </row>
    <row r="438" spans="6:11" x14ac:dyDescent="0.3">
      <c r="F438" s="3"/>
      <c r="G438" s="3"/>
      <c r="H438" s="3"/>
      <c r="I438" s="3"/>
      <c r="J438" s="3"/>
      <c r="K438" s="3"/>
    </row>
    <row r="439" spans="6:11" x14ac:dyDescent="0.3">
      <c r="F439" s="3"/>
      <c r="G439" s="3"/>
      <c r="H439" s="3"/>
      <c r="I439" s="3"/>
      <c r="J439" s="3"/>
      <c r="K439" s="3"/>
    </row>
    <row r="440" spans="6:11" x14ac:dyDescent="0.3">
      <c r="F440" s="3"/>
      <c r="G440" s="3"/>
      <c r="H440" s="3"/>
      <c r="I440" s="3"/>
      <c r="J440" s="3"/>
      <c r="K440" s="3"/>
    </row>
    <row r="441" spans="6:11" x14ac:dyDescent="0.3">
      <c r="F441" s="3"/>
      <c r="G441" s="3"/>
      <c r="H441" s="3"/>
      <c r="I441" s="3"/>
      <c r="J441" s="3"/>
      <c r="K441" s="3"/>
    </row>
    <row r="442" spans="6:11" x14ac:dyDescent="0.3">
      <c r="F442" s="3"/>
      <c r="G442" s="3"/>
      <c r="H442" s="3"/>
      <c r="I442" s="3"/>
      <c r="J442" s="3"/>
      <c r="K442" s="3"/>
    </row>
    <row r="443" spans="6:11" x14ac:dyDescent="0.3">
      <c r="F443" s="3"/>
      <c r="G443" s="3"/>
      <c r="H443" s="3"/>
      <c r="I443" s="3"/>
      <c r="J443" s="3"/>
      <c r="K443" s="3"/>
    </row>
    <row r="444" spans="6:11" x14ac:dyDescent="0.3">
      <c r="F444" s="3"/>
      <c r="G444" s="3"/>
      <c r="H444" s="3"/>
      <c r="I444" s="3"/>
      <c r="J444" s="3"/>
      <c r="K444" s="3"/>
    </row>
    <row r="445" spans="6:11" x14ac:dyDescent="0.3">
      <c r="F445" s="3"/>
      <c r="G445" s="3"/>
      <c r="H445" s="3"/>
      <c r="I445" s="3"/>
      <c r="J445" s="3"/>
      <c r="K445" s="3"/>
    </row>
    <row r="446" spans="6:11" x14ac:dyDescent="0.3">
      <c r="F446" s="3"/>
      <c r="G446" s="3"/>
      <c r="H446" s="3"/>
      <c r="I446" s="3"/>
      <c r="J446" s="3"/>
      <c r="K446" s="3"/>
    </row>
    <row r="447" spans="6:11" x14ac:dyDescent="0.3">
      <c r="F447" s="3"/>
      <c r="G447" s="3"/>
      <c r="H447" s="3"/>
      <c r="I447" s="3"/>
      <c r="J447" s="3"/>
      <c r="K447" s="3"/>
    </row>
    <row r="448" spans="6:11" x14ac:dyDescent="0.3">
      <c r="F448" s="3"/>
      <c r="G448" s="3"/>
      <c r="H448" s="3"/>
      <c r="I448" s="3"/>
      <c r="J448" s="3"/>
      <c r="K448" s="3"/>
    </row>
    <row r="449" spans="6:11" x14ac:dyDescent="0.3">
      <c r="F449" s="3"/>
      <c r="G449" s="3"/>
      <c r="H449" s="3"/>
      <c r="I449" s="3"/>
      <c r="J449" s="3"/>
      <c r="K449" s="3"/>
    </row>
    <row r="450" spans="6:11" x14ac:dyDescent="0.3">
      <c r="F450" s="3"/>
      <c r="G450" s="3"/>
      <c r="H450" s="3"/>
      <c r="I450" s="3"/>
      <c r="J450" s="3"/>
      <c r="K450" s="3"/>
    </row>
    <row r="451" spans="6:11" x14ac:dyDescent="0.3">
      <c r="F451" s="3"/>
      <c r="G451" s="3"/>
      <c r="H451" s="3"/>
      <c r="I451" s="3"/>
      <c r="J451" s="3"/>
      <c r="K451" s="3"/>
    </row>
    <row r="452" spans="6:11" x14ac:dyDescent="0.3">
      <c r="F452" s="3"/>
      <c r="G452" s="3"/>
      <c r="H452" s="3"/>
      <c r="I452" s="3"/>
      <c r="J452" s="3"/>
      <c r="K452" s="3"/>
    </row>
    <row r="453" spans="6:11" x14ac:dyDescent="0.3">
      <c r="F453" s="3"/>
      <c r="G453" s="3"/>
      <c r="H453" s="3"/>
      <c r="I453" s="3"/>
      <c r="J453" s="3"/>
      <c r="K453" s="3"/>
    </row>
    <row r="454" spans="6:11" x14ac:dyDescent="0.3">
      <c r="F454" s="3"/>
      <c r="G454" s="3"/>
      <c r="H454" s="3"/>
      <c r="I454" s="3"/>
      <c r="J454" s="3"/>
      <c r="K454" s="3"/>
    </row>
    <row r="455" spans="6:11" x14ac:dyDescent="0.3">
      <c r="F455" s="3"/>
      <c r="G455" s="3"/>
      <c r="H455" s="3"/>
      <c r="I455" s="3"/>
      <c r="J455" s="3"/>
      <c r="K455" s="3"/>
    </row>
    <row r="456" spans="6:11" x14ac:dyDescent="0.3">
      <c r="F456" s="3"/>
      <c r="G456" s="3"/>
      <c r="H456" s="3"/>
      <c r="I456" s="3"/>
      <c r="J456" s="3"/>
      <c r="K456" s="3"/>
    </row>
    <row r="457" spans="6:11" x14ac:dyDescent="0.3">
      <c r="F457" s="3"/>
      <c r="G457" s="3"/>
      <c r="H457" s="3"/>
      <c r="I457" s="3"/>
      <c r="J457" s="3"/>
      <c r="K457" s="3"/>
    </row>
    <row r="458" spans="6:11" x14ac:dyDescent="0.3">
      <c r="F458" s="3"/>
      <c r="G458" s="3"/>
      <c r="H458" s="3"/>
      <c r="I458" s="3"/>
      <c r="J458" s="3"/>
      <c r="K458" s="3"/>
    </row>
    <row r="459" spans="6:11" x14ac:dyDescent="0.3">
      <c r="F459" s="3"/>
      <c r="G459" s="3"/>
      <c r="H459" s="3"/>
      <c r="I459" s="3"/>
      <c r="J459" s="3"/>
      <c r="K459" s="3"/>
    </row>
    <row r="460" spans="6:11" x14ac:dyDescent="0.3">
      <c r="F460" s="3"/>
      <c r="G460" s="3"/>
      <c r="H460" s="3"/>
      <c r="I460" s="3"/>
      <c r="J460" s="3"/>
      <c r="K460" s="3"/>
    </row>
    <row r="461" spans="6:11" x14ac:dyDescent="0.3">
      <c r="F461" s="3"/>
      <c r="G461" s="3"/>
      <c r="H461" s="3"/>
      <c r="I461" s="3"/>
      <c r="J461" s="3"/>
      <c r="K461" s="3"/>
    </row>
    <row r="462" spans="6:11" x14ac:dyDescent="0.3">
      <c r="F462" s="3"/>
      <c r="G462" s="3"/>
      <c r="H462" s="3"/>
      <c r="I462" s="3"/>
      <c r="J462" s="3"/>
      <c r="K462" s="3"/>
    </row>
    <row r="463" spans="6:11" x14ac:dyDescent="0.3">
      <c r="F463" s="3"/>
      <c r="G463" s="3"/>
      <c r="H463" s="3"/>
      <c r="I463" s="3"/>
      <c r="J463" s="3"/>
      <c r="K463" s="3"/>
    </row>
    <row r="464" spans="6:11" x14ac:dyDescent="0.3">
      <c r="F464" s="3"/>
      <c r="G464" s="3"/>
      <c r="H464" s="3"/>
      <c r="I464" s="3"/>
      <c r="J464" s="3"/>
      <c r="K464" s="3"/>
    </row>
    <row r="465" spans="6:11" x14ac:dyDescent="0.3">
      <c r="F465" s="3"/>
      <c r="G465" s="3"/>
      <c r="H465" s="3"/>
      <c r="I465" s="3"/>
      <c r="J465" s="3"/>
      <c r="K465" s="3"/>
    </row>
    <row r="466" spans="6:11" x14ac:dyDescent="0.3">
      <c r="F466" s="3"/>
      <c r="G466" s="3"/>
      <c r="H466" s="3"/>
      <c r="I466" s="3"/>
      <c r="J466" s="3"/>
      <c r="K466" s="3"/>
    </row>
    <row r="467" spans="6:11" x14ac:dyDescent="0.3">
      <c r="F467" s="3"/>
      <c r="G467" s="3"/>
      <c r="H467" s="3"/>
      <c r="I467" s="3"/>
      <c r="J467" s="3"/>
      <c r="K467" s="3"/>
    </row>
    <row r="468" spans="6:11" x14ac:dyDescent="0.3">
      <c r="F468" s="3"/>
      <c r="G468" s="3"/>
      <c r="H468" s="3"/>
      <c r="I468" s="3"/>
      <c r="J468" s="3"/>
      <c r="K468" s="3"/>
    </row>
    <row r="469" spans="6:11" x14ac:dyDescent="0.3">
      <c r="F469" s="3"/>
      <c r="G469" s="3"/>
      <c r="H469" s="3"/>
      <c r="I469" s="3"/>
      <c r="J469" s="3"/>
      <c r="K469" s="3"/>
    </row>
    <row r="470" spans="6:11" x14ac:dyDescent="0.3">
      <c r="F470" s="3"/>
      <c r="G470" s="3"/>
      <c r="H470" s="3"/>
      <c r="I470" s="3"/>
      <c r="J470" s="3"/>
      <c r="K470" s="3"/>
    </row>
    <row r="471" spans="6:11" x14ac:dyDescent="0.3">
      <c r="F471" s="3"/>
      <c r="G471" s="3"/>
      <c r="H471" s="3"/>
      <c r="I471" s="3"/>
      <c r="J471" s="3"/>
      <c r="K471" s="3"/>
    </row>
    <row r="472" spans="6:11" x14ac:dyDescent="0.3">
      <c r="F472" s="3"/>
      <c r="G472" s="3"/>
      <c r="H472" s="3"/>
      <c r="I472" s="3"/>
      <c r="J472" s="3"/>
      <c r="K472" s="3"/>
    </row>
    <row r="473" spans="6:11" x14ac:dyDescent="0.3">
      <c r="F473" s="3"/>
      <c r="G473" s="3"/>
      <c r="H473" s="3"/>
      <c r="I473" s="3"/>
      <c r="J473" s="3"/>
      <c r="K473" s="3"/>
    </row>
    <row r="474" spans="6:11" x14ac:dyDescent="0.3">
      <c r="F474" s="3"/>
      <c r="G474" s="3"/>
      <c r="H474" s="3"/>
      <c r="I474" s="3"/>
      <c r="J474" s="3"/>
      <c r="K474" s="3"/>
    </row>
    <row r="475" spans="6:11" x14ac:dyDescent="0.3">
      <c r="F475" s="3"/>
      <c r="G475" s="3"/>
      <c r="H475" s="3"/>
      <c r="I475" s="3"/>
      <c r="J475" s="3"/>
      <c r="K475" s="3"/>
    </row>
    <row r="476" spans="6:11" x14ac:dyDescent="0.3">
      <c r="F476" s="3"/>
      <c r="G476" s="3"/>
      <c r="H476" s="3"/>
      <c r="I476" s="3"/>
      <c r="J476" s="3"/>
      <c r="K476" s="3"/>
    </row>
    <row r="477" spans="6:11" x14ac:dyDescent="0.3">
      <c r="F477" s="3"/>
      <c r="G477" s="3"/>
      <c r="H477" s="3"/>
      <c r="I477" s="3"/>
      <c r="J477" s="3"/>
      <c r="K477" s="3"/>
    </row>
    <row r="478" spans="6:11" x14ac:dyDescent="0.3">
      <c r="F478" s="3"/>
      <c r="G478" s="3"/>
      <c r="H478" s="3"/>
      <c r="I478" s="3"/>
      <c r="J478" s="3"/>
      <c r="K478" s="3"/>
    </row>
    <row r="479" spans="6:11" x14ac:dyDescent="0.3">
      <c r="F479" s="3"/>
      <c r="G479" s="3"/>
      <c r="H479" s="3"/>
      <c r="I479" s="3"/>
      <c r="J479" s="3"/>
      <c r="K479" s="3"/>
    </row>
    <row r="480" spans="6:11" x14ac:dyDescent="0.3">
      <c r="F480" s="3"/>
      <c r="G480" s="3"/>
      <c r="H480" s="3"/>
      <c r="I480" s="3"/>
      <c r="J480" s="3"/>
      <c r="K480" s="3"/>
    </row>
    <row r="481" spans="6:11" x14ac:dyDescent="0.3">
      <c r="F481" s="3"/>
      <c r="G481" s="3"/>
      <c r="H481" s="3"/>
      <c r="I481" s="3"/>
      <c r="J481" s="3"/>
      <c r="K481" s="3"/>
    </row>
    <row r="482" spans="6:11" x14ac:dyDescent="0.3">
      <c r="F482" s="3"/>
      <c r="G482" s="3"/>
      <c r="H482" s="3"/>
      <c r="I482" s="3"/>
      <c r="J482" s="3"/>
      <c r="K482" s="3"/>
    </row>
    <row r="483" spans="6:11" x14ac:dyDescent="0.3">
      <c r="F483" s="3"/>
      <c r="G483" s="3"/>
      <c r="H483" s="3"/>
      <c r="I483" s="3"/>
      <c r="J483" s="3"/>
      <c r="K483" s="3"/>
    </row>
    <row r="484" spans="6:11" x14ac:dyDescent="0.3">
      <c r="F484" s="3"/>
      <c r="G484" s="3"/>
      <c r="H484" s="3"/>
      <c r="I484" s="3"/>
      <c r="J484" s="3"/>
      <c r="K484" s="3"/>
    </row>
    <row r="485" spans="6:11" x14ac:dyDescent="0.3">
      <c r="F485" s="3"/>
      <c r="G485" s="3"/>
      <c r="H485" s="3"/>
      <c r="I485" s="3"/>
      <c r="J485" s="3"/>
      <c r="K485" s="3"/>
    </row>
    <row r="486" spans="6:11" x14ac:dyDescent="0.3">
      <c r="F486" s="3"/>
      <c r="G486" s="3"/>
      <c r="H486" s="3"/>
      <c r="I486" s="3"/>
      <c r="J486" s="3"/>
      <c r="K486" s="3"/>
    </row>
    <row r="487" spans="6:11" x14ac:dyDescent="0.3">
      <c r="F487" s="3"/>
      <c r="G487" s="3"/>
      <c r="H487" s="3"/>
      <c r="I487" s="3"/>
      <c r="J487" s="3"/>
      <c r="K487" s="3"/>
    </row>
    <row r="488" spans="6:11" x14ac:dyDescent="0.3">
      <c r="F488" s="3"/>
      <c r="G488" s="3"/>
      <c r="H488" s="3"/>
      <c r="I488" s="3"/>
      <c r="J488" s="3"/>
      <c r="K488" s="3"/>
    </row>
    <row r="489" spans="6:11" x14ac:dyDescent="0.3">
      <c r="F489" s="3"/>
      <c r="G489" s="3"/>
      <c r="H489" s="3"/>
      <c r="I489" s="3"/>
      <c r="J489" s="3"/>
      <c r="K489" s="3"/>
    </row>
    <row r="490" spans="6:11" x14ac:dyDescent="0.3">
      <c r="F490" s="3"/>
      <c r="G490" s="3"/>
      <c r="H490" s="3"/>
      <c r="I490" s="3"/>
      <c r="J490" s="3"/>
      <c r="K490" s="3"/>
    </row>
    <row r="491" spans="6:11" x14ac:dyDescent="0.3">
      <c r="F491" s="3"/>
      <c r="G491" s="3"/>
      <c r="H491" s="3"/>
      <c r="I491" s="3"/>
      <c r="J491" s="3"/>
      <c r="K491" s="3"/>
    </row>
    <row r="492" spans="6:11" x14ac:dyDescent="0.3">
      <c r="F492" s="3"/>
      <c r="G492" s="3"/>
      <c r="H492" s="3"/>
      <c r="I492" s="3"/>
      <c r="J492" s="3"/>
      <c r="K492" s="3"/>
    </row>
    <row r="493" spans="6:11" x14ac:dyDescent="0.3">
      <c r="F493" s="3"/>
      <c r="G493" s="3"/>
      <c r="H493" s="3"/>
      <c r="I493" s="3"/>
      <c r="J493" s="3"/>
      <c r="K493" s="3"/>
    </row>
    <row r="494" spans="6:11" x14ac:dyDescent="0.3">
      <c r="F494" s="3"/>
      <c r="G494" s="3"/>
      <c r="H494" s="3"/>
      <c r="I494" s="3"/>
      <c r="J494" s="3"/>
      <c r="K494" s="3"/>
    </row>
    <row r="495" spans="6:11" x14ac:dyDescent="0.3">
      <c r="F495" s="3"/>
      <c r="G495" s="3"/>
      <c r="H495" s="3"/>
      <c r="I495" s="3"/>
      <c r="J495" s="3"/>
      <c r="K495" s="3"/>
    </row>
    <row r="496" spans="6:11" x14ac:dyDescent="0.3">
      <c r="F496" s="3"/>
      <c r="G496" s="3"/>
      <c r="H496" s="3"/>
      <c r="I496" s="3"/>
      <c r="J496" s="3"/>
      <c r="K496" s="3"/>
    </row>
    <row r="497" spans="6:11" x14ac:dyDescent="0.3">
      <c r="F497" s="3"/>
      <c r="G497" s="3"/>
      <c r="H497" s="3"/>
      <c r="I497" s="3"/>
      <c r="J497" s="3"/>
      <c r="K497" s="3"/>
    </row>
    <row r="498" spans="6:11" x14ac:dyDescent="0.3">
      <c r="F498" s="3"/>
      <c r="G498" s="3"/>
      <c r="H498" s="3"/>
      <c r="I498" s="3"/>
      <c r="J498" s="3"/>
      <c r="K498" s="3"/>
    </row>
    <row r="499" spans="6:11" x14ac:dyDescent="0.3">
      <c r="F499" s="3"/>
      <c r="G499" s="3"/>
      <c r="H499" s="3"/>
      <c r="I499" s="3"/>
      <c r="J499" s="3"/>
      <c r="K499" s="3"/>
    </row>
    <row r="500" spans="6:11" x14ac:dyDescent="0.3">
      <c r="F500" s="3"/>
      <c r="G500" s="3"/>
      <c r="H500" s="3"/>
      <c r="I500" s="3"/>
      <c r="J500" s="3"/>
      <c r="K500" s="3"/>
    </row>
  </sheetData>
  <mergeCells count="12">
    <mergeCell ref="B79:E79"/>
    <mergeCell ref="B93:E93"/>
    <mergeCell ref="B20:N20"/>
    <mergeCell ref="B24:E24"/>
    <mergeCell ref="B36:E36"/>
    <mergeCell ref="B40:E40"/>
    <mergeCell ref="B75:E75"/>
    <mergeCell ref="B4:B5"/>
    <mergeCell ref="B3:N3"/>
    <mergeCell ref="C4:F4"/>
    <mergeCell ref="G4:J4"/>
    <mergeCell ref="K4:N4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3A77-B339-4E0D-AAC7-8B1D608B0A5B}">
  <dimension ref="A1:BR512"/>
  <sheetViews>
    <sheetView workbookViewId="0">
      <selection activeCell="B1" sqref="B1"/>
    </sheetView>
  </sheetViews>
  <sheetFormatPr defaultRowHeight="14.4" x14ac:dyDescent="0.3"/>
  <cols>
    <col min="1" max="1" width="8.88671875" style="3"/>
    <col min="2" max="2" width="35.5546875" customWidth="1"/>
    <col min="3" max="3" width="10.33203125" customWidth="1"/>
    <col min="4" max="4" width="13" customWidth="1"/>
    <col min="5" max="5" width="10.5546875" customWidth="1"/>
    <col min="6" max="6" width="15.5546875" bestFit="1" customWidth="1"/>
    <col min="7" max="7" width="10.5546875" bestFit="1" customWidth="1"/>
    <col min="8" max="8" width="9.5546875" bestFit="1" customWidth="1"/>
    <col min="9" max="9" width="9.6640625" bestFit="1" customWidth="1"/>
    <col min="10" max="10" width="15.5546875" bestFit="1" customWidth="1"/>
    <col min="11" max="11" width="7.109375" bestFit="1" customWidth="1"/>
    <col min="12" max="12" width="8.33203125" customWidth="1"/>
    <col min="13" max="13" width="10.44140625" customWidth="1"/>
    <col min="14" max="14" width="15.5546875" bestFit="1" customWidth="1"/>
    <col min="15" max="15" width="8.88671875" style="3"/>
    <col min="16" max="16" width="15.88671875" style="3" bestFit="1" customWidth="1"/>
    <col min="17" max="70" width="8.88671875" style="3"/>
  </cols>
  <sheetData>
    <row r="1" spans="2:14" s="3" customFormat="1" x14ac:dyDescent="0.3"/>
    <row r="2" spans="2:14" s="3" customFormat="1" ht="15" customHeight="1" x14ac:dyDescent="0.3">
      <c r="B2" s="216" t="s">
        <v>160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</row>
    <row r="3" spans="2:14" s="3" customFormat="1" x14ac:dyDescent="0.3">
      <c r="B3" s="217" t="s">
        <v>119</v>
      </c>
      <c r="C3" s="219" t="s">
        <v>189</v>
      </c>
      <c r="D3" s="220"/>
      <c r="E3" s="220"/>
      <c r="F3" s="220"/>
      <c r="G3" s="219" t="s">
        <v>190</v>
      </c>
      <c r="H3" s="220"/>
      <c r="I3" s="220"/>
      <c r="J3" s="220"/>
      <c r="K3" s="221" t="s">
        <v>191</v>
      </c>
      <c r="L3" s="222"/>
      <c r="M3" s="222"/>
      <c r="N3" s="223"/>
    </row>
    <row r="4" spans="2:14" s="3" customFormat="1" ht="15" thickBot="1" x14ac:dyDescent="0.35">
      <c r="B4" s="218"/>
      <c r="C4" s="130" t="s">
        <v>1</v>
      </c>
      <c r="D4" s="131" t="s">
        <v>4</v>
      </c>
      <c r="E4" s="132" t="s">
        <v>5</v>
      </c>
      <c r="F4" s="132" t="s">
        <v>120</v>
      </c>
      <c r="G4" s="130" t="s">
        <v>1</v>
      </c>
      <c r="H4" s="132" t="s">
        <v>4</v>
      </c>
      <c r="I4" s="132" t="s">
        <v>5</v>
      </c>
      <c r="J4" s="132" t="s">
        <v>120</v>
      </c>
      <c r="K4" s="133" t="s">
        <v>1</v>
      </c>
      <c r="L4" s="134" t="s">
        <v>4</v>
      </c>
      <c r="M4" s="135" t="s">
        <v>5</v>
      </c>
      <c r="N4" s="136" t="s">
        <v>120</v>
      </c>
    </row>
    <row r="5" spans="2:14" s="3" customFormat="1" ht="15" thickTop="1" x14ac:dyDescent="0.3">
      <c r="B5" s="119" t="s">
        <v>1</v>
      </c>
      <c r="C5" s="118">
        <f>SUM(C6:C11)</f>
        <v>337</v>
      </c>
      <c r="D5" s="118">
        <f t="shared" ref="D5:N5" si="0">SUM(D6:D11)</f>
        <v>64</v>
      </c>
      <c r="E5" s="118">
        <f t="shared" si="0"/>
        <v>31</v>
      </c>
      <c r="F5" s="118">
        <f t="shared" si="0"/>
        <v>242</v>
      </c>
      <c r="G5" s="118">
        <f t="shared" si="0"/>
        <v>4313</v>
      </c>
      <c r="H5" s="118">
        <f t="shared" si="0"/>
        <v>2481</v>
      </c>
      <c r="I5" s="118">
        <f t="shared" si="0"/>
        <v>1829</v>
      </c>
      <c r="J5" s="118">
        <f t="shared" si="0"/>
        <v>3</v>
      </c>
      <c r="K5" s="118">
        <f t="shared" si="0"/>
        <v>300</v>
      </c>
      <c r="L5" s="118">
        <f t="shared" si="0"/>
        <v>161</v>
      </c>
      <c r="M5" s="118">
        <f t="shared" si="0"/>
        <v>139</v>
      </c>
      <c r="N5" s="118">
        <f t="shared" si="0"/>
        <v>0</v>
      </c>
    </row>
    <row r="6" spans="2:14" s="3" customFormat="1" x14ac:dyDescent="0.3">
      <c r="B6" s="137" t="s">
        <v>121</v>
      </c>
      <c r="C6" s="138">
        <v>0</v>
      </c>
      <c r="D6" s="138">
        <v>0</v>
      </c>
      <c r="E6" s="138">
        <v>0</v>
      </c>
      <c r="F6" s="138">
        <v>0</v>
      </c>
      <c r="G6" s="138">
        <v>267</v>
      </c>
      <c r="H6" s="138">
        <v>175</v>
      </c>
      <c r="I6" s="138">
        <v>91</v>
      </c>
      <c r="J6" s="138">
        <v>1</v>
      </c>
      <c r="K6" s="138">
        <v>0</v>
      </c>
      <c r="L6" s="138">
        <v>0</v>
      </c>
      <c r="M6" s="138">
        <v>0</v>
      </c>
      <c r="N6" s="138">
        <v>0</v>
      </c>
    </row>
    <row r="7" spans="2:14" s="3" customFormat="1" x14ac:dyDescent="0.3">
      <c r="B7" s="137" t="s">
        <v>122</v>
      </c>
      <c r="C7" s="139">
        <v>0</v>
      </c>
      <c r="D7" s="139">
        <v>0</v>
      </c>
      <c r="E7" s="139">
        <v>0</v>
      </c>
      <c r="F7" s="139">
        <v>0</v>
      </c>
      <c r="G7" s="139">
        <v>25</v>
      </c>
      <c r="H7" s="139">
        <v>13</v>
      </c>
      <c r="I7" s="139">
        <v>12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</row>
    <row r="8" spans="2:14" s="3" customFormat="1" x14ac:dyDescent="0.3">
      <c r="B8" s="137" t="s">
        <v>123</v>
      </c>
      <c r="C8" s="138">
        <v>0</v>
      </c>
      <c r="D8" s="138">
        <v>0</v>
      </c>
      <c r="E8" s="138">
        <v>0</v>
      </c>
      <c r="F8" s="138">
        <v>0</v>
      </c>
      <c r="G8" s="138">
        <v>40</v>
      </c>
      <c r="H8" s="138">
        <v>30</v>
      </c>
      <c r="I8" s="138">
        <v>10</v>
      </c>
      <c r="J8" s="138">
        <v>0</v>
      </c>
      <c r="K8" s="138">
        <v>0</v>
      </c>
      <c r="L8" s="138">
        <v>0</v>
      </c>
      <c r="M8" s="138">
        <v>0</v>
      </c>
      <c r="N8" s="138">
        <v>0</v>
      </c>
    </row>
    <row r="9" spans="2:14" s="3" customFormat="1" x14ac:dyDescent="0.3">
      <c r="B9" s="137" t="s">
        <v>124</v>
      </c>
      <c r="C9" s="139">
        <v>0</v>
      </c>
      <c r="D9" s="139">
        <v>0</v>
      </c>
      <c r="E9" s="139">
        <v>0</v>
      </c>
      <c r="F9" s="139">
        <v>0</v>
      </c>
      <c r="G9" s="139">
        <v>4</v>
      </c>
      <c r="H9" s="139">
        <v>2</v>
      </c>
      <c r="I9" s="139">
        <v>2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</row>
    <row r="10" spans="2:14" s="3" customFormat="1" x14ac:dyDescent="0.3">
      <c r="B10" s="137" t="s">
        <v>125</v>
      </c>
      <c r="C10" s="138">
        <v>17</v>
      </c>
      <c r="D10" s="138">
        <v>12</v>
      </c>
      <c r="E10" s="138">
        <v>5</v>
      </c>
      <c r="F10" s="138">
        <v>0</v>
      </c>
      <c r="G10" s="138">
        <v>3976</v>
      </c>
      <c r="H10" s="138">
        <v>2260</v>
      </c>
      <c r="I10" s="138">
        <v>1714</v>
      </c>
      <c r="J10" s="138">
        <v>2</v>
      </c>
      <c r="K10" s="138">
        <v>16</v>
      </c>
      <c r="L10" s="138">
        <v>11</v>
      </c>
      <c r="M10" s="138">
        <v>5</v>
      </c>
      <c r="N10" s="138">
        <v>0</v>
      </c>
    </row>
    <row r="11" spans="2:14" s="3" customFormat="1" ht="15" thickBot="1" x14ac:dyDescent="0.35">
      <c r="B11" s="137" t="s">
        <v>126</v>
      </c>
      <c r="C11" s="139">
        <v>320</v>
      </c>
      <c r="D11" s="139">
        <v>52</v>
      </c>
      <c r="E11" s="139">
        <v>26</v>
      </c>
      <c r="F11" s="139">
        <v>242</v>
      </c>
      <c r="G11" s="139">
        <v>1</v>
      </c>
      <c r="H11" s="139">
        <v>1</v>
      </c>
      <c r="I11" s="139">
        <v>0</v>
      </c>
      <c r="J11" s="139">
        <v>0</v>
      </c>
      <c r="K11" s="139">
        <v>284</v>
      </c>
      <c r="L11" s="139">
        <v>150</v>
      </c>
      <c r="M11" s="139">
        <v>134</v>
      </c>
      <c r="N11" s="139">
        <v>0</v>
      </c>
    </row>
    <row r="12" spans="2:14" s="3" customFormat="1" ht="15.75" customHeight="1" thickTop="1" x14ac:dyDescent="0.3">
      <c r="B12" s="224" t="s">
        <v>161</v>
      </c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</row>
    <row r="13" spans="2:14" s="3" customFormat="1" x14ac:dyDescent="0.3"/>
    <row r="14" spans="2:14" s="3" customFormat="1" x14ac:dyDescent="0.3"/>
    <row r="15" spans="2:14" s="3" customFormat="1" x14ac:dyDescent="0.3"/>
    <row r="16" spans="2:14" ht="32.25" customHeight="1" x14ac:dyDescent="0.3">
      <c r="B16" s="216" t="s">
        <v>162</v>
      </c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</row>
    <row r="17" spans="2:14" x14ac:dyDescent="0.3">
      <c r="B17" s="217" t="s">
        <v>6</v>
      </c>
      <c r="C17" s="219" t="s">
        <v>189</v>
      </c>
      <c r="D17" s="220"/>
      <c r="E17" s="220"/>
      <c r="F17" s="220"/>
      <c r="G17" s="219" t="s">
        <v>190</v>
      </c>
      <c r="H17" s="220"/>
      <c r="I17" s="220"/>
      <c r="J17" s="220"/>
      <c r="K17" s="221" t="s">
        <v>191</v>
      </c>
      <c r="L17" s="222"/>
      <c r="M17" s="222"/>
      <c r="N17" s="223"/>
    </row>
    <row r="18" spans="2:14" ht="15" thickBot="1" x14ac:dyDescent="0.35">
      <c r="B18" s="218"/>
      <c r="C18" s="130" t="s">
        <v>1</v>
      </c>
      <c r="D18" s="131" t="s">
        <v>4</v>
      </c>
      <c r="E18" s="132" t="s">
        <v>5</v>
      </c>
      <c r="F18" s="132" t="s">
        <v>120</v>
      </c>
      <c r="G18" s="130" t="s">
        <v>1</v>
      </c>
      <c r="H18" s="132" t="s">
        <v>4</v>
      </c>
      <c r="I18" s="132" t="s">
        <v>5</v>
      </c>
      <c r="J18" s="132" t="s">
        <v>120</v>
      </c>
      <c r="K18" s="133" t="s">
        <v>1</v>
      </c>
      <c r="L18" s="134" t="s">
        <v>4</v>
      </c>
      <c r="M18" s="135" t="s">
        <v>5</v>
      </c>
      <c r="N18" s="136" t="s">
        <v>120</v>
      </c>
    </row>
    <row r="19" spans="2:14" ht="15" thickTop="1" x14ac:dyDescent="0.3">
      <c r="B19" s="119" t="s">
        <v>1</v>
      </c>
      <c r="C19" s="118">
        <f>SUM(C20:C31)</f>
        <v>0</v>
      </c>
      <c r="D19" s="118">
        <f t="shared" ref="D19:N19" si="1">SUM(D20:D31)</f>
        <v>0</v>
      </c>
      <c r="E19" s="118">
        <f t="shared" si="1"/>
        <v>0</v>
      </c>
      <c r="F19" s="118">
        <f t="shared" si="1"/>
        <v>0</v>
      </c>
      <c r="G19" s="118">
        <f t="shared" si="1"/>
        <v>292</v>
      </c>
      <c r="H19" s="118">
        <f t="shared" si="1"/>
        <v>188</v>
      </c>
      <c r="I19" s="118">
        <f t="shared" si="1"/>
        <v>103</v>
      </c>
      <c r="J19" s="118">
        <f t="shared" si="1"/>
        <v>1</v>
      </c>
      <c r="K19" s="118">
        <f t="shared" si="1"/>
        <v>0</v>
      </c>
      <c r="L19" s="118">
        <f t="shared" si="1"/>
        <v>0</v>
      </c>
      <c r="M19" s="118">
        <f t="shared" si="1"/>
        <v>0</v>
      </c>
      <c r="N19" s="118">
        <f t="shared" si="1"/>
        <v>0</v>
      </c>
    </row>
    <row r="20" spans="2:14" x14ac:dyDescent="0.3">
      <c r="B20" s="137" t="s">
        <v>210</v>
      </c>
      <c r="C20" s="138">
        <v>0</v>
      </c>
      <c r="D20" s="138">
        <v>0</v>
      </c>
      <c r="E20" s="138">
        <v>0</v>
      </c>
      <c r="F20" s="138">
        <v>0</v>
      </c>
      <c r="G20" s="138">
        <v>108</v>
      </c>
      <c r="H20" s="138">
        <v>61</v>
      </c>
      <c r="I20" s="138">
        <v>47</v>
      </c>
      <c r="J20" s="138">
        <v>0</v>
      </c>
      <c r="K20" s="138">
        <v>0</v>
      </c>
      <c r="L20" s="138">
        <v>0</v>
      </c>
      <c r="M20" s="138">
        <v>0</v>
      </c>
      <c r="N20" s="138">
        <v>0</v>
      </c>
    </row>
    <row r="21" spans="2:14" x14ac:dyDescent="0.3">
      <c r="B21" s="137" t="s">
        <v>265</v>
      </c>
      <c r="C21" s="139">
        <v>0</v>
      </c>
      <c r="D21" s="139">
        <v>0</v>
      </c>
      <c r="E21" s="139">
        <v>0</v>
      </c>
      <c r="F21" s="139">
        <v>0</v>
      </c>
      <c r="G21" s="139">
        <v>1</v>
      </c>
      <c r="H21" s="139">
        <v>1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139">
        <v>0</v>
      </c>
    </row>
    <row r="22" spans="2:14" x14ac:dyDescent="0.3">
      <c r="B22" s="137" t="s">
        <v>266</v>
      </c>
      <c r="C22" s="138">
        <v>0</v>
      </c>
      <c r="D22" s="138">
        <v>0</v>
      </c>
      <c r="E22" s="138">
        <v>0</v>
      </c>
      <c r="F22" s="138">
        <v>0</v>
      </c>
      <c r="G22" s="138">
        <v>2</v>
      </c>
      <c r="H22" s="138">
        <v>0</v>
      </c>
      <c r="I22" s="138">
        <v>2</v>
      </c>
      <c r="J22" s="138">
        <v>0</v>
      </c>
      <c r="K22" s="138">
        <v>0</v>
      </c>
      <c r="L22" s="138">
        <v>0</v>
      </c>
      <c r="M22" s="138">
        <v>0</v>
      </c>
      <c r="N22" s="138">
        <v>0</v>
      </c>
    </row>
    <row r="23" spans="2:14" x14ac:dyDescent="0.3">
      <c r="B23" s="137" t="s">
        <v>213</v>
      </c>
      <c r="C23" s="139">
        <v>0</v>
      </c>
      <c r="D23" s="139">
        <v>0</v>
      </c>
      <c r="E23" s="139">
        <v>0</v>
      </c>
      <c r="F23" s="139">
        <v>0</v>
      </c>
      <c r="G23" s="139">
        <v>1</v>
      </c>
      <c r="H23" s="139">
        <v>0</v>
      </c>
      <c r="I23" s="139">
        <v>1</v>
      </c>
      <c r="J23" s="139">
        <v>0</v>
      </c>
      <c r="K23" s="139">
        <v>0</v>
      </c>
      <c r="L23" s="139">
        <v>0</v>
      </c>
      <c r="M23" s="139">
        <v>0</v>
      </c>
      <c r="N23" s="139">
        <v>0</v>
      </c>
    </row>
    <row r="24" spans="2:14" x14ac:dyDescent="0.3">
      <c r="B24" s="137" t="s">
        <v>267</v>
      </c>
      <c r="C24" s="138">
        <v>0</v>
      </c>
      <c r="D24" s="138">
        <v>0</v>
      </c>
      <c r="E24" s="138">
        <v>0</v>
      </c>
      <c r="F24" s="138">
        <v>0</v>
      </c>
      <c r="G24" s="138">
        <v>11</v>
      </c>
      <c r="H24" s="138">
        <v>10</v>
      </c>
      <c r="I24" s="138">
        <v>1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</row>
    <row r="25" spans="2:14" x14ac:dyDescent="0.3">
      <c r="B25" s="137" t="s">
        <v>268</v>
      </c>
      <c r="C25" s="139">
        <v>0</v>
      </c>
      <c r="D25" s="139">
        <v>0</v>
      </c>
      <c r="E25" s="139">
        <v>0</v>
      </c>
      <c r="F25" s="139">
        <v>0</v>
      </c>
      <c r="G25" s="139">
        <v>2</v>
      </c>
      <c r="H25" s="139">
        <v>1</v>
      </c>
      <c r="I25" s="139">
        <v>1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</row>
    <row r="26" spans="2:14" x14ac:dyDescent="0.3">
      <c r="B26" s="137" t="s">
        <v>216</v>
      </c>
      <c r="C26" s="138">
        <v>0</v>
      </c>
      <c r="D26" s="138">
        <v>0</v>
      </c>
      <c r="E26" s="138">
        <v>0</v>
      </c>
      <c r="F26" s="138">
        <v>0</v>
      </c>
      <c r="G26" s="138">
        <v>1</v>
      </c>
      <c r="H26" s="138">
        <v>0</v>
      </c>
      <c r="I26" s="138">
        <v>1</v>
      </c>
      <c r="J26" s="138">
        <v>0</v>
      </c>
      <c r="K26" s="138">
        <v>0</v>
      </c>
      <c r="L26" s="138">
        <v>0</v>
      </c>
      <c r="M26" s="138">
        <v>0</v>
      </c>
      <c r="N26" s="138">
        <v>0</v>
      </c>
    </row>
    <row r="27" spans="2:14" x14ac:dyDescent="0.3">
      <c r="B27" s="137" t="s">
        <v>217</v>
      </c>
      <c r="C27" s="139">
        <v>0</v>
      </c>
      <c r="D27" s="139">
        <v>0</v>
      </c>
      <c r="E27" s="139">
        <v>0</v>
      </c>
      <c r="F27" s="139">
        <v>0</v>
      </c>
      <c r="G27" s="139">
        <v>18</v>
      </c>
      <c r="H27" s="139">
        <v>8</v>
      </c>
      <c r="I27" s="139">
        <v>10</v>
      </c>
      <c r="J27" s="139">
        <v>0</v>
      </c>
      <c r="K27" s="139">
        <v>0</v>
      </c>
      <c r="L27" s="139">
        <v>0</v>
      </c>
      <c r="M27" s="139">
        <v>0</v>
      </c>
      <c r="N27" s="139">
        <v>0</v>
      </c>
    </row>
    <row r="28" spans="2:14" x14ac:dyDescent="0.3">
      <c r="B28" s="137" t="s">
        <v>269</v>
      </c>
      <c r="C28" s="138">
        <v>0</v>
      </c>
      <c r="D28" s="138">
        <v>0</v>
      </c>
      <c r="E28" s="138">
        <v>0</v>
      </c>
      <c r="F28" s="138">
        <v>0</v>
      </c>
      <c r="G28" s="138">
        <v>3</v>
      </c>
      <c r="H28" s="138">
        <v>3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</row>
    <row r="29" spans="2:14" x14ac:dyDescent="0.3">
      <c r="B29" s="137" t="s">
        <v>270</v>
      </c>
      <c r="C29" s="139">
        <v>0</v>
      </c>
      <c r="D29" s="139">
        <v>0</v>
      </c>
      <c r="E29" s="139">
        <v>0</v>
      </c>
      <c r="F29" s="139">
        <v>0</v>
      </c>
      <c r="G29" s="139">
        <v>3</v>
      </c>
      <c r="H29" s="139">
        <v>2</v>
      </c>
      <c r="I29" s="139">
        <v>1</v>
      </c>
      <c r="J29" s="139">
        <v>0</v>
      </c>
      <c r="K29" s="139">
        <v>0</v>
      </c>
      <c r="L29" s="139">
        <v>0</v>
      </c>
      <c r="M29" s="139">
        <v>0</v>
      </c>
      <c r="N29" s="139">
        <v>0</v>
      </c>
    </row>
    <row r="30" spans="2:14" x14ac:dyDescent="0.3">
      <c r="B30" s="137" t="s">
        <v>271</v>
      </c>
      <c r="C30" s="138">
        <v>0</v>
      </c>
      <c r="D30" s="138">
        <v>0</v>
      </c>
      <c r="E30" s="138">
        <v>0</v>
      </c>
      <c r="F30" s="138">
        <v>0</v>
      </c>
      <c r="G30" s="138">
        <v>1</v>
      </c>
      <c r="H30" s="138">
        <v>0</v>
      </c>
      <c r="I30" s="138">
        <v>0</v>
      </c>
      <c r="J30" s="138">
        <v>1</v>
      </c>
      <c r="K30" s="138">
        <v>0</v>
      </c>
      <c r="L30" s="138">
        <v>0</v>
      </c>
      <c r="M30" s="138">
        <v>0</v>
      </c>
      <c r="N30" s="138">
        <v>0</v>
      </c>
    </row>
    <row r="31" spans="2:14" ht="15" thickBot="1" x14ac:dyDescent="0.35">
      <c r="B31" s="137" t="s">
        <v>71</v>
      </c>
      <c r="C31" s="139">
        <v>0</v>
      </c>
      <c r="D31" s="139">
        <v>0</v>
      </c>
      <c r="E31" s="139">
        <v>0</v>
      </c>
      <c r="F31" s="139">
        <v>0</v>
      </c>
      <c r="G31" s="139">
        <v>141</v>
      </c>
      <c r="H31" s="139">
        <v>102</v>
      </c>
      <c r="I31" s="139">
        <v>39</v>
      </c>
      <c r="J31" s="139">
        <v>0</v>
      </c>
      <c r="K31" s="139">
        <v>0</v>
      </c>
      <c r="L31" s="139">
        <v>0</v>
      </c>
      <c r="M31" s="139">
        <v>0</v>
      </c>
      <c r="N31" s="139">
        <v>0</v>
      </c>
    </row>
    <row r="32" spans="2:14" ht="15.75" customHeight="1" thickTop="1" x14ac:dyDescent="0.3">
      <c r="B32" s="224" t="s">
        <v>161</v>
      </c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</row>
    <row r="33" spans="2:70" x14ac:dyDescent="0.3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  <c r="M33" s="3"/>
      <c r="N33" s="3"/>
    </row>
    <row r="34" spans="2:70" x14ac:dyDescent="0.3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  <c r="M34" s="3"/>
      <c r="N34" s="3"/>
    </row>
    <row r="35" spans="2:70" s="3" customFormat="1" x14ac:dyDescent="0.3"/>
    <row r="36" spans="2:70" ht="45" customHeight="1" x14ac:dyDescent="0.3">
      <c r="B36" s="216" t="s">
        <v>163</v>
      </c>
      <c r="C36" s="216"/>
      <c r="D36" s="216"/>
      <c r="E36" s="216"/>
      <c r="F36" s="3"/>
      <c r="G36" s="3"/>
      <c r="H36" s="3"/>
      <c r="I36" s="3"/>
      <c r="J36" s="3"/>
      <c r="K36" s="3"/>
      <c r="L36" s="3"/>
      <c r="M36" s="3"/>
      <c r="N36" s="3"/>
      <c r="BR36"/>
    </row>
    <row r="37" spans="2:70" ht="25.5" customHeight="1" thickBot="1" x14ac:dyDescent="0.35">
      <c r="B37" s="140" t="s">
        <v>67</v>
      </c>
      <c r="C37" s="149" t="s">
        <v>189</v>
      </c>
      <c r="D37" s="149" t="s">
        <v>190</v>
      </c>
      <c r="E37" s="149" t="s">
        <v>191</v>
      </c>
      <c r="F37" s="3"/>
      <c r="G37" s="3"/>
      <c r="H37" s="3"/>
      <c r="I37" s="3"/>
      <c r="J37" s="3"/>
      <c r="K37" s="3"/>
      <c r="L37" s="3"/>
      <c r="M37" s="3"/>
      <c r="N37" s="3"/>
      <c r="BR37"/>
    </row>
    <row r="38" spans="2:70" ht="15" thickTop="1" x14ac:dyDescent="0.3">
      <c r="B38" s="21" t="s">
        <v>1</v>
      </c>
      <c r="C38" s="170">
        <v>0</v>
      </c>
      <c r="D38" s="166">
        <v>80</v>
      </c>
      <c r="E38" s="170">
        <v>0</v>
      </c>
      <c r="F38" s="3"/>
      <c r="G38" s="3"/>
      <c r="H38" s="3"/>
      <c r="I38" s="3"/>
      <c r="J38" s="3"/>
      <c r="K38" s="3"/>
      <c r="L38" s="3"/>
      <c r="M38" s="3"/>
      <c r="N38" s="3"/>
      <c r="BR38"/>
    </row>
    <row r="39" spans="2:70" x14ac:dyDescent="0.3">
      <c r="B39" s="137" t="s">
        <v>367</v>
      </c>
      <c r="C39" s="138">
        <v>0</v>
      </c>
      <c r="D39" s="138">
        <v>42</v>
      </c>
      <c r="E39" s="138">
        <v>0</v>
      </c>
      <c r="F39" s="3"/>
      <c r="G39" s="3"/>
      <c r="H39" s="3"/>
      <c r="I39" s="3"/>
      <c r="J39" s="3"/>
      <c r="K39" s="3"/>
      <c r="L39" s="3"/>
      <c r="M39" s="3"/>
      <c r="N39" s="3"/>
      <c r="BR39"/>
    </row>
    <row r="40" spans="2:70" x14ac:dyDescent="0.3">
      <c r="B40" s="137" t="s">
        <v>368</v>
      </c>
      <c r="C40" s="139">
        <v>0</v>
      </c>
      <c r="D40" s="139">
        <v>21</v>
      </c>
      <c r="E40" s="139">
        <v>0</v>
      </c>
      <c r="F40" s="3"/>
      <c r="G40" s="3"/>
      <c r="H40" s="3"/>
      <c r="I40" s="3"/>
      <c r="J40" s="3"/>
      <c r="K40" s="3"/>
      <c r="L40" s="3"/>
      <c r="M40" s="3"/>
      <c r="N40" s="3"/>
      <c r="BR40"/>
    </row>
    <row r="41" spans="2:70" x14ac:dyDescent="0.3">
      <c r="B41" s="137" t="s">
        <v>369</v>
      </c>
      <c r="C41" s="138">
        <v>0</v>
      </c>
      <c r="D41" s="138">
        <v>17</v>
      </c>
      <c r="E41" s="138">
        <v>0</v>
      </c>
      <c r="F41" s="3"/>
      <c r="G41" s="3"/>
      <c r="H41" s="3"/>
      <c r="I41" s="3"/>
      <c r="J41" s="3"/>
      <c r="K41" s="3"/>
      <c r="L41" s="3"/>
      <c r="M41" s="3"/>
      <c r="N41" s="3"/>
      <c r="BR41"/>
    </row>
    <row r="42" spans="2:70" x14ac:dyDescent="0.3">
      <c r="B42" s="119" t="s">
        <v>1</v>
      </c>
      <c r="C42" s="170">
        <v>0</v>
      </c>
      <c r="D42" s="166">
        <v>292</v>
      </c>
      <c r="E42" s="170">
        <v>0</v>
      </c>
      <c r="F42" s="3"/>
      <c r="G42" s="3"/>
      <c r="H42" s="3"/>
      <c r="I42" s="3"/>
      <c r="J42" s="3"/>
      <c r="K42" s="3"/>
      <c r="L42" s="3"/>
      <c r="M42" s="3"/>
      <c r="N42" s="3"/>
      <c r="BR42"/>
    </row>
    <row r="43" spans="2:70" x14ac:dyDescent="0.3">
      <c r="B43" s="137" t="s">
        <v>370</v>
      </c>
      <c r="C43" s="138">
        <v>0</v>
      </c>
      <c r="D43" s="138">
        <v>73</v>
      </c>
      <c r="E43" s="138">
        <v>0</v>
      </c>
      <c r="F43" s="3"/>
      <c r="G43" s="3"/>
      <c r="H43" s="3"/>
      <c r="I43" s="3"/>
      <c r="J43" s="3"/>
      <c r="K43" s="3"/>
      <c r="L43" s="3"/>
      <c r="M43" s="3"/>
      <c r="N43" s="3"/>
      <c r="BR43"/>
    </row>
    <row r="44" spans="2:70" x14ac:dyDescent="0.3">
      <c r="B44" s="137" t="s">
        <v>371</v>
      </c>
      <c r="C44" s="139">
        <v>0</v>
      </c>
      <c r="D44" s="139">
        <v>39</v>
      </c>
      <c r="E44" s="139">
        <v>0</v>
      </c>
      <c r="F44" s="3"/>
      <c r="G44" s="3"/>
      <c r="H44" s="3"/>
      <c r="I44" s="3"/>
      <c r="J44" s="3"/>
      <c r="K44" s="3"/>
      <c r="L44" s="3"/>
      <c r="M44" s="3"/>
      <c r="N44" s="3"/>
      <c r="BR44"/>
    </row>
    <row r="45" spans="2:70" x14ac:dyDescent="0.3">
      <c r="B45" s="137" t="s">
        <v>372</v>
      </c>
      <c r="C45" s="138">
        <v>0</v>
      </c>
      <c r="D45" s="138">
        <v>121</v>
      </c>
      <c r="E45" s="138">
        <v>0</v>
      </c>
      <c r="F45" s="3"/>
      <c r="G45" s="3"/>
      <c r="H45" s="3"/>
      <c r="I45" s="3"/>
      <c r="J45" s="3"/>
      <c r="K45" s="3"/>
      <c r="L45" s="3"/>
      <c r="M45" s="3"/>
      <c r="N45" s="3"/>
      <c r="BR45"/>
    </row>
    <row r="46" spans="2:70" x14ac:dyDescent="0.3">
      <c r="B46" s="137" t="s">
        <v>373</v>
      </c>
      <c r="C46" s="139">
        <v>0</v>
      </c>
      <c r="D46" s="139">
        <v>57</v>
      </c>
      <c r="E46" s="139">
        <v>0</v>
      </c>
      <c r="F46" s="3"/>
      <c r="G46" s="3"/>
      <c r="H46" s="3"/>
      <c r="I46" s="3"/>
      <c r="J46" s="3"/>
      <c r="K46" s="3"/>
      <c r="L46" s="3"/>
      <c r="M46" s="3"/>
      <c r="N46" s="3"/>
      <c r="BR46"/>
    </row>
    <row r="47" spans="2:70" ht="15" thickBot="1" x14ac:dyDescent="0.35">
      <c r="B47" s="137" t="s">
        <v>374</v>
      </c>
      <c r="C47" s="138">
        <v>0</v>
      </c>
      <c r="D47" s="138">
        <v>2</v>
      </c>
      <c r="E47" s="138">
        <v>0</v>
      </c>
      <c r="F47" s="3"/>
      <c r="G47" s="3"/>
      <c r="H47" s="3"/>
      <c r="I47" s="3"/>
      <c r="J47" s="3"/>
      <c r="K47" s="3"/>
      <c r="L47" s="3"/>
      <c r="M47" s="3"/>
      <c r="N47" s="3"/>
      <c r="BR47"/>
    </row>
    <row r="48" spans="2:70" ht="45" customHeight="1" thickTop="1" x14ac:dyDescent="0.3">
      <c r="B48" s="224" t="s">
        <v>161</v>
      </c>
      <c r="C48" s="224"/>
      <c r="D48" s="224"/>
      <c r="E48" s="224"/>
      <c r="F48" s="3"/>
      <c r="G48" s="3"/>
      <c r="H48" s="3"/>
      <c r="I48" s="3"/>
      <c r="J48" s="3"/>
      <c r="K48" s="3"/>
      <c r="L48" s="3"/>
      <c r="M48" s="3"/>
      <c r="N48" s="3"/>
      <c r="BR48"/>
    </row>
    <row r="49" spans="2:70" s="3" customFormat="1" x14ac:dyDescent="0.3"/>
    <row r="50" spans="2:70" s="3" customFormat="1" x14ac:dyDescent="0.3"/>
    <row r="51" spans="2:70" s="3" customFormat="1" x14ac:dyDescent="0.3"/>
    <row r="52" spans="2:70" ht="47.25" customHeight="1" x14ac:dyDescent="0.3">
      <c r="B52" s="216" t="s">
        <v>164</v>
      </c>
      <c r="C52" s="216"/>
      <c r="D52" s="216"/>
      <c r="E52" s="216"/>
      <c r="F52" s="3"/>
      <c r="G52" s="3"/>
      <c r="H52" s="3"/>
      <c r="I52" s="3"/>
      <c r="J52" s="3"/>
      <c r="K52" s="3"/>
      <c r="L52" s="3"/>
      <c r="M52" s="3"/>
      <c r="N52" s="3"/>
      <c r="BR52"/>
    </row>
    <row r="53" spans="2:70" ht="35.25" customHeight="1" thickBot="1" x14ac:dyDescent="0.35">
      <c r="B53" s="140" t="s">
        <v>66</v>
      </c>
      <c r="C53" s="149" t="s">
        <v>189</v>
      </c>
      <c r="D53" s="149" t="s">
        <v>190</v>
      </c>
      <c r="E53" s="149" t="s">
        <v>191</v>
      </c>
      <c r="F53" s="3"/>
      <c r="G53" s="3"/>
      <c r="H53" s="3"/>
      <c r="I53" s="3"/>
      <c r="J53" s="3"/>
      <c r="K53" s="3"/>
      <c r="L53" s="3"/>
      <c r="M53" s="3"/>
      <c r="N53" s="3"/>
      <c r="BR53"/>
    </row>
    <row r="54" spans="2:70" ht="15" thickTop="1" x14ac:dyDescent="0.3">
      <c r="B54" s="121" t="s">
        <v>42</v>
      </c>
      <c r="C54" s="141">
        <v>0</v>
      </c>
      <c r="D54" s="141">
        <v>292</v>
      </c>
      <c r="E54" s="141">
        <v>0</v>
      </c>
      <c r="F54" s="3"/>
      <c r="G54" s="3"/>
      <c r="H54" s="3"/>
      <c r="I54" s="3"/>
      <c r="J54" s="3"/>
      <c r="K54" s="3"/>
      <c r="L54" s="3"/>
      <c r="M54" s="3"/>
      <c r="N54" s="3"/>
      <c r="BR54"/>
    </row>
    <row r="55" spans="2:70" s="40" customFormat="1" x14ac:dyDescent="0.3">
      <c r="B55" s="142" t="s">
        <v>9</v>
      </c>
      <c r="C55" s="138">
        <v>0</v>
      </c>
      <c r="D55" s="138">
        <v>28</v>
      </c>
      <c r="E55" s="138">
        <v>0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</row>
    <row r="56" spans="2:70" x14ac:dyDescent="0.3">
      <c r="B56" s="137" t="s">
        <v>10</v>
      </c>
      <c r="C56" s="139">
        <v>0</v>
      </c>
      <c r="D56" s="139">
        <v>0</v>
      </c>
      <c r="E56" s="139">
        <v>0</v>
      </c>
      <c r="F56" s="3"/>
      <c r="G56" s="3"/>
      <c r="H56" s="3"/>
      <c r="I56" s="3"/>
      <c r="J56" s="3"/>
      <c r="K56" s="3"/>
      <c r="L56" s="3"/>
      <c r="M56" s="3"/>
      <c r="N56" s="3"/>
      <c r="BR56"/>
    </row>
    <row r="57" spans="2:70" x14ac:dyDescent="0.3">
      <c r="B57" s="137" t="s">
        <v>11</v>
      </c>
      <c r="C57" s="138">
        <v>0</v>
      </c>
      <c r="D57" s="138">
        <v>5</v>
      </c>
      <c r="E57" s="138">
        <v>0</v>
      </c>
      <c r="F57" s="3"/>
      <c r="G57" s="3"/>
      <c r="H57" s="3"/>
      <c r="I57" s="3"/>
      <c r="J57" s="3"/>
      <c r="K57" s="3"/>
      <c r="L57" s="3"/>
      <c r="M57" s="3"/>
      <c r="N57" s="3"/>
      <c r="BR57"/>
    </row>
    <row r="58" spans="2:70" x14ac:dyDescent="0.3">
      <c r="B58" s="137" t="s">
        <v>12</v>
      </c>
      <c r="C58" s="139">
        <v>0</v>
      </c>
      <c r="D58" s="139">
        <v>5</v>
      </c>
      <c r="E58" s="139">
        <v>0</v>
      </c>
      <c r="F58" s="3"/>
      <c r="G58" s="3"/>
      <c r="H58" s="3"/>
      <c r="I58" s="3"/>
      <c r="J58" s="3"/>
      <c r="K58" s="3"/>
      <c r="L58" s="3"/>
      <c r="M58" s="3"/>
      <c r="N58" s="3"/>
      <c r="BR58"/>
    </row>
    <row r="59" spans="2:70" x14ac:dyDescent="0.3">
      <c r="B59" s="137" t="s">
        <v>13</v>
      </c>
      <c r="C59" s="138">
        <v>0</v>
      </c>
      <c r="D59" s="138">
        <v>18</v>
      </c>
      <c r="E59" s="138">
        <v>0</v>
      </c>
      <c r="F59" s="3"/>
      <c r="G59" s="3"/>
      <c r="H59" s="3"/>
      <c r="I59" s="3"/>
      <c r="J59" s="3"/>
      <c r="K59" s="3"/>
      <c r="L59" s="3"/>
      <c r="M59" s="3"/>
      <c r="N59" s="3"/>
      <c r="BR59"/>
    </row>
    <row r="60" spans="2:70" x14ac:dyDescent="0.3">
      <c r="B60" s="137" t="s">
        <v>14</v>
      </c>
      <c r="C60" s="139">
        <v>0</v>
      </c>
      <c r="D60" s="139">
        <v>0</v>
      </c>
      <c r="E60" s="139">
        <v>0</v>
      </c>
      <c r="F60" s="3"/>
      <c r="G60" s="3"/>
      <c r="H60" s="3"/>
      <c r="I60" s="3"/>
      <c r="J60" s="3"/>
      <c r="K60" s="3"/>
      <c r="L60" s="3"/>
      <c r="M60" s="3"/>
      <c r="N60" s="3"/>
      <c r="BR60"/>
    </row>
    <row r="61" spans="2:70" x14ac:dyDescent="0.3">
      <c r="B61" s="137" t="s">
        <v>15</v>
      </c>
      <c r="C61" s="138">
        <v>0</v>
      </c>
      <c r="D61" s="138">
        <v>0</v>
      </c>
      <c r="E61" s="138">
        <v>0</v>
      </c>
      <c r="F61" s="3"/>
      <c r="G61" s="3"/>
      <c r="H61" s="3"/>
      <c r="I61" s="3"/>
      <c r="J61" s="3"/>
      <c r="K61" s="3"/>
      <c r="L61" s="3"/>
      <c r="M61" s="3"/>
      <c r="N61" s="3"/>
      <c r="BR61"/>
    </row>
    <row r="62" spans="2:70" x14ac:dyDescent="0.3">
      <c r="B62" s="137" t="s">
        <v>16</v>
      </c>
      <c r="C62" s="139">
        <v>0</v>
      </c>
      <c r="D62" s="139">
        <v>0</v>
      </c>
      <c r="E62" s="139">
        <v>0</v>
      </c>
      <c r="F62" s="3"/>
      <c r="G62" s="3"/>
      <c r="H62" s="3"/>
      <c r="I62" s="3"/>
      <c r="J62" s="3"/>
      <c r="K62" s="3"/>
      <c r="L62" s="3"/>
      <c r="M62" s="3"/>
      <c r="N62" s="3"/>
      <c r="BR62"/>
    </row>
    <row r="63" spans="2:70" s="40" customFormat="1" x14ac:dyDescent="0.3">
      <c r="B63" s="142" t="s">
        <v>17</v>
      </c>
      <c r="C63" s="138">
        <v>0</v>
      </c>
      <c r="D63" s="138">
        <v>4</v>
      </c>
      <c r="E63" s="138">
        <v>0</v>
      </c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</row>
    <row r="64" spans="2:70" x14ac:dyDescent="0.3">
      <c r="B64" s="137" t="s">
        <v>18</v>
      </c>
      <c r="C64" s="139">
        <v>0</v>
      </c>
      <c r="D64" s="139">
        <v>0</v>
      </c>
      <c r="E64" s="139">
        <v>0</v>
      </c>
      <c r="F64" s="3"/>
      <c r="G64" s="3"/>
      <c r="H64" s="3"/>
      <c r="I64" s="3"/>
      <c r="J64" s="3"/>
      <c r="K64" s="3"/>
      <c r="L64" s="3"/>
      <c r="M64" s="3"/>
      <c r="N64" s="3"/>
      <c r="BR64"/>
    </row>
    <row r="65" spans="2:70" x14ac:dyDescent="0.3">
      <c r="B65" s="137" t="s">
        <v>19</v>
      </c>
      <c r="C65" s="138">
        <v>0</v>
      </c>
      <c r="D65" s="138">
        <v>0</v>
      </c>
      <c r="E65" s="138">
        <v>0</v>
      </c>
      <c r="F65" s="3"/>
      <c r="G65" s="3"/>
      <c r="H65" s="3"/>
      <c r="I65" s="3"/>
      <c r="J65" s="3"/>
      <c r="K65" s="3"/>
      <c r="L65" s="3"/>
      <c r="M65" s="3"/>
      <c r="N65" s="3"/>
      <c r="BR65"/>
    </row>
    <row r="66" spans="2:70" x14ac:dyDescent="0.3">
      <c r="B66" s="137" t="s">
        <v>20</v>
      </c>
      <c r="C66" s="139">
        <v>0</v>
      </c>
      <c r="D66" s="139">
        <v>0</v>
      </c>
      <c r="E66" s="139">
        <v>0</v>
      </c>
      <c r="F66" s="3"/>
      <c r="G66" s="3"/>
      <c r="H66" s="3"/>
      <c r="I66" s="3"/>
      <c r="J66" s="3"/>
      <c r="K66" s="3"/>
      <c r="L66" s="3"/>
      <c r="M66" s="3"/>
      <c r="N66" s="3"/>
      <c r="BR66"/>
    </row>
    <row r="67" spans="2:70" x14ac:dyDescent="0.3">
      <c r="B67" s="137" t="s">
        <v>21</v>
      </c>
      <c r="C67" s="138">
        <v>0</v>
      </c>
      <c r="D67" s="138">
        <v>0</v>
      </c>
      <c r="E67" s="138">
        <v>0</v>
      </c>
      <c r="F67" s="3"/>
      <c r="G67" s="3"/>
      <c r="H67" s="3"/>
      <c r="I67" s="3"/>
      <c r="J67" s="3"/>
      <c r="K67" s="3"/>
      <c r="L67" s="3"/>
      <c r="M67" s="3"/>
      <c r="N67" s="3"/>
      <c r="BR67"/>
    </row>
    <row r="68" spans="2:70" x14ac:dyDescent="0.3">
      <c r="B68" s="137" t="s">
        <v>22</v>
      </c>
      <c r="C68" s="139">
        <v>0</v>
      </c>
      <c r="D68" s="139">
        <v>2</v>
      </c>
      <c r="E68" s="139">
        <v>0</v>
      </c>
      <c r="F68" s="3"/>
      <c r="G68" s="3"/>
      <c r="H68" s="3"/>
      <c r="I68" s="3"/>
      <c r="J68" s="3"/>
      <c r="K68" s="3"/>
      <c r="L68" s="3"/>
      <c r="M68" s="3"/>
      <c r="N68" s="3"/>
      <c r="BR68"/>
    </row>
    <row r="69" spans="2:70" x14ac:dyDescent="0.3">
      <c r="B69" s="137" t="s">
        <v>23</v>
      </c>
      <c r="C69" s="138">
        <v>0</v>
      </c>
      <c r="D69" s="138">
        <v>0</v>
      </c>
      <c r="E69" s="138">
        <v>0</v>
      </c>
      <c r="F69" s="3"/>
      <c r="G69" s="3"/>
      <c r="H69" s="3"/>
      <c r="I69" s="3"/>
      <c r="J69" s="3"/>
      <c r="K69" s="3"/>
      <c r="L69" s="3"/>
      <c r="M69" s="3"/>
      <c r="N69" s="3"/>
      <c r="BR69"/>
    </row>
    <row r="70" spans="2:70" x14ac:dyDescent="0.3">
      <c r="B70" s="137" t="s">
        <v>24</v>
      </c>
      <c r="C70" s="139">
        <v>0</v>
      </c>
      <c r="D70" s="139">
        <v>0</v>
      </c>
      <c r="E70" s="139">
        <v>0</v>
      </c>
      <c r="F70" s="3"/>
      <c r="G70" s="3"/>
      <c r="H70" s="3"/>
      <c r="I70" s="3"/>
      <c r="J70" s="3"/>
      <c r="K70" s="3"/>
      <c r="L70" s="3"/>
      <c r="M70" s="3"/>
      <c r="N70" s="3"/>
      <c r="BR70"/>
    </row>
    <row r="71" spans="2:70" x14ac:dyDescent="0.3">
      <c r="B71" s="137" t="s">
        <v>25</v>
      </c>
      <c r="C71" s="138">
        <v>0</v>
      </c>
      <c r="D71" s="138">
        <v>2</v>
      </c>
      <c r="E71" s="138">
        <v>0</v>
      </c>
      <c r="F71" s="3"/>
      <c r="G71" s="3"/>
      <c r="H71" s="3"/>
      <c r="I71" s="3"/>
      <c r="J71" s="3"/>
      <c r="K71" s="3"/>
      <c r="L71" s="3"/>
      <c r="M71" s="3"/>
      <c r="N71" s="3"/>
      <c r="BR71"/>
    </row>
    <row r="72" spans="2:70" x14ac:dyDescent="0.3">
      <c r="B72" s="137" t="s">
        <v>26</v>
      </c>
      <c r="C72" s="139">
        <v>0</v>
      </c>
      <c r="D72" s="139">
        <v>0</v>
      </c>
      <c r="E72" s="139">
        <v>0</v>
      </c>
      <c r="F72" s="3"/>
      <c r="G72" s="3"/>
      <c r="H72" s="3"/>
      <c r="I72" s="3"/>
      <c r="J72" s="3"/>
      <c r="K72" s="3"/>
      <c r="L72" s="3"/>
      <c r="M72" s="3"/>
      <c r="N72" s="3"/>
      <c r="BR72"/>
    </row>
    <row r="73" spans="2:70" x14ac:dyDescent="0.3">
      <c r="B73" s="142" t="s">
        <v>27</v>
      </c>
      <c r="C73" s="138">
        <v>0</v>
      </c>
      <c r="D73" s="138">
        <v>211</v>
      </c>
      <c r="E73" s="138">
        <v>0</v>
      </c>
      <c r="F73" s="3"/>
      <c r="G73" s="3"/>
      <c r="H73" s="3"/>
      <c r="I73" s="3"/>
      <c r="J73" s="3"/>
      <c r="K73" s="3"/>
      <c r="L73" s="3"/>
      <c r="M73" s="3"/>
      <c r="N73" s="3"/>
      <c r="BR73"/>
    </row>
    <row r="74" spans="2:70" x14ac:dyDescent="0.3">
      <c r="B74" s="137" t="s">
        <v>28</v>
      </c>
      <c r="C74" s="139">
        <v>0</v>
      </c>
      <c r="D74" s="139">
        <v>4</v>
      </c>
      <c r="E74" s="139">
        <v>0</v>
      </c>
      <c r="F74" s="3"/>
      <c r="G74" s="3"/>
      <c r="H74" s="3"/>
      <c r="I74" s="3"/>
      <c r="J74" s="3"/>
      <c r="K74" s="3"/>
      <c r="L74" s="3"/>
      <c r="M74" s="3"/>
      <c r="N74" s="3"/>
      <c r="BR74"/>
    </row>
    <row r="75" spans="2:70" x14ac:dyDescent="0.3">
      <c r="B75" s="137" t="s">
        <v>29</v>
      </c>
      <c r="C75" s="138">
        <v>0</v>
      </c>
      <c r="D75" s="138">
        <v>1</v>
      </c>
      <c r="E75" s="138">
        <v>0</v>
      </c>
      <c r="F75" s="3"/>
      <c r="G75" s="3"/>
      <c r="H75" s="3"/>
      <c r="I75" s="3"/>
      <c r="J75" s="3"/>
      <c r="K75" s="3"/>
      <c r="L75" s="3"/>
      <c r="M75" s="3"/>
      <c r="N75" s="3"/>
      <c r="BR75"/>
    </row>
    <row r="76" spans="2:70" x14ac:dyDescent="0.3">
      <c r="B76" s="137" t="s">
        <v>30</v>
      </c>
      <c r="C76" s="139">
        <v>0</v>
      </c>
      <c r="D76" s="139">
        <v>17</v>
      </c>
      <c r="E76" s="139">
        <v>0</v>
      </c>
      <c r="F76" s="3"/>
      <c r="G76" s="3"/>
      <c r="H76" s="3"/>
      <c r="I76" s="3"/>
      <c r="J76" s="3"/>
      <c r="K76" s="3"/>
      <c r="L76" s="3"/>
      <c r="M76" s="3"/>
      <c r="N76" s="3"/>
      <c r="BR76"/>
    </row>
    <row r="77" spans="2:70" x14ac:dyDescent="0.3">
      <c r="B77" s="137" t="s">
        <v>31</v>
      </c>
      <c r="C77" s="138">
        <v>0</v>
      </c>
      <c r="D77" s="138">
        <v>189</v>
      </c>
      <c r="E77" s="138">
        <v>0</v>
      </c>
      <c r="F77" s="3"/>
      <c r="G77" s="3"/>
      <c r="H77" s="3"/>
      <c r="I77" s="3"/>
      <c r="J77" s="3"/>
      <c r="K77" s="3"/>
      <c r="L77" s="3"/>
      <c r="M77" s="3"/>
      <c r="N77" s="3"/>
      <c r="BR77"/>
    </row>
    <row r="78" spans="2:70" x14ac:dyDescent="0.3">
      <c r="B78" s="142" t="s">
        <v>32</v>
      </c>
      <c r="C78" s="139">
        <v>0</v>
      </c>
      <c r="D78" s="139">
        <v>38</v>
      </c>
      <c r="E78" s="139">
        <v>0</v>
      </c>
      <c r="F78" s="3"/>
      <c r="G78" s="3"/>
      <c r="H78" s="3"/>
      <c r="I78" s="3"/>
      <c r="J78" s="3"/>
      <c r="K78" s="3"/>
      <c r="L78" s="3"/>
      <c r="M78" s="3"/>
      <c r="N78" s="3"/>
      <c r="BR78"/>
    </row>
    <row r="79" spans="2:70" x14ac:dyDescent="0.3">
      <c r="B79" s="137" t="s">
        <v>33</v>
      </c>
      <c r="C79" s="138">
        <v>0</v>
      </c>
      <c r="D79" s="138">
        <v>13</v>
      </c>
      <c r="E79" s="138">
        <v>0</v>
      </c>
      <c r="F79" s="3"/>
      <c r="G79" s="3"/>
      <c r="H79" s="3"/>
      <c r="I79" s="3"/>
      <c r="J79" s="3"/>
      <c r="K79" s="3"/>
      <c r="L79" s="3"/>
      <c r="M79" s="3"/>
      <c r="N79" s="3"/>
      <c r="BR79"/>
    </row>
    <row r="80" spans="2:70" x14ac:dyDescent="0.3">
      <c r="B80" s="137" t="s">
        <v>34</v>
      </c>
      <c r="C80" s="139">
        <v>0</v>
      </c>
      <c r="D80" s="139">
        <v>18</v>
      </c>
      <c r="E80" s="139">
        <v>0</v>
      </c>
      <c r="F80" s="3"/>
      <c r="G80" s="3"/>
      <c r="H80" s="3"/>
      <c r="I80" s="3"/>
      <c r="J80" s="3"/>
      <c r="K80" s="3"/>
      <c r="L80" s="3"/>
      <c r="M80" s="3"/>
      <c r="N80" s="3"/>
      <c r="BR80"/>
    </row>
    <row r="81" spans="2:70" s="40" customFormat="1" x14ac:dyDescent="0.3">
      <c r="B81" s="137" t="s">
        <v>35</v>
      </c>
      <c r="C81" s="138">
        <v>0</v>
      </c>
      <c r="D81" s="138">
        <v>7</v>
      </c>
      <c r="E81" s="138">
        <v>0</v>
      </c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</row>
    <row r="82" spans="2:70" x14ac:dyDescent="0.3">
      <c r="B82" s="142" t="s">
        <v>36</v>
      </c>
      <c r="C82" s="139">
        <v>0</v>
      </c>
      <c r="D82" s="139">
        <v>11</v>
      </c>
      <c r="E82" s="139">
        <v>0</v>
      </c>
      <c r="F82" s="3"/>
      <c r="G82" s="3"/>
      <c r="H82" s="3"/>
      <c r="I82" s="3"/>
      <c r="J82" s="3"/>
      <c r="K82" s="3"/>
      <c r="L82" s="3"/>
      <c r="M82" s="3"/>
      <c r="N82" s="3"/>
      <c r="BR82"/>
    </row>
    <row r="83" spans="2:70" x14ac:dyDescent="0.3">
      <c r="B83" s="137" t="s">
        <v>37</v>
      </c>
      <c r="C83" s="138">
        <v>0</v>
      </c>
      <c r="D83" s="138">
        <v>2</v>
      </c>
      <c r="E83" s="138">
        <v>0</v>
      </c>
      <c r="F83" s="3"/>
      <c r="G83" s="3"/>
      <c r="H83" s="3"/>
      <c r="I83" s="3"/>
      <c r="J83" s="3"/>
      <c r="K83" s="3"/>
      <c r="L83" s="3"/>
      <c r="M83" s="3"/>
      <c r="N83" s="3"/>
      <c r="BR83"/>
    </row>
    <row r="84" spans="2:70" x14ac:dyDescent="0.3">
      <c r="B84" s="137" t="s">
        <v>51</v>
      </c>
      <c r="C84" s="139">
        <v>0</v>
      </c>
      <c r="D84" s="139">
        <v>0</v>
      </c>
      <c r="E84" s="139">
        <v>0</v>
      </c>
      <c r="F84" s="3"/>
      <c r="G84" s="3"/>
      <c r="H84" s="3"/>
      <c r="I84" s="3"/>
      <c r="J84" s="3"/>
      <c r="K84" s="3"/>
      <c r="L84" s="3"/>
      <c r="M84" s="3"/>
      <c r="N84" s="3"/>
      <c r="BR84"/>
    </row>
    <row r="85" spans="2:70" x14ac:dyDescent="0.3">
      <c r="B85" s="137" t="s">
        <v>39</v>
      </c>
      <c r="C85" s="138">
        <v>0</v>
      </c>
      <c r="D85" s="138">
        <v>0</v>
      </c>
      <c r="E85" s="138">
        <v>0</v>
      </c>
      <c r="F85" s="3"/>
      <c r="G85" s="3"/>
      <c r="H85" s="3"/>
      <c r="I85" s="3"/>
      <c r="J85" s="3"/>
      <c r="K85" s="3"/>
      <c r="L85" s="3"/>
      <c r="M85" s="3"/>
      <c r="N85" s="3"/>
      <c r="BR85"/>
    </row>
    <row r="86" spans="2:70" x14ac:dyDescent="0.3">
      <c r="B86" s="137" t="s">
        <v>40</v>
      </c>
      <c r="C86" s="139">
        <v>0</v>
      </c>
      <c r="D86" s="139">
        <v>9</v>
      </c>
      <c r="E86" s="139">
        <v>0</v>
      </c>
      <c r="F86" s="3"/>
      <c r="G86" s="3"/>
      <c r="H86" s="3"/>
      <c r="I86" s="3"/>
      <c r="J86" s="3"/>
      <c r="K86" s="3"/>
      <c r="L86" s="3"/>
      <c r="M86" s="3"/>
      <c r="N86" s="3"/>
      <c r="BR86"/>
    </row>
    <row r="87" spans="2:70" ht="51.75" customHeight="1" x14ac:dyDescent="0.3">
      <c r="B87" s="215" t="s">
        <v>161</v>
      </c>
      <c r="C87" s="215"/>
      <c r="D87" s="215"/>
      <c r="E87" s="215"/>
      <c r="F87" s="3"/>
      <c r="G87" s="3"/>
      <c r="H87" s="3"/>
      <c r="I87" s="3"/>
      <c r="J87" s="3"/>
      <c r="K87" s="3"/>
      <c r="L87" s="3"/>
      <c r="M87" s="3"/>
      <c r="N87" s="3"/>
      <c r="BR87"/>
    </row>
    <row r="88" spans="2:70" s="3" customFormat="1" x14ac:dyDescent="0.3"/>
    <row r="89" spans="2:70" s="3" customFormat="1" x14ac:dyDescent="0.3"/>
    <row r="90" spans="2:70" s="3" customFormat="1" x14ac:dyDescent="0.3"/>
    <row r="91" spans="2:70" ht="42" customHeight="1" x14ac:dyDescent="0.3">
      <c r="B91" s="216" t="s">
        <v>165</v>
      </c>
      <c r="C91" s="216"/>
      <c r="D91" s="216"/>
      <c r="E91" s="216"/>
      <c r="F91" s="3"/>
      <c r="G91" s="3"/>
      <c r="H91" s="3"/>
      <c r="I91" s="3"/>
      <c r="J91" s="3"/>
      <c r="K91" s="3"/>
      <c r="L91" s="3"/>
      <c r="M91" s="3"/>
      <c r="N91" s="3"/>
      <c r="BR91"/>
    </row>
    <row r="92" spans="2:70" ht="15" thickBot="1" x14ac:dyDescent="0.35">
      <c r="B92" s="140" t="s">
        <v>127</v>
      </c>
      <c r="C92" s="149" t="s">
        <v>189</v>
      </c>
      <c r="D92" s="149" t="s">
        <v>190</v>
      </c>
      <c r="E92" s="149" t="s">
        <v>191</v>
      </c>
      <c r="F92" s="3"/>
      <c r="G92" s="3"/>
      <c r="H92" s="3"/>
      <c r="I92" s="3"/>
      <c r="J92" s="3"/>
      <c r="K92" s="3"/>
      <c r="L92" s="3"/>
      <c r="M92" s="3"/>
      <c r="N92" s="3"/>
      <c r="BR92"/>
    </row>
    <row r="93" spans="2:70" ht="15" thickTop="1" x14ac:dyDescent="0.3">
      <c r="B93" s="121" t="s">
        <v>42</v>
      </c>
      <c r="C93" s="118">
        <f t="shared" ref="C93:E93" si="2">SUM(C94:C104)</f>
        <v>0</v>
      </c>
      <c r="D93" s="118">
        <f>SUM(D94:D104)</f>
        <v>292</v>
      </c>
      <c r="E93" s="118">
        <f t="shared" si="2"/>
        <v>0</v>
      </c>
      <c r="F93" s="3"/>
      <c r="G93" s="3"/>
      <c r="H93" s="3"/>
      <c r="I93" s="3"/>
      <c r="J93" s="3"/>
      <c r="K93" s="3"/>
      <c r="L93" s="3"/>
      <c r="M93" s="3"/>
      <c r="N93" s="3"/>
      <c r="BR93"/>
    </row>
    <row r="94" spans="2:70" x14ac:dyDescent="0.3">
      <c r="B94" s="143" t="s">
        <v>258</v>
      </c>
      <c r="C94" s="138">
        <v>0</v>
      </c>
      <c r="D94" s="138">
        <v>165</v>
      </c>
      <c r="E94" s="138">
        <v>0</v>
      </c>
      <c r="F94" s="3"/>
      <c r="G94" s="3"/>
      <c r="H94" s="3"/>
      <c r="I94" s="3"/>
      <c r="J94" s="3"/>
      <c r="K94" s="3"/>
      <c r="L94" s="3"/>
      <c r="M94" s="3"/>
      <c r="N94" s="3"/>
      <c r="BR94"/>
    </row>
    <row r="95" spans="2:70" x14ac:dyDescent="0.3">
      <c r="B95" s="143" t="s">
        <v>272</v>
      </c>
      <c r="C95" s="139">
        <v>0</v>
      </c>
      <c r="D95" s="139">
        <v>16</v>
      </c>
      <c r="E95" s="139">
        <v>0</v>
      </c>
      <c r="F95" s="3"/>
      <c r="G95" s="3"/>
      <c r="H95" s="3"/>
      <c r="I95" s="3"/>
      <c r="J95" s="3"/>
      <c r="K95" s="3"/>
      <c r="L95" s="3"/>
      <c r="M95" s="3"/>
      <c r="N95" s="3"/>
      <c r="BR95"/>
    </row>
    <row r="96" spans="2:70" x14ac:dyDescent="0.3">
      <c r="B96" s="143" t="s">
        <v>261</v>
      </c>
      <c r="C96" s="138">
        <v>0</v>
      </c>
      <c r="D96" s="138">
        <v>14</v>
      </c>
      <c r="E96" s="138">
        <v>0</v>
      </c>
      <c r="F96" s="3"/>
      <c r="G96" s="3"/>
      <c r="H96" s="3"/>
      <c r="I96" s="3"/>
      <c r="J96" s="3"/>
      <c r="K96" s="3"/>
      <c r="L96" s="3"/>
      <c r="M96" s="3"/>
      <c r="N96" s="3"/>
      <c r="BR96"/>
    </row>
    <row r="97" spans="2:70" x14ac:dyDescent="0.3">
      <c r="B97" s="143" t="s">
        <v>255</v>
      </c>
      <c r="C97" s="139">
        <v>0</v>
      </c>
      <c r="D97" s="139">
        <v>13</v>
      </c>
      <c r="E97" s="139">
        <v>0</v>
      </c>
      <c r="F97" s="3"/>
      <c r="G97" s="3"/>
      <c r="H97" s="3"/>
      <c r="I97" s="3"/>
      <c r="J97" s="3"/>
      <c r="K97" s="3"/>
      <c r="L97" s="3"/>
      <c r="M97" s="3"/>
      <c r="N97" s="3"/>
      <c r="BR97"/>
    </row>
    <row r="98" spans="2:70" x14ac:dyDescent="0.3">
      <c r="B98" s="143" t="s">
        <v>273</v>
      </c>
      <c r="C98" s="138">
        <v>0</v>
      </c>
      <c r="D98" s="138">
        <v>12</v>
      </c>
      <c r="E98" s="138">
        <v>0</v>
      </c>
      <c r="F98" s="3"/>
      <c r="G98" s="3"/>
      <c r="H98" s="3"/>
      <c r="I98" s="3"/>
      <c r="J98" s="3"/>
      <c r="K98" s="3"/>
      <c r="L98" s="3"/>
      <c r="M98" s="3"/>
      <c r="N98" s="3"/>
      <c r="BR98"/>
    </row>
    <row r="99" spans="2:70" x14ac:dyDescent="0.3">
      <c r="B99" s="143" t="s">
        <v>274</v>
      </c>
      <c r="C99" s="139">
        <v>0</v>
      </c>
      <c r="D99" s="139">
        <v>9</v>
      </c>
      <c r="E99" s="139">
        <v>0</v>
      </c>
      <c r="F99" s="3"/>
      <c r="G99" s="3"/>
      <c r="H99" s="3"/>
      <c r="I99" s="3"/>
      <c r="J99" s="3"/>
      <c r="K99" s="3"/>
      <c r="L99" s="3"/>
      <c r="M99" s="3"/>
      <c r="N99" s="3"/>
      <c r="BR99"/>
    </row>
    <row r="100" spans="2:70" x14ac:dyDescent="0.3">
      <c r="B100" s="143" t="s">
        <v>262</v>
      </c>
      <c r="C100" s="138">
        <v>0</v>
      </c>
      <c r="D100" s="138">
        <v>8</v>
      </c>
      <c r="E100" s="138">
        <v>0</v>
      </c>
      <c r="F100" s="3"/>
      <c r="G100" s="3"/>
      <c r="H100" s="3"/>
      <c r="I100" s="3"/>
      <c r="J100" s="3"/>
      <c r="K100" s="3"/>
      <c r="L100" s="3"/>
      <c r="M100" s="3"/>
      <c r="N100" s="3"/>
      <c r="BR100"/>
    </row>
    <row r="101" spans="2:70" x14ac:dyDescent="0.3">
      <c r="B101" s="143" t="s">
        <v>275</v>
      </c>
      <c r="C101" s="139">
        <v>0</v>
      </c>
      <c r="D101" s="139">
        <v>7</v>
      </c>
      <c r="E101" s="139">
        <v>0</v>
      </c>
      <c r="F101" s="3"/>
      <c r="G101" s="3"/>
      <c r="H101" s="3"/>
      <c r="I101" s="3"/>
      <c r="J101" s="3"/>
      <c r="K101" s="3"/>
      <c r="L101" s="3"/>
      <c r="M101" s="3"/>
      <c r="N101" s="3"/>
      <c r="BR101"/>
    </row>
    <row r="102" spans="2:70" x14ac:dyDescent="0.3">
      <c r="B102" s="143" t="s">
        <v>257</v>
      </c>
      <c r="C102" s="138">
        <v>0</v>
      </c>
      <c r="D102" s="138">
        <v>5</v>
      </c>
      <c r="E102" s="138">
        <v>0</v>
      </c>
      <c r="F102" s="3"/>
      <c r="G102" s="3"/>
      <c r="H102" s="3"/>
      <c r="I102" s="3"/>
      <c r="J102" s="3"/>
      <c r="K102" s="3"/>
      <c r="L102" s="3"/>
      <c r="M102" s="3"/>
      <c r="N102" s="3"/>
      <c r="BR102"/>
    </row>
    <row r="103" spans="2:70" x14ac:dyDescent="0.3">
      <c r="B103" s="143" t="s">
        <v>260</v>
      </c>
      <c r="C103" s="139">
        <v>0</v>
      </c>
      <c r="D103" s="139">
        <v>5</v>
      </c>
      <c r="E103" s="139">
        <v>0</v>
      </c>
      <c r="F103" s="3"/>
      <c r="G103" s="3"/>
      <c r="H103" s="3"/>
      <c r="I103" s="3"/>
      <c r="J103" s="3"/>
      <c r="K103" s="3"/>
      <c r="L103" s="3"/>
      <c r="M103" s="3"/>
      <c r="N103" s="3"/>
      <c r="BR103"/>
    </row>
    <row r="104" spans="2:70" x14ac:dyDescent="0.3">
      <c r="B104" s="137" t="s">
        <v>71</v>
      </c>
      <c r="C104" s="138">
        <v>0</v>
      </c>
      <c r="D104" s="138">
        <v>38</v>
      </c>
      <c r="E104" s="138">
        <v>0</v>
      </c>
      <c r="F104" s="3"/>
      <c r="G104" s="3"/>
      <c r="H104" s="3"/>
      <c r="I104" s="3"/>
      <c r="J104" s="3"/>
      <c r="K104" s="3"/>
      <c r="L104" s="3"/>
      <c r="M104" s="3"/>
      <c r="N104" s="3"/>
      <c r="BR104"/>
    </row>
    <row r="105" spans="2:70" ht="48" customHeight="1" x14ac:dyDescent="0.3">
      <c r="B105" s="215" t="s">
        <v>161</v>
      </c>
      <c r="C105" s="215"/>
      <c r="D105" s="215"/>
      <c r="E105" s="215"/>
      <c r="F105" s="3"/>
      <c r="G105" s="3"/>
      <c r="H105" s="3"/>
      <c r="I105" s="3"/>
      <c r="J105" s="3"/>
      <c r="K105" s="3"/>
      <c r="L105" s="3"/>
      <c r="M105" s="3"/>
      <c r="N105" s="3"/>
      <c r="BR105"/>
    </row>
    <row r="106" spans="2:70" s="3" customFormat="1" x14ac:dyDescent="0.3"/>
    <row r="107" spans="2:70" s="3" customFormat="1" x14ac:dyDescent="0.3"/>
    <row r="108" spans="2:70" s="3" customFormat="1" x14ac:dyDescent="0.3"/>
    <row r="109" spans="2:70" s="3" customFormat="1" x14ac:dyDescent="0.3"/>
    <row r="110" spans="2:70" s="3" customFormat="1" x14ac:dyDescent="0.3"/>
    <row r="111" spans="2:70" s="3" customFormat="1" x14ac:dyDescent="0.3"/>
    <row r="112" spans="2:70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pans="7:14" s="3" customFormat="1" x14ac:dyDescent="0.3"/>
    <row r="386" spans="7:14" s="3" customFormat="1" x14ac:dyDescent="0.3"/>
    <row r="387" spans="7:14" s="3" customFormat="1" x14ac:dyDescent="0.3"/>
    <row r="388" spans="7:14" x14ac:dyDescent="0.3">
      <c r="G388" s="3"/>
      <c r="H388" s="3"/>
      <c r="I388" s="3"/>
      <c r="J388" s="3"/>
      <c r="K388" s="3"/>
      <c r="L388" s="3"/>
      <c r="M388" s="3"/>
      <c r="N388" s="3"/>
    </row>
    <row r="389" spans="7:14" x14ac:dyDescent="0.3">
      <c r="G389" s="3"/>
      <c r="H389" s="3"/>
      <c r="I389" s="3"/>
      <c r="J389" s="3"/>
      <c r="K389" s="3"/>
      <c r="L389" s="3"/>
      <c r="M389" s="3"/>
      <c r="N389" s="3"/>
    </row>
    <row r="390" spans="7:14" x14ac:dyDescent="0.3">
      <c r="G390" s="3"/>
      <c r="H390" s="3"/>
      <c r="I390" s="3"/>
      <c r="J390" s="3"/>
      <c r="K390" s="3"/>
      <c r="L390" s="3"/>
      <c r="M390" s="3"/>
      <c r="N390" s="3"/>
    </row>
    <row r="391" spans="7:14" x14ac:dyDescent="0.3">
      <c r="G391" s="3"/>
      <c r="H391" s="3"/>
      <c r="I391" s="3"/>
      <c r="J391" s="3"/>
      <c r="K391" s="3"/>
      <c r="L391" s="3"/>
      <c r="M391" s="3"/>
      <c r="N391" s="3"/>
    </row>
    <row r="392" spans="7:14" x14ac:dyDescent="0.3">
      <c r="G392" s="3"/>
      <c r="H392" s="3"/>
      <c r="I392" s="3"/>
      <c r="J392" s="3"/>
      <c r="K392" s="3"/>
      <c r="L392" s="3"/>
      <c r="M392" s="3"/>
      <c r="N392" s="3"/>
    </row>
    <row r="393" spans="7:14" x14ac:dyDescent="0.3">
      <c r="G393" s="3"/>
      <c r="H393" s="3"/>
      <c r="I393" s="3"/>
      <c r="J393" s="3"/>
      <c r="K393" s="3"/>
      <c r="L393" s="3"/>
      <c r="M393" s="3"/>
      <c r="N393" s="3"/>
    </row>
    <row r="394" spans="7:14" x14ac:dyDescent="0.3">
      <c r="G394" s="3"/>
      <c r="H394" s="3"/>
      <c r="I394" s="3"/>
      <c r="J394" s="3"/>
      <c r="K394" s="3"/>
      <c r="L394" s="3"/>
      <c r="M394" s="3"/>
      <c r="N394" s="3"/>
    </row>
    <row r="395" spans="7:14" x14ac:dyDescent="0.3">
      <c r="G395" s="3"/>
      <c r="H395" s="3"/>
      <c r="I395" s="3"/>
      <c r="J395" s="3"/>
      <c r="K395" s="3"/>
      <c r="L395" s="3"/>
      <c r="M395" s="3"/>
      <c r="N395" s="3"/>
    </row>
    <row r="396" spans="7:14" x14ac:dyDescent="0.3">
      <c r="G396" s="3"/>
      <c r="H396" s="3"/>
      <c r="I396" s="3"/>
      <c r="J396" s="3"/>
      <c r="K396" s="3"/>
      <c r="L396" s="3"/>
      <c r="M396" s="3"/>
      <c r="N396" s="3"/>
    </row>
    <row r="397" spans="7:14" x14ac:dyDescent="0.3">
      <c r="G397" s="3"/>
      <c r="H397" s="3"/>
      <c r="I397" s="3"/>
      <c r="J397" s="3"/>
      <c r="K397" s="3"/>
      <c r="L397" s="3"/>
      <c r="M397" s="3"/>
      <c r="N397" s="3"/>
    </row>
    <row r="398" spans="7:14" x14ac:dyDescent="0.3">
      <c r="G398" s="3"/>
      <c r="H398" s="3"/>
      <c r="I398" s="3"/>
      <c r="J398" s="3"/>
      <c r="K398" s="3"/>
      <c r="L398" s="3"/>
      <c r="M398" s="3"/>
      <c r="N398" s="3"/>
    </row>
    <row r="399" spans="7:14" x14ac:dyDescent="0.3">
      <c r="G399" s="3"/>
      <c r="H399" s="3"/>
      <c r="I399" s="3"/>
      <c r="J399" s="3"/>
      <c r="K399" s="3"/>
      <c r="L399" s="3"/>
      <c r="M399" s="3"/>
      <c r="N399" s="3"/>
    </row>
    <row r="400" spans="7:14" x14ac:dyDescent="0.3">
      <c r="G400" s="3"/>
      <c r="H400" s="3"/>
      <c r="I400" s="3"/>
      <c r="J400" s="3"/>
      <c r="K400" s="3"/>
      <c r="L400" s="3"/>
      <c r="M400" s="3"/>
      <c r="N400" s="3"/>
    </row>
    <row r="401" spans="7:14" x14ac:dyDescent="0.3">
      <c r="G401" s="3"/>
      <c r="H401" s="3"/>
      <c r="I401" s="3"/>
      <c r="J401" s="3"/>
      <c r="K401" s="3"/>
      <c r="L401" s="3"/>
      <c r="M401" s="3"/>
      <c r="N401" s="3"/>
    </row>
    <row r="402" spans="7:14" x14ac:dyDescent="0.3">
      <c r="G402" s="3"/>
      <c r="H402" s="3"/>
      <c r="I402" s="3"/>
      <c r="J402" s="3"/>
      <c r="K402" s="3"/>
      <c r="L402" s="3"/>
      <c r="M402" s="3"/>
      <c r="N402" s="3"/>
    </row>
    <row r="403" spans="7:14" x14ac:dyDescent="0.3">
      <c r="G403" s="3"/>
      <c r="H403" s="3"/>
      <c r="I403" s="3"/>
      <c r="J403" s="3"/>
      <c r="K403" s="3"/>
      <c r="L403" s="3"/>
      <c r="M403" s="3"/>
      <c r="N403" s="3"/>
    </row>
    <row r="404" spans="7:14" x14ac:dyDescent="0.3">
      <c r="G404" s="3"/>
      <c r="H404" s="3"/>
      <c r="I404" s="3"/>
      <c r="J404" s="3"/>
      <c r="K404" s="3"/>
      <c r="L404" s="3"/>
      <c r="M404" s="3"/>
      <c r="N404" s="3"/>
    </row>
    <row r="405" spans="7:14" x14ac:dyDescent="0.3">
      <c r="G405" s="3"/>
      <c r="H405" s="3"/>
      <c r="I405" s="3"/>
      <c r="J405" s="3"/>
      <c r="K405" s="3"/>
      <c r="L405" s="3"/>
      <c r="M405" s="3"/>
      <c r="N405" s="3"/>
    </row>
    <row r="406" spans="7:14" x14ac:dyDescent="0.3">
      <c r="G406" s="3"/>
      <c r="H406" s="3"/>
      <c r="I406" s="3"/>
      <c r="J406" s="3"/>
      <c r="K406" s="3"/>
      <c r="L406" s="3"/>
      <c r="M406" s="3"/>
      <c r="N406" s="3"/>
    </row>
    <row r="407" spans="7:14" x14ac:dyDescent="0.3">
      <c r="G407" s="3"/>
      <c r="H407" s="3"/>
      <c r="I407" s="3"/>
      <c r="J407" s="3"/>
      <c r="K407" s="3"/>
      <c r="L407" s="3"/>
      <c r="M407" s="3"/>
      <c r="N407" s="3"/>
    </row>
    <row r="408" spans="7:14" x14ac:dyDescent="0.3">
      <c r="G408" s="3"/>
      <c r="H408" s="3"/>
      <c r="I408" s="3"/>
      <c r="J408" s="3"/>
      <c r="K408" s="3"/>
      <c r="L408" s="3"/>
      <c r="M408" s="3"/>
      <c r="N408" s="3"/>
    </row>
    <row r="409" spans="7:14" x14ac:dyDescent="0.3">
      <c r="G409" s="3"/>
      <c r="H409" s="3"/>
      <c r="I409" s="3"/>
      <c r="J409" s="3"/>
      <c r="K409" s="3"/>
      <c r="L409" s="3"/>
      <c r="M409" s="3"/>
      <c r="N409" s="3"/>
    </row>
    <row r="410" spans="7:14" x14ac:dyDescent="0.3">
      <c r="G410" s="3"/>
      <c r="H410" s="3"/>
      <c r="I410" s="3"/>
      <c r="J410" s="3"/>
      <c r="K410" s="3"/>
      <c r="L410" s="3"/>
      <c r="M410" s="3"/>
      <c r="N410" s="3"/>
    </row>
    <row r="411" spans="7:14" x14ac:dyDescent="0.3">
      <c r="G411" s="3"/>
      <c r="H411" s="3"/>
      <c r="I411" s="3"/>
      <c r="J411" s="3"/>
      <c r="K411" s="3"/>
      <c r="L411" s="3"/>
      <c r="M411" s="3"/>
      <c r="N411" s="3"/>
    </row>
    <row r="412" spans="7:14" x14ac:dyDescent="0.3">
      <c r="G412" s="3"/>
      <c r="H412" s="3"/>
      <c r="I412" s="3"/>
      <c r="J412" s="3"/>
      <c r="K412" s="3"/>
      <c r="L412" s="3"/>
      <c r="M412" s="3"/>
      <c r="N412" s="3"/>
    </row>
    <row r="413" spans="7:14" x14ac:dyDescent="0.3">
      <c r="G413" s="3"/>
      <c r="H413" s="3"/>
      <c r="I413" s="3"/>
      <c r="J413" s="3"/>
      <c r="K413" s="3"/>
      <c r="L413" s="3"/>
      <c r="M413" s="3"/>
      <c r="N413" s="3"/>
    </row>
    <row r="414" spans="7:14" x14ac:dyDescent="0.3">
      <c r="G414" s="3"/>
      <c r="H414" s="3"/>
      <c r="I414" s="3"/>
      <c r="J414" s="3"/>
      <c r="K414" s="3"/>
      <c r="L414" s="3"/>
      <c r="M414" s="3"/>
      <c r="N414" s="3"/>
    </row>
    <row r="415" spans="7:14" x14ac:dyDescent="0.3">
      <c r="G415" s="3"/>
      <c r="H415" s="3"/>
      <c r="I415" s="3"/>
      <c r="J415" s="3"/>
      <c r="K415" s="3"/>
      <c r="L415" s="3"/>
      <c r="M415" s="3"/>
      <c r="N415" s="3"/>
    </row>
    <row r="416" spans="7:14" x14ac:dyDescent="0.3">
      <c r="G416" s="3"/>
      <c r="H416" s="3"/>
      <c r="I416" s="3"/>
      <c r="J416" s="3"/>
      <c r="K416" s="3"/>
      <c r="L416" s="3"/>
      <c r="M416" s="3"/>
      <c r="N416" s="3"/>
    </row>
    <row r="417" spans="7:14" x14ac:dyDescent="0.3">
      <c r="G417" s="3"/>
      <c r="H417" s="3"/>
      <c r="I417" s="3"/>
      <c r="J417" s="3"/>
      <c r="K417" s="3"/>
      <c r="L417" s="3"/>
      <c r="M417" s="3"/>
      <c r="N417" s="3"/>
    </row>
    <row r="418" spans="7:14" x14ac:dyDescent="0.3">
      <c r="G418" s="3"/>
      <c r="H418" s="3"/>
      <c r="I418" s="3"/>
      <c r="J418" s="3"/>
      <c r="K418" s="3"/>
      <c r="L418" s="3"/>
      <c r="M418" s="3"/>
      <c r="N418" s="3"/>
    </row>
    <row r="419" spans="7:14" x14ac:dyDescent="0.3">
      <c r="G419" s="3"/>
      <c r="H419" s="3"/>
      <c r="I419" s="3"/>
      <c r="J419" s="3"/>
      <c r="K419" s="3"/>
      <c r="L419" s="3"/>
      <c r="M419" s="3"/>
      <c r="N419" s="3"/>
    </row>
    <row r="420" spans="7:14" x14ac:dyDescent="0.3">
      <c r="G420" s="3"/>
      <c r="H420" s="3"/>
      <c r="I420" s="3"/>
      <c r="J420" s="3"/>
      <c r="K420" s="3"/>
      <c r="L420" s="3"/>
      <c r="M420" s="3"/>
      <c r="N420" s="3"/>
    </row>
    <row r="421" spans="7:14" x14ac:dyDescent="0.3">
      <c r="G421" s="3"/>
      <c r="H421" s="3"/>
      <c r="I421" s="3"/>
      <c r="J421" s="3"/>
      <c r="K421" s="3"/>
      <c r="L421" s="3"/>
      <c r="M421" s="3"/>
      <c r="N421" s="3"/>
    </row>
    <row r="422" spans="7:14" x14ac:dyDescent="0.3">
      <c r="G422" s="3"/>
      <c r="H422" s="3"/>
      <c r="I422" s="3"/>
      <c r="J422" s="3"/>
      <c r="K422" s="3"/>
      <c r="L422" s="3"/>
      <c r="M422" s="3"/>
      <c r="N422" s="3"/>
    </row>
    <row r="423" spans="7:14" x14ac:dyDescent="0.3">
      <c r="G423" s="3"/>
      <c r="H423" s="3"/>
      <c r="I423" s="3"/>
      <c r="J423" s="3"/>
      <c r="K423" s="3"/>
      <c r="L423" s="3"/>
      <c r="M423" s="3"/>
      <c r="N423" s="3"/>
    </row>
    <row r="424" spans="7:14" x14ac:dyDescent="0.3">
      <c r="G424" s="3"/>
      <c r="H424" s="3"/>
      <c r="I424" s="3"/>
      <c r="J424" s="3"/>
      <c r="K424" s="3"/>
      <c r="L424" s="3"/>
      <c r="M424" s="3"/>
      <c r="N424" s="3"/>
    </row>
    <row r="425" spans="7:14" x14ac:dyDescent="0.3">
      <c r="G425" s="3"/>
      <c r="H425" s="3"/>
      <c r="I425" s="3"/>
      <c r="J425" s="3"/>
      <c r="K425" s="3"/>
      <c r="L425" s="3"/>
      <c r="M425" s="3"/>
      <c r="N425" s="3"/>
    </row>
    <row r="426" spans="7:14" x14ac:dyDescent="0.3">
      <c r="G426" s="3"/>
      <c r="H426" s="3"/>
      <c r="I426" s="3"/>
      <c r="J426" s="3"/>
      <c r="K426" s="3"/>
      <c r="L426" s="3"/>
      <c r="M426" s="3"/>
      <c r="N426" s="3"/>
    </row>
    <row r="427" spans="7:14" x14ac:dyDescent="0.3">
      <c r="G427" s="3"/>
      <c r="H427" s="3"/>
      <c r="I427" s="3"/>
      <c r="J427" s="3"/>
      <c r="K427" s="3"/>
      <c r="L427" s="3"/>
      <c r="M427" s="3"/>
      <c r="N427" s="3"/>
    </row>
    <row r="428" spans="7:14" x14ac:dyDescent="0.3">
      <c r="G428" s="3"/>
      <c r="H428" s="3"/>
      <c r="I428" s="3"/>
      <c r="J428" s="3"/>
      <c r="K428" s="3"/>
      <c r="L428" s="3"/>
      <c r="M428" s="3"/>
      <c r="N428" s="3"/>
    </row>
    <row r="429" spans="7:14" x14ac:dyDescent="0.3">
      <c r="G429" s="3"/>
      <c r="H429" s="3"/>
      <c r="I429" s="3"/>
      <c r="J429" s="3"/>
      <c r="K429" s="3"/>
      <c r="L429" s="3"/>
      <c r="M429" s="3"/>
      <c r="N429" s="3"/>
    </row>
    <row r="430" spans="7:14" x14ac:dyDescent="0.3">
      <c r="G430" s="3"/>
      <c r="H430" s="3"/>
      <c r="I430" s="3"/>
      <c r="J430" s="3"/>
      <c r="K430" s="3"/>
      <c r="L430" s="3"/>
      <c r="M430" s="3"/>
      <c r="N430" s="3"/>
    </row>
    <row r="431" spans="7:14" x14ac:dyDescent="0.3">
      <c r="G431" s="3"/>
      <c r="H431" s="3"/>
      <c r="I431" s="3"/>
      <c r="J431" s="3"/>
      <c r="K431" s="3"/>
      <c r="L431" s="3"/>
      <c r="M431" s="3"/>
      <c r="N431" s="3"/>
    </row>
    <row r="432" spans="7:14" x14ac:dyDescent="0.3">
      <c r="G432" s="3"/>
      <c r="H432" s="3"/>
      <c r="I432" s="3"/>
      <c r="J432" s="3"/>
      <c r="K432" s="3"/>
      <c r="L432" s="3"/>
      <c r="M432" s="3"/>
      <c r="N432" s="3"/>
    </row>
    <row r="433" spans="7:14" x14ac:dyDescent="0.3">
      <c r="G433" s="3"/>
      <c r="H433" s="3"/>
      <c r="I433" s="3"/>
      <c r="J433" s="3"/>
      <c r="K433" s="3"/>
      <c r="L433" s="3"/>
      <c r="M433" s="3"/>
      <c r="N433" s="3"/>
    </row>
    <row r="434" spans="7:14" x14ac:dyDescent="0.3">
      <c r="G434" s="3"/>
      <c r="H434" s="3"/>
      <c r="I434" s="3"/>
      <c r="J434" s="3"/>
      <c r="K434" s="3"/>
      <c r="L434" s="3"/>
      <c r="M434" s="3"/>
      <c r="N434" s="3"/>
    </row>
    <row r="435" spans="7:14" x14ac:dyDescent="0.3">
      <c r="G435" s="3"/>
      <c r="H435" s="3"/>
      <c r="I435" s="3"/>
      <c r="J435" s="3"/>
      <c r="K435" s="3"/>
      <c r="L435" s="3"/>
      <c r="M435" s="3"/>
      <c r="N435" s="3"/>
    </row>
    <row r="436" spans="7:14" x14ac:dyDescent="0.3">
      <c r="G436" s="3"/>
      <c r="H436" s="3"/>
      <c r="I436" s="3"/>
      <c r="J436" s="3"/>
      <c r="K436" s="3"/>
      <c r="L436" s="3"/>
      <c r="M436" s="3"/>
      <c r="N436" s="3"/>
    </row>
    <row r="437" spans="7:14" x14ac:dyDescent="0.3">
      <c r="G437" s="3"/>
      <c r="H437" s="3"/>
      <c r="I437" s="3"/>
      <c r="J437" s="3"/>
      <c r="K437" s="3"/>
      <c r="L437" s="3"/>
      <c r="M437" s="3"/>
      <c r="N437" s="3"/>
    </row>
    <row r="438" spans="7:14" x14ac:dyDescent="0.3">
      <c r="G438" s="3"/>
      <c r="H438" s="3"/>
      <c r="I438" s="3"/>
      <c r="J438" s="3"/>
      <c r="K438" s="3"/>
      <c r="L438" s="3"/>
      <c r="M438" s="3"/>
      <c r="N438" s="3"/>
    </row>
    <row r="439" spans="7:14" x14ac:dyDescent="0.3">
      <c r="G439" s="3"/>
      <c r="H439" s="3"/>
      <c r="I439" s="3"/>
      <c r="J439" s="3"/>
      <c r="K439" s="3"/>
      <c r="L439" s="3"/>
      <c r="M439" s="3"/>
      <c r="N439" s="3"/>
    </row>
    <row r="440" spans="7:14" x14ac:dyDescent="0.3">
      <c r="G440" s="3"/>
      <c r="H440" s="3"/>
      <c r="I440" s="3"/>
      <c r="J440" s="3"/>
      <c r="K440" s="3"/>
      <c r="L440" s="3"/>
      <c r="M440" s="3"/>
      <c r="N440" s="3"/>
    </row>
    <row r="441" spans="7:14" x14ac:dyDescent="0.3">
      <c r="G441" s="3"/>
      <c r="H441" s="3"/>
      <c r="I441" s="3"/>
      <c r="J441" s="3"/>
      <c r="K441" s="3"/>
      <c r="L441" s="3"/>
      <c r="M441" s="3"/>
      <c r="N441" s="3"/>
    </row>
    <row r="442" spans="7:14" x14ac:dyDescent="0.3">
      <c r="G442" s="3"/>
      <c r="H442" s="3"/>
      <c r="I442" s="3"/>
      <c r="J442" s="3"/>
      <c r="K442" s="3"/>
      <c r="L442" s="3"/>
      <c r="M442" s="3"/>
      <c r="N442" s="3"/>
    </row>
    <row r="443" spans="7:14" x14ac:dyDescent="0.3">
      <c r="G443" s="3"/>
      <c r="H443" s="3"/>
      <c r="I443" s="3"/>
      <c r="J443" s="3"/>
      <c r="K443" s="3"/>
      <c r="L443" s="3"/>
      <c r="M443" s="3"/>
      <c r="N443" s="3"/>
    </row>
    <row r="444" spans="7:14" x14ac:dyDescent="0.3">
      <c r="G444" s="3"/>
      <c r="H444" s="3"/>
      <c r="I444" s="3"/>
      <c r="J444" s="3"/>
      <c r="K444" s="3"/>
      <c r="L444" s="3"/>
      <c r="M444" s="3"/>
      <c r="N444" s="3"/>
    </row>
    <row r="445" spans="7:14" x14ac:dyDescent="0.3">
      <c r="G445" s="3"/>
      <c r="H445" s="3"/>
      <c r="I445" s="3"/>
      <c r="J445" s="3"/>
      <c r="K445" s="3"/>
      <c r="L445" s="3"/>
      <c r="M445" s="3"/>
      <c r="N445" s="3"/>
    </row>
    <row r="446" spans="7:14" x14ac:dyDescent="0.3">
      <c r="G446" s="3"/>
      <c r="H446" s="3"/>
      <c r="I446" s="3"/>
      <c r="J446" s="3"/>
      <c r="K446" s="3"/>
      <c r="L446" s="3"/>
      <c r="M446" s="3"/>
      <c r="N446" s="3"/>
    </row>
    <row r="447" spans="7:14" x14ac:dyDescent="0.3">
      <c r="G447" s="3"/>
      <c r="H447" s="3"/>
      <c r="I447" s="3"/>
      <c r="J447" s="3"/>
      <c r="K447" s="3"/>
      <c r="L447" s="3"/>
      <c r="M447" s="3"/>
      <c r="N447" s="3"/>
    </row>
    <row r="448" spans="7:14" x14ac:dyDescent="0.3">
      <c r="G448" s="3"/>
      <c r="H448" s="3"/>
      <c r="I448" s="3"/>
      <c r="J448" s="3"/>
      <c r="K448" s="3"/>
      <c r="L448" s="3"/>
      <c r="M448" s="3"/>
      <c r="N448" s="3"/>
    </row>
    <row r="449" spans="7:14" x14ac:dyDescent="0.3">
      <c r="G449" s="3"/>
      <c r="H449" s="3"/>
      <c r="I449" s="3"/>
      <c r="J449" s="3"/>
      <c r="K449" s="3"/>
      <c r="L449" s="3"/>
      <c r="M449" s="3"/>
      <c r="N449" s="3"/>
    </row>
    <row r="450" spans="7:14" x14ac:dyDescent="0.3">
      <c r="G450" s="3"/>
      <c r="H450" s="3"/>
      <c r="I450" s="3"/>
      <c r="J450" s="3"/>
      <c r="K450" s="3"/>
      <c r="L450" s="3"/>
      <c r="M450" s="3"/>
      <c r="N450" s="3"/>
    </row>
    <row r="451" spans="7:14" x14ac:dyDescent="0.3">
      <c r="G451" s="3"/>
      <c r="H451" s="3"/>
      <c r="I451" s="3"/>
      <c r="J451" s="3"/>
      <c r="K451" s="3"/>
      <c r="L451" s="3"/>
      <c r="M451" s="3"/>
      <c r="N451" s="3"/>
    </row>
    <row r="452" spans="7:14" x14ac:dyDescent="0.3">
      <c r="G452" s="3"/>
      <c r="H452" s="3"/>
      <c r="I452" s="3"/>
      <c r="J452" s="3"/>
      <c r="K452" s="3"/>
      <c r="L452" s="3"/>
      <c r="M452" s="3"/>
      <c r="N452" s="3"/>
    </row>
    <row r="453" spans="7:14" x14ac:dyDescent="0.3">
      <c r="G453" s="3"/>
      <c r="H453" s="3"/>
      <c r="I453" s="3"/>
      <c r="J453" s="3"/>
      <c r="K453" s="3"/>
      <c r="L453" s="3"/>
      <c r="M453" s="3"/>
      <c r="N453" s="3"/>
    </row>
    <row r="454" spans="7:14" x14ac:dyDescent="0.3">
      <c r="G454" s="3"/>
      <c r="H454" s="3"/>
      <c r="I454" s="3"/>
      <c r="J454" s="3"/>
      <c r="K454" s="3"/>
      <c r="L454" s="3"/>
      <c r="M454" s="3"/>
      <c r="N454" s="3"/>
    </row>
    <row r="455" spans="7:14" x14ac:dyDescent="0.3">
      <c r="G455" s="3"/>
      <c r="H455" s="3"/>
      <c r="I455" s="3"/>
      <c r="J455" s="3"/>
      <c r="K455" s="3"/>
      <c r="L455" s="3"/>
      <c r="M455" s="3"/>
      <c r="N455" s="3"/>
    </row>
    <row r="456" spans="7:14" x14ac:dyDescent="0.3">
      <c r="G456" s="3"/>
      <c r="H456" s="3"/>
      <c r="I456" s="3"/>
      <c r="J456" s="3"/>
      <c r="K456" s="3"/>
      <c r="L456" s="3"/>
      <c r="M456" s="3"/>
      <c r="N456" s="3"/>
    </row>
    <row r="457" spans="7:14" x14ac:dyDescent="0.3">
      <c r="G457" s="3"/>
      <c r="H457" s="3"/>
      <c r="I457" s="3"/>
      <c r="J457" s="3"/>
      <c r="K457" s="3"/>
      <c r="L457" s="3"/>
      <c r="M457" s="3"/>
      <c r="N457" s="3"/>
    </row>
    <row r="458" spans="7:14" x14ac:dyDescent="0.3">
      <c r="G458" s="3"/>
      <c r="H458" s="3"/>
      <c r="I458" s="3"/>
      <c r="J458" s="3"/>
      <c r="K458" s="3"/>
      <c r="L458" s="3"/>
      <c r="M458" s="3"/>
      <c r="N458" s="3"/>
    </row>
    <row r="459" spans="7:14" x14ac:dyDescent="0.3">
      <c r="G459" s="3"/>
      <c r="H459" s="3"/>
      <c r="I459" s="3"/>
      <c r="J459" s="3"/>
      <c r="K459" s="3"/>
      <c r="L459" s="3"/>
      <c r="M459" s="3"/>
      <c r="N459" s="3"/>
    </row>
    <row r="460" spans="7:14" x14ac:dyDescent="0.3">
      <c r="G460" s="3"/>
      <c r="H460" s="3"/>
      <c r="I460" s="3"/>
      <c r="J460" s="3"/>
      <c r="K460" s="3"/>
      <c r="L460" s="3"/>
      <c r="M460" s="3"/>
      <c r="N460" s="3"/>
    </row>
    <row r="461" spans="7:14" x14ac:dyDescent="0.3">
      <c r="G461" s="3"/>
      <c r="H461" s="3"/>
      <c r="I461" s="3"/>
      <c r="J461" s="3"/>
      <c r="K461" s="3"/>
      <c r="L461" s="3"/>
      <c r="M461" s="3"/>
      <c r="N461" s="3"/>
    </row>
    <row r="462" spans="7:14" x14ac:dyDescent="0.3">
      <c r="G462" s="3"/>
      <c r="H462" s="3"/>
      <c r="I462" s="3"/>
      <c r="J462" s="3"/>
      <c r="K462" s="3"/>
      <c r="L462" s="3"/>
      <c r="M462" s="3"/>
      <c r="N462" s="3"/>
    </row>
    <row r="463" spans="7:14" x14ac:dyDescent="0.3">
      <c r="G463" s="3"/>
      <c r="H463" s="3"/>
      <c r="I463" s="3"/>
      <c r="J463" s="3"/>
      <c r="K463" s="3"/>
      <c r="L463" s="3"/>
      <c r="M463" s="3"/>
      <c r="N463" s="3"/>
    </row>
    <row r="464" spans="7:14" x14ac:dyDescent="0.3">
      <c r="G464" s="3"/>
      <c r="H464" s="3"/>
      <c r="I464" s="3"/>
      <c r="J464" s="3"/>
      <c r="K464" s="3"/>
      <c r="L464" s="3"/>
      <c r="M464" s="3"/>
      <c r="N464" s="3"/>
    </row>
    <row r="465" spans="7:14" x14ac:dyDescent="0.3">
      <c r="G465" s="3"/>
      <c r="H465" s="3"/>
      <c r="I465" s="3"/>
      <c r="J465" s="3"/>
      <c r="K465" s="3"/>
      <c r="L465" s="3"/>
      <c r="M465" s="3"/>
      <c r="N465" s="3"/>
    </row>
    <row r="466" spans="7:14" x14ac:dyDescent="0.3">
      <c r="G466" s="3"/>
      <c r="H466" s="3"/>
      <c r="I466" s="3"/>
      <c r="J466" s="3"/>
      <c r="K466" s="3"/>
      <c r="L466" s="3"/>
      <c r="M466" s="3"/>
      <c r="N466" s="3"/>
    </row>
    <row r="467" spans="7:14" x14ac:dyDescent="0.3">
      <c r="G467" s="3"/>
      <c r="H467" s="3"/>
      <c r="I467" s="3"/>
      <c r="J467" s="3"/>
      <c r="K467" s="3"/>
      <c r="L467" s="3"/>
      <c r="M467" s="3"/>
      <c r="N467" s="3"/>
    </row>
    <row r="468" spans="7:14" x14ac:dyDescent="0.3">
      <c r="G468" s="3"/>
      <c r="H468" s="3"/>
      <c r="I468" s="3"/>
      <c r="J468" s="3"/>
      <c r="K468" s="3"/>
      <c r="L468" s="3"/>
      <c r="M468" s="3"/>
      <c r="N468" s="3"/>
    </row>
    <row r="469" spans="7:14" x14ac:dyDescent="0.3">
      <c r="G469" s="3"/>
      <c r="H469" s="3"/>
      <c r="I469" s="3"/>
      <c r="J469" s="3"/>
      <c r="K469" s="3"/>
      <c r="L469" s="3"/>
      <c r="M469" s="3"/>
      <c r="N469" s="3"/>
    </row>
    <row r="470" spans="7:14" x14ac:dyDescent="0.3">
      <c r="G470" s="3"/>
      <c r="H470" s="3"/>
      <c r="I470" s="3"/>
      <c r="J470" s="3"/>
      <c r="K470" s="3"/>
      <c r="L470" s="3"/>
      <c r="M470" s="3"/>
      <c r="N470" s="3"/>
    </row>
    <row r="471" spans="7:14" x14ac:dyDescent="0.3">
      <c r="G471" s="3"/>
      <c r="H471" s="3"/>
      <c r="I471" s="3"/>
      <c r="J471" s="3"/>
      <c r="K471" s="3"/>
      <c r="L471" s="3"/>
      <c r="M471" s="3"/>
      <c r="N471" s="3"/>
    </row>
    <row r="472" spans="7:14" x14ac:dyDescent="0.3">
      <c r="G472" s="3"/>
      <c r="H472" s="3"/>
      <c r="I472" s="3"/>
      <c r="J472" s="3"/>
      <c r="K472" s="3"/>
      <c r="L472" s="3"/>
      <c r="M472" s="3"/>
      <c r="N472" s="3"/>
    </row>
    <row r="473" spans="7:14" x14ac:dyDescent="0.3">
      <c r="G473" s="3"/>
      <c r="H473" s="3"/>
      <c r="I473" s="3"/>
      <c r="J473" s="3"/>
      <c r="K473" s="3"/>
      <c r="L473" s="3"/>
      <c r="M473" s="3"/>
      <c r="N473" s="3"/>
    </row>
    <row r="474" spans="7:14" x14ac:dyDescent="0.3">
      <c r="G474" s="3"/>
      <c r="H474" s="3"/>
      <c r="I474" s="3"/>
      <c r="J474" s="3"/>
      <c r="K474" s="3"/>
      <c r="L474" s="3"/>
      <c r="M474" s="3"/>
      <c r="N474" s="3"/>
    </row>
    <row r="475" spans="7:14" x14ac:dyDescent="0.3">
      <c r="G475" s="3"/>
      <c r="H475" s="3"/>
      <c r="I475" s="3"/>
      <c r="J475" s="3"/>
      <c r="K475" s="3"/>
      <c r="L475" s="3"/>
      <c r="M475" s="3"/>
      <c r="N475" s="3"/>
    </row>
    <row r="476" spans="7:14" x14ac:dyDescent="0.3">
      <c r="G476" s="3"/>
      <c r="H476" s="3"/>
      <c r="I476" s="3"/>
      <c r="J476" s="3"/>
      <c r="K476" s="3"/>
      <c r="L476" s="3"/>
      <c r="M476" s="3"/>
      <c r="N476" s="3"/>
    </row>
    <row r="477" spans="7:14" x14ac:dyDescent="0.3">
      <c r="G477" s="3"/>
      <c r="H477" s="3"/>
      <c r="I477" s="3"/>
      <c r="J477" s="3"/>
      <c r="K477" s="3"/>
      <c r="L477" s="3"/>
      <c r="M477" s="3"/>
      <c r="N477" s="3"/>
    </row>
    <row r="478" spans="7:14" x14ac:dyDescent="0.3">
      <c r="G478" s="3"/>
      <c r="H478" s="3"/>
      <c r="I478" s="3"/>
      <c r="J478" s="3"/>
      <c r="K478" s="3"/>
      <c r="L478" s="3"/>
      <c r="M478" s="3"/>
      <c r="N478" s="3"/>
    </row>
    <row r="479" spans="7:14" x14ac:dyDescent="0.3">
      <c r="G479" s="3"/>
      <c r="H479" s="3"/>
      <c r="I479" s="3"/>
      <c r="J479" s="3"/>
      <c r="K479" s="3"/>
      <c r="L479" s="3"/>
      <c r="M479" s="3"/>
      <c r="N479" s="3"/>
    </row>
    <row r="480" spans="7:14" x14ac:dyDescent="0.3">
      <c r="G480" s="3"/>
      <c r="H480" s="3"/>
      <c r="I480" s="3"/>
      <c r="J480" s="3"/>
      <c r="K480" s="3"/>
      <c r="L480" s="3"/>
      <c r="M480" s="3"/>
      <c r="N480" s="3"/>
    </row>
    <row r="481" spans="7:14" x14ac:dyDescent="0.3">
      <c r="G481" s="3"/>
      <c r="H481" s="3"/>
      <c r="I481" s="3"/>
      <c r="J481" s="3"/>
      <c r="K481" s="3"/>
      <c r="L481" s="3"/>
      <c r="M481" s="3"/>
      <c r="N481" s="3"/>
    </row>
    <row r="482" spans="7:14" x14ac:dyDescent="0.3">
      <c r="G482" s="3"/>
      <c r="H482" s="3"/>
      <c r="I482" s="3"/>
      <c r="J482" s="3"/>
      <c r="K482" s="3"/>
      <c r="L482" s="3"/>
      <c r="M482" s="3"/>
      <c r="N482" s="3"/>
    </row>
    <row r="483" spans="7:14" x14ac:dyDescent="0.3">
      <c r="G483" s="3"/>
      <c r="H483" s="3"/>
      <c r="I483" s="3"/>
      <c r="J483" s="3"/>
      <c r="K483" s="3"/>
      <c r="L483" s="3"/>
      <c r="M483" s="3"/>
      <c r="N483" s="3"/>
    </row>
    <row r="484" spans="7:14" x14ac:dyDescent="0.3">
      <c r="G484" s="3"/>
      <c r="H484" s="3"/>
      <c r="I484" s="3"/>
      <c r="J484" s="3"/>
      <c r="K484" s="3"/>
      <c r="L484" s="3"/>
      <c r="M484" s="3"/>
      <c r="N484" s="3"/>
    </row>
    <row r="485" spans="7:14" x14ac:dyDescent="0.3">
      <c r="G485" s="3"/>
      <c r="H485" s="3"/>
      <c r="I485" s="3"/>
      <c r="J485" s="3"/>
      <c r="K485" s="3"/>
      <c r="L485" s="3"/>
      <c r="M485" s="3"/>
      <c r="N485" s="3"/>
    </row>
    <row r="486" spans="7:14" x14ac:dyDescent="0.3">
      <c r="G486" s="3"/>
      <c r="H486" s="3"/>
      <c r="I486" s="3"/>
      <c r="J486" s="3"/>
      <c r="K486" s="3"/>
      <c r="L486" s="3"/>
      <c r="M486" s="3"/>
      <c r="N486" s="3"/>
    </row>
    <row r="487" spans="7:14" x14ac:dyDescent="0.3">
      <c r="G487" s="3"/>
      <c r="H487" s="3"/>
      <c r="I487" s="3"/>
      <c r="J487" s="3"/>
      <c r="K487" s="3"/>
      <c r="L487" s="3"/>
      <c r="M487" s="3"/>
      <c r="N487" s="3"/>
    </row>
    <row r="488" spans="7:14" x14ac:dyDescent="0.3">
      <c r="G488" s="3"/>
      <c r="H488" s="3"/>
      <c r="I488" s="3"/>
      <c r="J488" s="3"/>
      <c r="K488" s="3"/>
      <c r="L488" s="3"/>
      <c r="M488" s="3"/>
      <c r="N488" s="3"/>
    </row>
    <row r="489" spans="7:14" x14ac:dyDescent="0.3">
      <c r="G489" s="3"/>
      <c r="H489" s="3"/>
      <c r="I489" s="3"/>
      <c r="J489" s="3"/>
      <c r="K489" s="3"/>
      <c r="L489" s="3"/>
      <c r="M489" s="3"/>
      <c r="N489" s="3"/>
    </row>
    <row r="490" spans="7:14" x14ac:dyDescent="0.3">
      <c r="G490" s="3"/>
      <c r="H490" s="3"/>
      <c r="I490" s="3"/>
      <c r="J490" s="3"/>
      <c r="K490" s="3"/>
      <c r="L490" s="3"/>
      <c r="M490" s="3"/>
      <c r="N490" s="3"/>
    </row>
    <row r="491" spans="7:14" x14ac:dyDescent="0.3">
      <c r="G491" s="3"/>
      <c r="H491" s="3"/>
      <c r="I491" s="3"/>
      <c r="J491" s="3"/>
      <c r="K491" s="3"/>
      <c r="L491" s="3"/>
      <c r="M491" s="3"/>
      <c r="N491" s="3"/>
    </row>
    <row r="492" spans="7:14" x14ac:dyDescent="0.3">
      <c r="G492" s="3"/>
      <c r="H492" s="3"/>
      <c r="I492" s="3"/>
      <c r="J492" s="3"/>
      <c r="K492" s="3"/>
      <c r="L492" s="3"/>
      <c r="M492" s="3"/>
      <c r="N492" s="3"/>
    </row>
    <row r="493" spans="7:14" x14ac:dyDescent="0.3">
      <c r="G493" s="3"/>
      <c r="H493" s="3"/>
      <c r="I493" s="3"/>
      <c r="J493" s="3"/>
      <c r="K493" s="3"/>
      <c r="L493" s="3"/>
      <c r="M493" s="3"/>
      <c r="N493" s="3"/>
    </row>
    <row r="494" spans="7:14" x14ac:dyDescent="0.3">
      <c r="G494" s="3"/>
      <c r="H494" s="3"/>
      <c r="I494" s="3"/>
      <c r="J494" s="3"/>
      <c r="K494" s="3"/>
      <c r="L494" s="3"/>
      <c r="M494" s="3"/>
      <c r="N494" s="3"/>
    </row>
    <row r="495" spans="7:14" x14ac:dyDescent="0.3">
      <c r="G495" s="3"/>
      <c r="H495" s="3"/>
      <c r="I495" s="3"/>
      <c r="J495" s="3"/>
      <c r="K495" s="3"/>
      <c r="L495" s="3"/>
      <c r="M495" s="3"/>
      <c r="N495" s="3"/>
    </row>
    <row r="496" spans="7:14" x14ac:dyDescent="0.3">
      <c r="G496" s="3"/>
      <c r="H496" s="3"/>
      <c r="I496" s="3"/>
      <c r="J496" s="3"/>
      <c r="K496" s="3"/>
      <c r="L496" s="3"/>
      <c r="M496" s="3"/>
      <c r="N496" s="3"/>
    </row>
    <row r="497" spans="7:14" x14ac:dyDescent="0.3">
      <c r="G497" s="3"/>
      <c r="H497" s="3"/>
      <c r="I497" s="3"/>
      <c r="J497" s="3"/>
      <c r="K497" s="3"/>
      <c r="L497" s="3"/>
      <c r="M497" s="3"/>
      <c r="N497" s="3"/>
    </row>
    <row r="498" spans="7:14" x14ac:dyDescent="0.3">
      <c r="G498" s="3"/>
      <c r="H498" s="3"/>
      <c r="I498" s="3"/>
      <c r="J498" s="3"/>
      <c r="K498" s="3"/>
      <c r="L498" s="3"/>
      <c r="M498" s="3"/>
      <c r="N498" s="3"/>
    </row>
    <row r="499" spans="7:14" x14ac:dyDescent="0.3">
      <c r="G499" s="3"/>
      <c r="H499" s="3"/>
      <c r="I499" s="3"/>
      <c r="J499" s="3"/>
      <c r="K499" s="3"/>
      <c r="L499" s="3"/>
      <c r="M499" s="3"/>
      <c r="N499" s="3"/>
    </row>
    <row r="500" spans="7:14" x14ac:dyDescent="0.3">
      <c r="G500" s="3"/>
      <c r="H500" s="3"/>
      <c r="I500" s="3"/>
      <c r="J500" s="3"/>
      <c r="K500" s="3"/>
      <c r="L500" s="3"/>
      <c r="M500" s="3"/>
      <c r="N500" s="3"/>
    </row>
    <row r="501" spans="7:14" x14ac:dyDescent="0.3">
      <c r="G501" s="3"/>
      <c r="H501" s="3"/>
      <c r="I501" s="3"/>
      <c r="J501" s="3"/>
      <c r="K501" s="3"/>
      <c r="L501" s="3"/>
      <c r="M501" s="3"/>
      <c r="N501" s="3"/>
    </row>
    <row r="502" spans="7:14" x14ac:dyDescent="0.3">
      <c r="G502" s="3"/>
      <c r="H502" s="3"/>
      <c r="I502" s="3"/>
      <c r="J502" s="3"/>
      <c r="K502" s="3"/>
      <c r="L502" s="3"/>
      <c r="M502" s="3"/>
      <c r="N502" s="3"/>
    </row>
    <row r="503" spans="7:14" x14ac:dyDescent="0.3">
      <c r="G503" s="3"/>
      <c r="H503" s="3"/>
      <c r="I503" s="3"/>
      <c r="J503" s="3"/>
      <c r="K503" s="3"/>
      <c r="L503" s="3"/>
      <c r="M503" s="3"/>
      <c r="N503" s="3"/>
    </row>
    <row r="504" spans="7:14" x14ac:dyDescent="0.3">
      <c r="G504" s="3"/>
      <c r="H504" s="3"/>
      <c r="I504" s="3"/>
      <c r="J504" s="3"/>
      <c r="K504" s="3"/>
      <c r="L504" s="3"/>
      <c r="M504" s="3"/>
      <c r="N504" s="3"/>
    </row>
    <row r="505" spans="7:14" x14ac:dyDescent="0.3">
      <c r="G505" s="3"/>
      <c r="H505" s="3"/>
      <c r="I505" s="3"/>
      <c r="J505" s="3"/>
      <c r="K505" s="3"/>
      <c r="L505" s="3"/>
      <c r="M505" s="3"/>
      <c r="N505" s="3"/>
    </row>
    <row r="506" spans="7:14" x14ac:dyDescent="0.3">
      <c r="G506" s="3"/>
      <c r="H506" s="3"/>
      <c r="I506" s="3"/>
      <c r="J506" s="3"/>
      <c r="K506" s="3"/>
      <c r="L506" s="3"/>
      <c r="M506" s="3"/>
      <c r="N506" s="3"/>
    </row>
    <row r="507" spans="7:14" x14ac:dyDescent="0.3">
      <c r="G507" s="3"/>
      <c r="H507" s="3"/>
      <c r="I507" s="3"/>
      <c r="J507" s="3"/>
      <c r="K507" s="3"/>
      <c r="L507" s="3"/>
      <c r="M507" s="3"/>
      <c r="N507" s="3"/>
    </row>
    <row r="508" spans="7:14" x14ac:dyDescent="0.3">
      <c r="G508" s="3"/>
      <c r="H508" s="3"/>
      <c r="I508" s="3"/>
      <c r="J508" s="3"/>
      <c r="K508" s="3"/>
      <c r="L508" s="3"/>
      <c r="M508" s="3"/>
      <c r="N508" s="3"/>
    </row>
    <row r="509" spans="7:14" x14ac:dyDescent="0.3">
      <c r="G509" s="3"/>
      <c r="H509" s="3"/>
      <c r="I509" s="3"/>
      <c r="J509" s="3"/>
      <c r="K509" s="3"/>
      <c r="L509" s="3"/>
      <c r="M509" s="3"/>
      <c r="N509" s="3"/>
    </row>
    <row r="510" spans="7:14" x14ac:dyDescent="0.3">
      <c r="G510" s="3"/>
      <c r="H510" s="3"/>
      <c r="I510" s="3"/>
      <c r="J510" s="3"/>
      <c r="K510" s="3"/>
      <c r="L510" s="3"/>
      <c r="M510" s="3"/>
      <c r="N510" s="3"/>
    </row>
    <row r="511" spans="7:14" x14ac:dyDescent="0.3">
      <c r="G511" s="3"/>
      <c r="H511" s="3"/>
      <c r="I511" s="3"/>
      <c r="J511" s="3"/>
      <c r="K511" s="3"/>
      <c r="L511" s="3"/>
      <c r="M511" s="3"/>
      <c r="N511" s="3"/>
    </row>
    <row r="512" spans="7:14" x14ac:dyDescent="0.3">
      <c r="G512" s="3"/>
      <c r="H512" s="3"/>
      <c r="I512" s="3"/>
      <c r="J512" s="3"/>
      <c r="K512" s="3"/>
      <c r="L512" s="3"/>
      <c r="M512" s="3"/>
      <c r="N512" s="3"/>
    </row>
  </sheetData>
  <mergeCells count="18">
    <mergeCell ref="B12:N12"/>
    <mergeCell ref="B2:N2"/>
    <mergeCell ref="B3:B4"/>
    <mergeCell ref="C3:F3"/>
    <mergeCell ref="G3:J3"/>
    <mergeCell ref="K3:N3"/>
    <mergeCell ref="B105:E105"/>
    <mergeCell ref="B16:N16"/>
    <mergeCell ref="B17:B18"/>
    <mergeCell ref="C17:F17"/>
    <mergeCell ref="G17:J17"/>
    <mergeCell ref="K17:N17"/>
    <mergeCell ref="B32:N32"/>
    <mergeCell ref="B36:E36"/>
    <mergeCell ref="B48:E48"/>
    <mergeCell ref="B52:E52"/>
    <mergeCell ref="B87:E87"/>
    <mergeCell ref="B91:E9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98B2C-13D8-435C-BCB3-033BD2B60663}">
  <dimension ref="A1:BO497"/>
  <sheetViews>
    <sheetView tabSelected="1" workbookViewId="0">
      <selection activeCell="B1" sqref="B1"/>
    </sheetView>
  </sheetViews>
  <sheetFormatPr defaultRowHeight="14.4" x14ac:dyDescent="0.3"/>
  <cols>
    <col min="1" max="1" width="8.88671875" style="3"/>
    <col min="2" max="2" width="35.5546875" customWidth="1"/>
    <col min="3" max="5" width="13" customWidth="1"/>
    <col min="6" max="6" width="14.33203125" bestFit="1" customWidth="1"/>
    <col min="8" max="8" width="11" customWidth="1"/>
    <col min="12" max="12" width="8.88671875" style="3"/>
    <col min="13" max="13" width="15.88671875" style="3" bestFit="1" customWidth="1"/>
    <col min="14" max="67" width="8.88671875" style="3"/>
  </cols>
  <sheetData>
    <row r="1" spans="2:11" s="3" customFormat="1" x14ac:dyDescent="0.3"/>
    <row r="2" spans="2:11" s="3" customFormat="1" x14ac:dyDescent="0.3">
      <c r="B2" s="263" t="s">
        <v>385</v>
      </c>
      <c r="C2" s="263"/>
      <c r="D2" s="263"/>
      <c r="E2" s="263"/>
      <c r="F2" s="263"/>
      <c r="G2" s="263"/>
      <c r="H2" s="263"/>
      <c r="I2" s="263"/>
      <c r="J2" s="263"/>
      <c r="K2" s="263"/>
    </row>
    <row r="3" spans="2:11" s="3" customFormat="1" x14ac:dyDescent="0.3">
      <c r="B3" s="264" t="s">
        <v>386</v>
      </c>
      <c r="C3" s="265" t="s">
        <v>387</v>
      </c>
      <c r="D3" s="266"/>
      <c r="E3" s="266"/>
      <c r="F3" s="265" t="s">
        <v>282</v>
      </c>
      <c r="G3" s="266"/>
      <c r="H3" s="266"/>
      <c r="I3" s="267" t="s">
        <v>388</v>
      </c>
      <c r="J3" s="268"/>
      <c r="K3" s="269"/>
    </row>
    <row r="4" spans="2:11" s="3" customFormat="1" ht="15" thickBot="1" x14ac:dyDescent="0.35">
      <c r="B4" s="270"/>
      <c r="C4" s="271" t="s">
        <v>1</v>
      </c>
      <c r="D4" s="272" t="s">
        <v>4</v>
      </c>
      <c r="E4" s="273" t="s">
        <v>5</v>
      </c>
      <c r="F4" s="271" t="s">
        <v>1</v>
      </c>
      <c r="G4" s="273" t="s">
        <v>4</v>
      </c>
      <c r="H4" s="273" t="s">
        <v>5</v>
      </c>
      <c r="I4" s="274" t="s">
        <v>1</v>
      </c>
      <c r="J4" s="275" t="s">
        <v>4</v>
      </c>
      <c r="K4" s="276" t="s">
        <v>5</v>
      </c>
    </row>
    <row r="5" spans="2:11" s="3" customFormat="1" ht="15" thickTop="1" x14ac:dyDescent="0.3">
      <c r="B5" s="119" t="s">
        <v>1</v>
      </c>
      <c r="C5" s="118">
        <f>SUM(C6:C10)</f>
        <v>418</v>
      </c>
      <c r="D5" s="118">
        <f t="shared" ref="D5:K5" si="0">SUM(D6:D10)</f>
        <v>244</v>
      </c>
      <c r="E5" s="118">
        <f t="shared" si="0"/>
        <v>174</v>
      </c>
      <c r="F5" s="118">
        <f t="shared" si="0"/>
        <v>1440</v>
      </c>
      <c r="G5" s="118">
        <f t="shared" si="0"/>
        <v>874</v>
      </c>
      <c r="H5" s="118">
        <f t="shared" si="0"/>
        <v>566</v>
      </c>
      <c r="I5" s="118">
        <f t="shared" si="0"/>
        <v>492</v>
      </c>
      <c r="J5" s="118">
        <f t="shared" si="0"/>
        <v>295</v>
      </c>
      <c r="K5" s="118">
        <f t="shared" si="0"/>
        <v>197</v>
      </c>
    </row>
    <row r="6" spans="2:11" s="3" customFormat="1" x14ac:dyDescent="0.3">
      <c r="B6" s="277" t="s">
        <v>389</v>
      </c>
      <c r="C6" s="278">
        <v>365</v>
      </c>
      <c r="D6" s="278">
        <v>215</v>
      </c>
      <c r="E6" s="278">
        <v>150</v>
      </c>
      <c r="F6" s="278">
        <v>1104</v>
      </c>
      <c r="G6" s="278">
        <v>696</v>
      </c>
      <c r="H6" s="278">
        <v>408</v>
      </c>
      <c r="I6" s="278">
        <v>428</v>
      </c>
      <c r="J6" s="278">
        <v>256</v>
      </c>
      <c r="K6" s="278">
        <v>172</v>
      </c>
    </row>
    <row r="7" spans="2:11" s="3" customFormat="1" x14ac:dyDescent="0.3">
      <c r="B7" s="277" t="s">
        <v>390</v>
      </c>
      <c r="C7" s="279">
        <v>23</v>
      </c>
      <c r="D7" s="279">
        <v>14</v>
      </c>
      <c r="E7" s="279">
        <v>9</v>
      </c>
      <c r="F7" s="279">
        <v>116</v>
      </c>
      <c r="G7" s="279">
        <v>71</v>
      </c>
      <c r="H7" s="279">
        <v>45</v>
      </c>
      <c r="I7" s="279">
        <v>25</v>
      </c>
      <c r="J7" s="279">
        <v>17</v>
      </c>
      <c r="K7" s="279">
        <v>8</v>
      </c>
    </row>
    <row r="8" spans="2:11" s="3" customFormat="1" x14ac:dyDescent="0.3">
      <c r="B8" s="277" t="s">
        <v>391</v>
      </c>
      <c r="C8" s="278">
        <v>0</v>
      </c>
      <c r="D8" s="278">
        <v>0</v>
      </c>
      <c r="E8" s="278">
        <v>0</v>
      </c>
      <c r="F8" s="278">
        <v>3</v>
      </c>
      <c r="G8" s="278">
        <v>1</v>
      </c>
      <c r="H8" s="278">
        <v>2</v>
      </c>
      <c r="I8" s="278">
        <v>0</v>
      </c>
      <c r="J8" s="278">
        <v>0</v>
      </c>
      <c r="K8" s="278">
        <v>0</v>
      </c>
    </row>
    <row r="9" spans="2:11" s="3" customFormat="1" x14ac:dyDescent="0.3">
      <c r="B9" s="277" t="s">
        <v>392</v>
      </c>
      <c r="C9" s="279">
        <v>28</v>
      </c>
      <c r="D9" s="279">
        <v>13</v>
      </c>
      <c r="E9" s="279">
        <v>15</v>
      </c>
      <c r="F9" s="279">
        <v>212</v>
      </c>
      <c r="G9" s="279">
        <v>105</v>
      </c>
      <c r="H9" s="279">
        <v>107</v>
      </c>
      <c r="I9" s="279">
        <v>35</v>
      </c>
      <c r="J9" s="279">
        <v>21</v>
      </c>
      <c r="K9" s="279">
        <v>14</v>
      </c>
    </row>
    <row r="10" spans="2:11" s="3" customFormat="1" ht="15" thickBot="1" x14ac:dyDescent="0.35">
      <c r="B10" s="277" t="s">
        <v>393</v>
      </c>
      <c r="C10" s="278">
        <v>2</v>
      </c>
      <c r="D10" s="278">
        <v>2</v>
      </c>
      <c r="E10" s="278">
        <v>0</v>
      </c>
      <c r="F10" s="278">
        <v>5</v>
      </c>
      <c r="G10" s="278">
        <v>1</v>
      </c>
      <c r="H10" s="278">
        <v>4</v>
      </c>
      <c r="I10" s="278">
        <v>4</v>
      </c>
      <c r="J10" s="278">
        <v>1</v>
      </c>
      <c r="K10" s="278">
        <v>3</v>
      </c>
    </row>
    <row r="11" spans="2:11" s="3" customFormat="1" ht="15" thickTop="1" x14ac:dyDescent="0.3">
      <c r="B11" s="280" t="s">
        <v>394</v>
      </c>
      <c r="C11" s="280"/>
      <c r="D11" s="280"/>
      <c r="E11" s="280"/>
      <c r="F11" s="280"/>
      <c r="G11" s="280"/>
      <c r="H11" s="280"/>
      <c r="I11" s="280"/>
      <c r="J11" s="280"/>
      <c r="K11" s="280"/>
    </row>
    <row r="12" spans="2:11" s="3" customFormat="1" x14ac:dyDescent="0.3"/>
    <row r="13" spans="2:11" s="3" customFormat="1" x14ac:dyDescent="0.3"/>
    <row r="14" spans="2:11" s="3" customFormat="1" x14ac:dyDescent="0.3"/>
    <row r="15" spans="2:11" ht="32.25" customHeight="1" x14ac:dyDescent="0.3">
      <c r="B15" s="263" t="s">
        <v>395</v>
      </c>
      <c r="C15" s="263"/>
      <c r="D15" s="263"/>
      <c r="E15" s="263"/>
      <c r="F15" s="263"/>
      <c r="G15" s="263"/>
      <c r="H15" s="263"/>
      <c r="I15" s="263"/>
      <c r="J15" s="263"/>
      <c r="K15" s="263"/>
    </row>
    <row r="16" spans="2:11" x14ac:dyDescent="0.3">
      <c r="B16" s="264" t="s">
        <v>396</v>
      </c>
      <c r="C16" s="265" t="s">
        <v>387</v>
      </c>
      <c r="D16" s="266"/>
      <c r="E16" s="266"/>
      <c r="F16" s="265" t="s">
        <v>282</v>
      </c>
      <c r="G16" s="266"/>
      <c r="H16" s="266"/>
      <c r="I16" s="281" t="s">
        <v>388</v>
      </c>
      <c r="J16" s="282"/>
      <c r="K16" s="283"/>
    </row>
    <row r="17" spans="2:11" ht="15" thickBot="1" x14ac:dyDescent="0.35">
      <c r="B17" s="270"/>
      <c r="C17" s="271" t="s">
        <v>1</v>
      </c>
      <c r="D17" s="272" t="s">
        <v>4</v>
      </c>
      <c r="E17" s="273" t="s">
        <v>5</v>
      </c>
      <c r="F17" s="271" t="s">
        <v>1</v>
      </c>
      <c r="G17" s="272" t="s">
        <v>4</v>
      </c>
      <c r="H17" s="273" t="s">
        <v>5</v>
      </c>
      <c r="I17" s="271" t="s">
        <v>1</v>
      </c>
      <c r="J17" s="272" t="s">
        <v>4</v>
      </c>
      <c r="K17" s="273" t="s">
        <v>5</v>
      </c>
    </row>
    <row r="18" spans="2:11" ht="15" thickTop="1" x14ac:dyDescent="0.3">
      <c r="B18" s="119" t="s">
        <v>1</v>
      </c>
      <c r="C18" s="118">
        <f>SUM(C19:C29)</f>
        <v>418</v>
      </c>
      <c r="D18" s="118">
        <f t="shared" ref="D18:K18" si="1">SUM(D19:D29)</f>
        <v>244</v>
      </c>
      <c r="E18" s="118">
        <f t="shared" si="1"/>
        <v>174</v>
      </c>
      <c r="F18" s="118">
        <f t="shared" si="1"/>
        <v>1440</v>
      </c>
      <c r="G18" s="118">
        <f t="shared" si="1"/>
        <v>874</v>
      </c>
      <c r="H18" s="118">
        <f t="shared" si="1"/>
        <v>566</v>
      </c>
      <c r="I18" s="118">
        <f t="shared" si="1"/>
        <v>492</v>
      </c>
      <c r="J18" s="118">
        <f t="shared" si="1"/>
        <v>295</v>
      </c>
      <c r="K18" s="118">
        <f t="shared" si="1"/>
        <v>197</v>
      </c>
    </row>
    <row r="19" spans="2:11" x14ac:dyDescent="0.3">
      <c r="B19" s="277" t="s">
        <v>236</v>
      </c>
      <c r="C19" s="278">
        <v>131</v>
      </c>
      <c r="D19" s="278">
        <v>69</v>
      </c>
      <c r="E19" s="278">
        <v>62</v>
      </c>
      <c r="F19" s="278">
        <v>383</v>
      </c>
      <c r="G19" s="278">
        <v>222</v>
      </c>
      <c r="H19" s="278">
        <v>161</v>
      </c>
      <c r="I19" s="278">
        <v>111</v>
      </c>
      <c r="J19" s="278">
        <v>61</v>
      </c>
      <c r="K19" s="278">
        <v>50</v>
      </c>
    </row>
    <row r="20" spans="2:11" x14ac:dyDescent="0.3">
      <c r="B20" s="277" t="s">
        <v>248</v>
      </c>
      <c r="C20" s="279">
        <v>27</v>
      </c>
      <c r="D20" s="279">
        <v>9</v>
      </c>
      <c r="E20" s="279">
        <v>18</v>
      </c>
      <c r="F20" s="279">
        <v>102</v>
      </c>
      <c r="G20" s="279">
        <v>49</v>
      </c>
      <c r="H20" s="279">
        <v>53</v>
      </c>
      <c r="I20" s="279">
        <v>37</v>
      </c>
      <c r="J20" s="279">
        <v>20</v>
      </c>
      <c r="K20" s="279">
        <v>17</v>
      </c>
    </row>
    <row r="21" spans="2:11" x14ac:dyDescent="0.3">
      <c r="B21" s="277" t="s">
        <v>397</v>
      </c>
      <c r="C21" s="278">
        <v>15</v>
      </c>
      <c r="D21" s="278">
        <v>9</v>
      </c>
      <c r="E21" s="278">
        <v>6</v>
      </c>
      <c r="F21" s="278">
        <v>40</v>
      </c>
      <c r="G21" s="278">
        <v>29</v>
      </c>
      <c r="H21" s="278">
        <v>11</v>
      </c>
      <c r="I21" s="278">
        <v>35</v>
      </c>
      <c r="J21" s="278">
        <v>23</v>
      </c>
      <c r="K21" s="278">
        <v>12</v>
      </c>
    </row>
    <row r="22" spans="2:11" x14ac:dyDescent="0.3">
      <c r="B22" s="277" t="s">
        <v>249</v>
      </c>
      <c r="C22" s="279">
        <v>11</v>
      </c>
      <c r="D22" s="279">
        <v>8</v>
      </c>
      <c r="E22" s="279">
        <v>3</v>
      </c>
      <c r="F22" s="279">
        <v>68</v>
      </c>
      <c r="G22" s="279">
        <v>38</v>
      </c>
      <c r="H22" s="279">
        <v>30</v>
      </c>
      <c r="I22" s="279">
        <v>33</v>
      </c>
      <c r="J22" s="279">
        <v>23</v>
      </c>
      <c r="K22" s="279">
        <v>10</v>
      </c>
    </row>
    <row r="23" spans="2:11" x14ac:dyDescent="0.3">
      <c r="B23" s="277" t="s">
        <v>398</v>
      </c>
      <c r="C23" s="278">
        <v>30</v>
      </c>
      <c r="D23" s="278">
        <v>19</v>
      </c>
      <c r="E23" s="278">
        <v>11</v>
      </c>
      <c r="F23" s="278">
        <v>66</v>
      </c>
      <c r="G23" s="278">
        <v>39</v>
      </c>
      <c r="H23" s="278">
        <v>27</v>
      </c>
      <c r="I23" s="278">
        <v>30</v>
      </c>
      <c r="J23" s="278">
        <v>21</v>
      </c>
      <c r="K23" s="278">
        <v>9</v>
      </c>
    </row>
    <row r="24" spans="2:11" x14ac:dyDescent="0.3">
      <c r="B24" s="277" t="s">
        <v>357</v>
      </c>
      <c r="C24" s="279">
        <v>14</v>
      </c>
      <c r="D24" s="279">
        <v>8</v>
      </c>
      <c r="E24" s="279">
        <v>6</v>
      </c>
      <c r="F24" s="279">
        <v>70</v>
      </c>
      <c r="G24" s="279">
        <v>39</v>
      </c>
      <c r="H24" s="279">
        <v>31</v>
      </c>
      <c r="I24" s="279">
        <v>26</v>
      </c>
      <c r="J24" s="279">
        <v>13</v>
      </c>
      <c r="K24" s="279">
        <v>13</v>
      </c>
    </row>
    <row r="25" spans="2:11" x14ac:dyDescent="0.3">
      <c r="B25" s="277" t="s">
        <v>399</v>
      </c>
      <c r="C25" s="278">
        <v>46</v>
      </c>
      <c r="D25" s="278">
        <v>36</v>
      </c>
      <c r="E25" s="278">
        <v>10</v>
      </c>
      <c r="F25" s="278">
        <v>69</v>
      </c>
      <c r="G25" s="278">
        <v>62</v>
      </c>
      <c r="H25" s="278">
        <v>7</v>
      </c>
      <c r="I25" s="278">
        <v>23</v>
      </c>
      <c r="J25" s="278">
        <v>17</v>
      </c>
      <c r="K25" s="278">
        <v>6</v>
      </c>
    </row>
    <row r="26" spans="2:11" x14ac:dyDescent="0.3">
      <c r="B26" s="277" t="s">
        <v>231</v>
      </c>
      <c r="C26" s="279">
        <v>17</v>
      </c>
      <c r="D26" s="279">
        <v>7</v>
      </c>
      <c r="E26" s="279">
        <v>10</v>
      </c>
      <c r="F26" s="279">
        <v>76</v>
      </c>
      <c r="G26" s="279">
        <v>36</v>
      </c>
      <c r="H26" s="279">
        <v>40</v>
      </c>
      <c r="I26" s="279">
        <v>21</v>
      </c>
      <c r="J26" s="279">
        <v>11</v>
      </c>
      <c r="K26" s="279">
        <v>10</v>
      </c>
    </row>
    <row r="27" spans="2:11" x14ac:dyDescent="0.3">
      <c r="B27" s="277" t="s">
        <v>254</v>
      </c>
      <c r="C27" s="278">
        <v>15</v>
      </c>
      <c r="D27" s="278">
        <v>9</v>
      </c>
      <c r="E27" s="278">
        <v>6</v>
      </c>
      <c r="F27" s="278">
        <v>37</v>
      </c>
      <c r="G27" s="278">
        <v>20</v>
      </c>
      <c r="H27" s="278">
        <v>17</v>
      </c>
      <c r="I27" s="278">
        <v>18</v>
      </c>
      <c r="J27" s="278">
        <v>9</v>
      </c>
      <c r="K27" s="278">
        <v>9</v>
      </c>
    </row>
    <row r="28" spans="2:11" x14ac:dyDescent="0.3">
      <c r="B28" s="277" t="s">
        <v>213</v>
      </c>
      <c r="C28" s="279">
        <v>6</v>
      </c>
      <c r="D28" s="279">
        <v>5</v>
      </c>
      <c r="E28" s="279">
        <v>1</v>
      </c>
      <c r="F28" s="279">
        <v>33</v>
      </c>
      <c r="G28" s="279">
        <v>20</v>
      </c>
      <c r="H28" s="279">
        <v>13</v>
      </c>
      <c r="I28" s="279">
        <v>14</v>
      </c>
      <c r="J28" s="279">
        <v>8</v>
      </c>
      <c r="K28" s="279">
        <v>6</v>
      </c>
    </row>
    <row r="29" spans="2:11" ht="15" thickBot="1" x14ac:dyDescent="0.35">
      <c r="B29" s="277" t="s">
        <v>71</v>
      </c>
      <c r="C29" s="278">
        <v>106</v>
      </c>
      <c r="D29" s="278">
        <v>65</v>
      </c>
      <c r="E29" s="278">
        <v>41</v>
      </c>
      <c r="F29" s="278">
        <v>496</v>
      </c>
      <c r="G29" s="278">
        <v>320</v>
      </c>
      <c r="H29" s="278">
        <v>176</v>
      </c>
      <c r="I29" s="278">
        <v>144</v>
      </c>
      <c r="J29" s="278">
        <v>89</v>
      </c>
      <c r="K29" s="278">
        <v>55</v>
      </c>
    </row>
    <row r="30" spans="2:11" ht="15" customHeight="1" thickTop="1" x14ac:dyDescent="0.3">
      <c r="B30" s="280" t="s">
        <v>394</v>
      </c>
      <c r="C30" s="280"/>
      <c r="D30" s="280"/>
      <c r="E30" s="280"/>
      <c r="F30" s="280"/>
      <c r="G30" s="280"/>
      <c r="H30" s="280"/>
      <c r="I30" s="280"/>
      <c r="J30" s="280"/>
      <c r="K30" s="280"/>
    </row>
    <row r="31" spans="2:11" x14ac:dyDescent="0.3">
      <c r="B31" s="7"/>
      <c r="C31" s="7"/>
      <c r="D31" s="7"/>
      <c r="E31" s="7"/>
      <c r="F31" s="3"/>
      <c r="G31" s="3"/>
      <c r="H31" s="3"/>
      <c r="I31" s="3"/>
      <c r="J31" s="3"/>
      <c r="K31" s="3"/>
    </row>
    <row r="32" spans="2:11" x14ac:dyDescent="0.3">
      <c r="B32" s="7"/>
      <c r="C32" s="7"/>
      <c r="D32" s="7"/>
      <c r="E32" s="7"/>
      <c r="F32" s="3"/>
      <c r="G32" s="3"/>
      <c r="H32" s="3"/>
      <c r="I32" s="3"/>
      <c r="J32" s="3"/>
      <c r="K32" s="3"/>
    </row>
    <row r="33" spans="2:11" s="3" customFormat="1" x14ac:dyDescent="0.3"/>
    <row r="34" spans="2:11" ht="45" customHeight="1" x14ac:dyDescent="0.3">
      <c r="B34" s="263" t="s">
        <v>400</v>
      </c>
      <c r="C34" s="263"/>
      <c r="D34" s="263"/>
      <c r="E34" s="263"/>
      <c r="F34" s="3"/>
      <c r="G34" s="3"/>
      <c r="H34" s="3"/>
      <c r="I34" s="3"/>
      <c r="J34" s="3"/>
      <c r="K34" s="3"/>
    </row>
    <row r="35" spans="2:11" ht="25.5" customHeight="1" thickBot="1" x14ac:dyDescent="0.35">
      <c r="B35" s="284" t="s">
        <v>67</v>
      </c>
      <c r="C35" s="285" t="s">
        <v>387</v>
      </c>
      <c r="D35" s="285" t="s">
        <v>282</v>
      </c>
      <c r="E35" s="285" t="s">
        <v>388</v>
      </c>
      <c r="F35" s="3"/>
      <c r="G35" s="3"/>
      <c r="H35" s="3"/>
      <c r="I35" s="3"/>
      <c r="J35" s="3"/>
      <c r="K35" s="3"/>
    </row>
    <row r="36" spans="2:11" ht="15" thickTop="1" x14ac:dyDescent="0.3">
      <c r="B36" s="119" t="s">
        <v>1</v>
      </c>
      <c r="C36" s="118">
        <v>51</v>
      </c>
      <c r="D36" s="118">
        <v>214</v>
      </c>
      <c r="E36" s="118">
        <v>43</v>
      </c>
      <c r="F36" s="3"/>
      <c r="G36" s="3"/>
      <c r="H36" s="3"/>
      <c r="I36" s="3"/>
      <c r="J36" s="3"/>
      <c r="K36" s="3"/>
    </row>
    <row r="37" spans="2:11" x14ac:dyDescent="0.3">
      <c r="B37" s="277" t="s">
        <v>367</v>
      </c>
      <c r="C37" s="286">
        <v>15</v>
      </c>
      <c r="D37" s="286">
        <v>73</v>
      </c>
      <c r="E37" s="286">
        <v>20</v>
      </c>
      <c r="F37" s="3"/>
      <c r="G37" s="3"/>
      <c r="H37" s="3"/>
      <c r="I37" s="3"/>
      <c r="J37" s="3"/>
      <c r="K37" s="3"/>
    </row>
    <row r="38" spans="2:11" x14ac:dyDescent="0.3">
      <c r="B38" s="277" t="s">
        <v>368</v>
      </c>
      <c r="C38" s="287">
        <v>25</v>
      </c>
      <c r="D38" s="287">
        <v>91</v>
      </c>
      <c r="E38" s="287">
        <v>11</v>
      </c>
      <c r="F38" s="3"/>
      <c r="G38" s="3"/>
      <c r="H38" s="3"/>
      <c r="I38" s="3"/>
      <c r="J38" s="3"/>
      <c r="K38" s="3"/>
    </row>
    <row r="39" spans="2:11" x14ac:dyDescent="0.3">
      <c r="B39" s="277" t="s">
        <v>369</v>
      </c>
      <c r="C39" s="286">
        <v>11</v>
      </c>
      <c r="D39" s="286">
        <v>50</v>
      </c>
      <c r="E39" s="286">
        <v>12</v>
      </c>
      <c r="F39" s="3"/>
      <c r="G39" s="3"/>
      <c r="H39" s="3"/>
      <c r="I39" s="3"/>
      <c r="J39" s="3"/>
      <c r="K39" s="3"/>
    </row>
    <row r="40" spans="2:11" x14ac:dyDescent="0.3">
      <c r="B40" s="21" t="s">
        <v>1</v>
      </c>
      <c r="C40" s="118">
        <v>418</v>
      </c>
      <c r="D40" s="118">
        <v>1440</v>
      </c>
      <c r="E40" s="118">
        <v>492</v>
      </c>
      <c r="F40" s="3"/>
      <c r="G40" s="3"/>
      <c r="H40" s="3"/>
      <c r="I40" s="3"/>
      <c r="J40" s="3"/>
      <c r="K40" s="3"/>
    </row>
    <row r="41" spans="2:11" x14ac:dyDescent="0.3">
      <c r="B41" s="277" t="s">
        <v>370</v>
      </c>
      <c r="C41" s="286">
        <v>47</v>
      </c>
      <c r="D41" s="286">
        <v>187</v>
      </c>
      <c r="E41" s="286">
        <v>35</v>
      </c>
      <c r="F41" s="3"/>
      <c r="G41" s="3"/>
      <c r="H41" s="3"/>
      <c r="I41" s="3"/>
      <c r="J41" s="3"/>
      <c r="K41" s="3"/>
    </row>
    <row r="42" spans="2:11" x14ac:dyDescent="0.3">
      <c r="B42" s="277" t="s">
        <v>371</v>
      </c>
      <c r="C42" s="287">
        <v>19</v>
      </c>
      <c r="D42" s="287">
        <v>82</v>
      </c>
      <c r="E42" s="287">
        <v>29</v>
      </c>
      <c r="F42" s="3"/>
      <c r="G42" s="3"/>
      <c r="H42" s="3"/>
      <c r="I42" s="3"/>
      <c r="J42" s="3"/>
      <c r="K42" s="3"/>
    </row>
    <row r="43" spans="2:11" x14ac:dyDescent="0.3">
      <c r="B43" s="277" t="s">
        <v>372</v>
      </c>
      <c r="C43" s="286">
        <v>229</v>
      </c>
      <c r="D43" s="286">
        <v>642</v>
      </c>
      <c r="E43" s="286">
        <v>273</v>
      </c>
      <c r="F43" s="3"/>
      <c r="G43" s="3"/>
      <c r="H43" s="3"/>
      <c r="I43" s="3"/>
      <c r="J43" s="3"/>
      <c r="K43" s="3"/>
    </row>
    <row r="44" spans="2:11" x14ac:dyDescent="0.3">
      <c r="B44" s="277" t="s">
        <v>373</v>
      </c>
      <c r="C44" s="287">
        <v>121</v>
      </c>
      <c r="D44" s="287">
        <v>507</v>
      </c>
      <c r="E44" s="287">
        <v>151</v>
      </c>
      <c r="F44" s="3"/>
      <c r="G44" s="3"/>
      <c r="H44" s="3"/>
      <c r="I44" s="3"/>
      <c r="J44" s="3"/>
      <c r="K44" s="3"/>
    </row>
    <row r="45" spans="2:11" x14ac:dyDescent="0.3">
      <c r="B45" s="277" t="s">
        <v>374</v>
      </c>
      <c r="C45" s="286">
        <v>2</v>
      </c>
      <c r="D45" s="286">
        <v>22</v>
      </c>
      <c r="E45" s="286">
        <v>4</v>
      </c>
      <c r="F45" s="3"/>
      <c r="G45" s="3"/>
      <c r="H45" s="3"/>
      <c r="I45" s="3"/>
      <c r="J45" s="3"/>
      <c r="K45" s="3"/>
    </row>
    <row r="46" spans="2:11" ht="15" thickBot="1" x14ac:dyDescent="0.35">
      <c r="B46" s="277" t="s">
        <v>68</v>
      </c>
      <c r="C46" s="287">
        <v>0</v>
      </c>
      <c r="D46" s="287">
        <v>0</v>
      </c>
      <c r="E46" s="287">
        <v>0</v>
      </c>
      <c r="F46" s="3"/>
      <c r="G46" s="3"/>
      <c r="H46" s="3"/>
      <c r="I46" s="3"/>
      <c r="J46" s="3"/>
      <c r="K46" s="3"/>
    </row>
    <row r="47" spans="2:11" ht="28.2" customHeight="1" thickTop="1" x14ac:dyDescent="0.3">
      <c r="B47" s="280" t="s">
        <v>394</v>
      </c>
      <c r="C47" s="280"/>
      <c r="D47" s="280"/>
      <c r="E47" s="280"/>
      <c r="F47" s="3"/>
      <c r="G47" s="3"/>
      <c r="H47" s="3"/>
      <c r="I47" s="3"/>
      <c r="J47" s="3"/>
      <c r="K47" s="3"/>
    </row>
    <row r="48" spans="2:11" s="3" customFormat="1" x14ac:dyDescent="0.3"/>
    <row r="49" spans="1:67" s="3" customFormat="1" x14ac:dyDescent="0.3"/>
    <row r="50" spans="1:67" s="3" customFormat="1" x14ac:dyDescent="0.3"/>
    <row r="51" spans="1:67" ht="47.25" customHeight="1" x14ac:dyDescent="0.3">
      <c r="B51" s="263" t="s">
        <v>401</v>
      </c>
      <c r="C51" s="263"/>
      <c r="D51" s="263"/>
      <c r="E51" s="263"/>
      <c r="F51" s="3"/>
      <c r="G51" s="3"/>
      <c r="H51" s="3"/>
      <c r="I51" s="3"/>
      <c r="J51" s="3"/>
      <c r="K51" s="3"/>
    </row>
    <row r="52" spans="1:67" ht="35.25" customHeight="1" thickBot="1" x14ac:dyDescent="0.35">
      <c r="B52" s="284" t="s">
        <v>66</v>
      </c>
      <c r="C52" s="285" t="s">
        <v>387</v>
      </c>
      <c r="D52" s="285" t="s">
        <v>282</v>
      </c>
      <c r="E52" s="285" t="s">
        <v>388</v>
      </c>
      <c r="F52" s="3"/>
      <c r="G52" s="3"/>
      <c r="H52" s="3"/>
      <c r="I52" s="3"/>
      <c r="J52" s="3"/>
      <c r="K52" s="3"/>
    </row>
    <row r="53" spans="1:67" ht="15" thickTop="1" x14ac:dyDescent="0.3">
      <c r="B53" s="121" t="s">
        <v>42</v>
      </c>
      <c r="C53" s="118">
        <v>418</v>
      </c>
      <c r="D53" s="118">
        <v>1440</v>
      </c>
      <c r="E53" s="118">
        <v>492</v>
      </c>
      <c r="F53" s="3"/>
      <c r="G53" s="3"/>
      <c r="H53" s="3"/>
      <c r="I53" s="3"/>
      <c r="J53" s="3"/>
      <c r="K53" s="3"/>
    </row>
    <row r="54" spans="1:67" s="40" customFormat="1" x14ac:dyDescent="0.3">
      <c r="A54" s="6"/>
      <c r="B54" s="288" t="s">
        <v>9</v>
      </c>
      <c r="C54" s="286">
        <v>14</v>
      </c>
      <c r="D54" s="286">
        <v>50</v>
      </c>
      <c r="E54" s="286">
        <v>25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</row>
    <row r="55" spans="1:67" x14ac:dyDescent="0.3">
      <c r="B55" s="277" t="s">
        <v>10</v>
      </c>
      <c r="C55" s="287">
        <v>2</v>
      </c>
      <c r="D55" s="287">
        <v>8</v>
      </c>
      <c r="E55" s="287">
        <v>3</v>
      </c>
      <c r="F55" s="3"/>
      <c r="G55" s="3"/>
      <c r="H55" s="3"/>
      <c r="I55" s="3"/>
      <c r="J55" s="3"/>
      <c r="K55" s="3"/>
    </row>
    <row r="56" spans="1:67" x14ac:dyDescent="0.3">
      <c r="B56" s="277" t="s">
        <v>11</v>
      </c>
      <c r="C56" s="286">
        <v>0</v>
      </c>
      <c r="D56" s="286">
        <v>6</v>
      </c>
      <c r="E56" s="286">
        <v>4</v>
      </c>
      <c r="F56" s="3"/>
      <c r="G56" s="3"/>
      <c r="H56" s="3"/>
      <c r="I56" s="3"/>
      <c r="J56" s="3"/>
      <c r="K56" s="3"/>
    </row>
    <row r="57" spans="1:67" x14ac:dyDescent="0.3">
      <c r="B57" s="277" t="s">
        <v>12</v>
      </c>
      <c r="C57" s="287">
        <v>6</v>
      </c>
      <c r="D57" s="287">
        <v>10</v>
      </c>
      <c r="E57" s="287">
        <v>6</v>
      </c>
      <c r="F57" s="3"/>
      <c r="G57" s="3"/>
      <c r="H57" s="3"/>
      <c r="I57" s="3"/>
      <c r="J57" s="3"/>
      <c r="K57" s="3"/>
    </row>
    <row r="58" spans="1:67" x14ac:dyDescent="0.3">
      <c r="B58" s="277" t="s">
        <v>13</v>
      </c>
      <c r="C58" s="286">
        <v>0</v>
      </c>
      <c r="D58" s="286">
        <v>8</v>
      </c>
      <c r="E58" s="286">
        <v>8</v>
      </c>
      <c r="F58" s="3"/>
      <c r="G58" s="3"/>
      <c r="H58" s="3"/>
      <c r="I58" s="3"/>
      <c r="J58" s="3"/>
      <c r="K58" s="3"/>
    </row>
    <row r="59" spans="1:67" x14ac:dyDescent="0.3">
      <c r="B59" s="277" t="s">
        <v>14</v>
      </c>
      <c r="C59" s="287">
        <v>3</v>
      </c>
      <c r="D59" s="287">
        <v>10</v>
      </c>
      <c r="E59" s="287">
        <v>0</v>
      </c>
      <c r="F59" s="3"/>
      <c r="G59" s="3"/>
      <c r="H59" s="3"/>
      <c r="I59" s="3"/>
      <c r="J59" s="3"/>
      <c r="K59" s="3"/>
    </row>
    <row r="60" spans="1:67" x14ac:dyDescent="0.3">
      <c r="B60" s="277" t="s">
        <v>15</v>
      </c>
      <c r="C60" s="286">
        <v>2</v>
      </c>
      <c r="D60" s="286">
        <v>2</v>
      </c>
      <c r="E60" s="286">
        <v>4</v>
      </c>
      <c r="F60" s="3"/>
      <c r="G60" s="3"/>
      <c r="H60" s="3"/>
      <c r="I60" s="3"/>
      <c r="J60" s="3"/>
      <c r="K60" s="3"/>
    </row>
    <row r="61" spans="1:67" x14ac:dyDescent="0.3">
      <c r="B61" s="277" t="s">
        <v>16</v>
      </c>
      <c r="C61" s="287">
        <v>1</v>
      </c>
      <c r="D61" s="287">
        <v>6</v>
      </c>
      <c r="E61" s="287">
        <v>0</v>
      </c>
      <c r="F61" s="3"/>
      <c r="G61" s="3"/>
      <c r="H61" s="3"/>
      <c r="I61" s="3"/>
      <c r="J61" s="3"/>
      <c r="K61" s="3"/>
    </row>
    <row r="62" spans="1:67" s="40" customFormat="1" x14ac:dyDescent="0.3">
      <c r="A62" s="6"/>
      <c r="B62" s="288" t="s">
        <v>17</v>
      </c>
      <c r="C62" s="286">
        <v>22</v>
      </c>
      <c r="D62" s="286">
        <v>79</v>
      </c>
      <c r="E62" s="286">
        <v>49</v>
      </c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</row>
    <row r="63" spans="1:67" x14ac:dyDescent="0.3">
      <c r="B63" s="277" t="s">
        <v>18</v>
      </c>
      <c r="C63" s="287">
        <v>0</v>
      </c>
      <c r="D63" s="287">
        <v>7</v>
      </c>
      <c r="E63" s="287">
        <v>4</v>
      </c>
      <c r="F63" s="3"/>
      <c r="G63" s="3"/>
      <c r="H63" s="3"/>
      <c r="I63" s="3"/>
      <c r="J63" s="3"/>
      <c r="K63" s="3"/>
    </row>
    <row r="64" spans="1:67" x14ac:dyDescent="0.3">
      <c r="B64" s="277" t="s">
        <v>19</v>
      </c>
      <c r="C64" s="286">
        <v>0</v>
      </c>
      <c r="D64" s="286">
        <v>2</v>
      </c>
      <c r="E64" s="286">
        <v>1</v>
      </c>
      <c r="F64" s="3"/>
      <c r="G64" s="3"/>
      <c r="H64" s="3"/>
      <c r="I64" s="3"/>
      <c r="J64" s="3"/>
      <c r="K64" s="3"/>
    </row>
    <row r="65" spans="1:67" x14ac:dyDescent="0.3">
      <c r="B65" s="277" t="s">
        <v>20</v>
      </c>
      <c r="C65" s="287">
        <v>9</v>
      </c>
      <c r="D65" s="287">
        <v>22</v>
      </c>
      <c r="E65" s="287">
        <v>28</v>
      </c>
      <c r="F65" s="3"/>
      <c r="G65" s="3"/>
      <c r="H65" s="3"/>
      <c r="I65" s="3"/>
      <c r="J65" s="3"/>
      <c r="K65" s="3"/>
    </row>
    <row r="66" spans="1:67" x14ac:dyDescent="0.3">
      <c r="B66" s="277" t="s">
        <v>21</v>
      </c>
      <c r="C66" s="286">
        <v>0</v>
      </c>
      <c r="D66" s="286">
        <v>4</v>
      </c>
      <c r="E66" s="286">
        <v>2</v>
      </c>
      <c r="F66" s="3"/>
      <c r="G66" s="3"/>
      <c r="H66" s="3"/>
      <c r="I66" s="3"/>
      <c r="J66" s="3"/>
      <c r="K66" s="3"/>
    </row>
    <row r="67" spans="1:67" x14ac:dyDescent="0.3">
      <c r="B67" s="277" t="s">
        <v>22</v>
      </c>
      <c r="C67" s="287">
        <v>1</v>
      </c>
      <c r="D67" s="287">
        <v>1</v>
      </c>
      <c r="E67" s="287">
        <v>0</v>
      </c>
      <c r="F67" s="3"/>
      <c r="G67" s="3"/>
      <c r="H67" s="3"/>
      <c r="I67" s="3"/>
      <c r="J67" s="3"/>
      <c r="K67" s="3"/>
    </row>
    <row r="68" spans="1:67" x14ac:dyDescent="0.3">
      <c r="B68" s="277" t="s">
        <v>23</v>
      </c>
      <c r="C68" s="286">
        <v>5</v>
      </c>
      <c r="D68" s="286">
        <v>6</v>
      </c>
      <c r="E68" s="286">
        <v>2</v>
      </c>
      <c r="F68" s="3"/>
      <c r="G68" s="3"/>
      <c r="H68" s="3"/>
      <c r="I68" s="3"/>
      <c r="J68" s="3"/>
      <c r="K68" s="3"/>
    </row>
    <row r="69" spans="1:67" x14ac:dyDescent="0.3">
      <c r="B69" s="277" t="s">
        <v>24</v>
      </c>
      <c r="C69" s="287">
        <v>1</v>
      </c>
      <c r="D69" s="287">
        <v>4</v>
      </c>
      <c r="E69" s="287">
        <v>1</v>
      </c>
      <c r="F69" s="3"/>
      <c r="G69" s="3"/>
      <c r="H69" s="3"/>
      <c r="I69" s="3"/>
      <c r="J69" s="3"/>
      <c r="K69" s="3"/>
    </row>
    <row r="70" spans="1:67" x14ac:dyDescent="0.3">
      <c r="B70" s="277" t="s">
        <v>25</v>
      </c>
      <c r="C70" s="286">
        <v>0</v>
      </c>
      <c r="D70" s="286">
        <v>4</v>
      </c>
      <c r="E70" s="286">
        <v>0</v>
      </c>
      <c r="F70" s="3"/>
      <c r="G70" s="3"/>
      <c r="H70" s="3"/>
      <c r="I70" s="3"/>
      <c r="J70" s="3"/>
      <c r="K70" s="3"/>
    </row>
    <row r="71" spans="1:67" x14ac:dyDescent="0.3">
      <c r="B71" s="277" t="s">
        <v>26</v>
      </c>
      <c r="C71" s="287">
        <v>6</v>
      </c>
      <c r="D71" s="287">
        <v>29</v>
      </c>
      <c r="E71" s="287">
        <v>11</v>
      </c>
      <c r="F71" s="3"/>
      <c r="G71" s="3"/>
      <c r="H71" s="3"/>
      <c r="I71" s="3"/>
      <c r="J71" s="3"/>
      <c r="K71" s="3"/>
    </row>
    <row r="72" spans="1:67" x14ac:dyDescent="0.3">
      <c r="B72" s="288" t="s">
        <v>27</v>
      </c>
      <c r="C72" s="286">
        <v>150</v>
      </c>
      <c r="D72" s="286">
        <v>565</v>
      </c>
      <c r="E72" s="286">
        <v>228</v>
      </c>
      <c r="F72" s="3"/>
      <c r="G72" s="3"/>
      <c r="H72" s="3"/>
      <c r="I72" s="3"/>
      <c r="J72" s="3"/>
      <c r="K72" s="3"/>
    </row>
    <row r="73" spans="1:67" x14ac:dyDescent="0.3">
      <c r="B73" s="277" t="s">
        <v>28</v>
      </c>
      <c r="C73" s="287">
        <v>18</v>
      </c>
      <c r="D73" s="287">
        <v>40</v>
      </c>
      <c r="E73" s="287">
        <v>22</v>
      </c>
      <c r="F73" s="3"/>
      <c r="G73" s="3"/>
      <c r="H73" s="3"/>
      <c r="I73" s="3"/>
      <c r="J73" s="3"/>
      <c r="K73" s="3"/>
    </row>
    <row r="74" spans="1:67" x14ac:dyDescent="0.3">
      <c r="B74" s="277" t="s">
        <v>29</v>
      </c>
      <c r="C74" s="286">
        <v>1</v>
      </c>
      <c r="D74" s="286">
        <v>16</v>
      </c>
      <c r="E74" s="286">
        <v>10</v>
      </c>
      <c r="F74" s="3"/>
      <c r="G74" s="3"/>
      <c r="H74" s="3"/>
      <c r="I74" s="3"/>
      <c r="J74" s="3"/>
      <c r="K74" s="3"/>
    </row>
    <row r="75" spans="1:67" x14ac:dyDescent="0.3">
      <c r="B75" s="277" t="s">
        <v>30</v>
      </c>
      <c r="C75" s="287">
        <v>18</v>
      </c>
      <c r="D75" s="287">
        <v>93</v>
      </c>
      <c r="E75" s="287">
        <v>39</v>
      </c>
      <c r="F75" s="3"/>
      <c r="G75" s="3"/>
      <c r="H75" s="3"/>
      <c r="I75" s="3"/>
      <c r="J75" s="3"/>
      <c r="K75" s="3"/>
    </row>
    <row r="76" spans="1:67" x14ac:dyDescent="0.3">
      <c r="B76" s="277" t="s">
        <v>31</v>
      </c>
      <c r="C76" s="286">
        <v>113</v>
      </c>
      <c r="D76" s="286">
        <v>416</v>
      </c>
      <c r="E76" s="286">
        <v>157</v>
      </c>
      <c r="F76" s="3"/>
      <c r="G76" s="3"/>
      <c r="H76" s="3"/>
      <c r="I76" s="3"/>
      <c r="J76" s="3"/>
      <c r="K76" s="3"/>
    </row>
    <row r="77" spans="1:67" x14ac:dyDescent="0.3">
      <c r="B77" s="288" t="s">
        <v>32</v>
      </c>
      <c r="C77" s="287">
        <v>203</v>
      </c>
      <c r="D77" s="287">
        <v>629</v>
      </c>
      <c r="E77" s="287">
        <v>161</v>
      </c>
      <c r="F77" s="3"/>
      <c r="G77" s="3"/>
      <c r="H77" s="3"/>
      <c r="I77" s="3"/>
      <c r="J77" s="3"/>
      <c r="K77" s="3"/>
    </row>
    <row r="78" spans="1:67" x14ac:dyDescent="0.3">
      <c r="B78" s="277" t="s">
        <v>33</v>
      </c>
      <c r="C78" s="286">
        <v>76</v>
      </c>
      <c r="D78" s="286">
        <v>210</v>
      </c>
      <c r="E78" s="286">
        <v>47</v>
      </c>
      <c r="F78" s="3"/>
      <c r="G78" s="3"/>
      <c r="H78" s="3"/>
      <c r="I78" s="3"/>
      <c r="J78" s="3"/>
      <c r="K78" s="3"/>
    </row>
    <row r="79" spans="1:67" x14ac:dyDescent="0.3">
      <c r="B79" s="277" t="s">
        <v>34</v>
      </c>
      <c r="C79" s="287">
        <v>72</v>
      </c>
      <c r="D79" s="287">
        <v>233</v>
      </c>
      <c r="E79" s="287">
        <v>82</v>
      </c>
      <c r="F79" s="3"/>
      <c r="G79" s="3"/>
      <c r="H79" s="3"/>
      <c r="I79" s="3"/>
      <c r="J79" s="3"/>
      <c r="K79" s="3"/>
    </row>
    <row r="80" spans="1:67" s="40" customFormat="1" x14ac:dyDescent="0.3">
      <c r="A80" s="6"/>
      <c r="B80" s="277" t="s">
        <v>35</v>
      </c>
      <c r="C80" s="286">
        <v>55</v>
      </c>
      <c r="D80" s="286">
        <v>186</v>
      </c>
      <c r="E80" s="286">
        <v>32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</row>
    <row r="81" spans="2:11" x14ac:dyDescent="0.3">
      <c r="B81" s="288" t="s">
        <v>36</v>
      </c>
      <c r="C81" s="287">
        <v>29</v>
      </c>
      <c r="D81" s="287">
        <v>114</v>
      </c>
      <c r="E81" s="287">
        <v>29</v>
      </c>
      <c r="F81" s="3"/>
      <c r="G81" s="3"/>
      <c r="H81" s="3"/>
      <c r="I81" s="3"/>
      <c r="J81" s="3"/>
      <c r="K81" s="3"/>
    </row>
    <row r="82" spans="2:11" x14ac:dyDescent="0.3">
      <c r="B82" s="289" t="s">
        <v>37</v>
      </c>
      <c r="C82" s="286">
        <v>9</v>
      </c>
      <c r="D82" s="286">
        <v>20</v>
      </c>
      <c r="E82" s="286">
        <v>12</v>
      </c>
      <c r="F82" s="3"/>
      <c r="G82" s="3"/>
      <c r="H82" s="3"/>
      <c r="I82" s="3"/>
      <c r="J82" s="3"/>
      <c r="K82" s="3"/>
    </row>
    <row r="83" spans="2:11" x14ac:dyDescent="0.3">
      <c r="B83" s="277" t="s">
        <v>51</v>
      </c>
      <c r="C83" s="287">
        <v>8</v>
      </c>
      <c r="D83" s="287">
        <v>19</v>
      </c>
      <c r="E83" s="287">
        <v>5</v>
      </c>
      <c r="F83" s="3"/>
      <c r="G83" s="3"/>
      <c r="H83" s="3"/>
      <c r="I83" s="3"/>
      <c r="J83" s="3"/>
      <c r="K83" s="3"/>
    </row>
    <row r="84" spans="2:11" x14ac:dyDescent="0.3">
      <c r="B84" s="277" t="s">
        <v>39</v>
      </c>
      <c r="C84" s="286">
        <v>6</v>
      </c>
      <c r="D84" s="286">
        <v>33</v>
      </c>
      <c r="E84" s="286">
        <v>5</v>
      </c>
      <c r="F84" s="3"/>
      <c r="G84" s="3"/>
      <c r="H84" s="3"/>
      <c r="I84" s="3"/>
      <c r="J84" s="3"/>
      <c r="K84" s="3"/>
    </row>
    <row r="85" spans="2:11" x14ac:dyDescent="0.3">
      <c r="B85" s="277" t="s">
        <v>40</v>
      </c>
      <c r="C85" s="287">
        <v>6</v>
      </c>
      <c r="D85" s="287">
        <v>42</v>
      </c>
      <c r="E85" s="287">
        <v>7</v>
      </c>
      <c r="F85" s="3"/>
      <c r="G85" s="3"/>
      <c r="H85" s="3"/>
      <c r="I85" s="3"/>
      <c r="J85" s="3"/>
      <c r="K85" s="3"/>
    </row>
    <row r="86" spans="2:11" x14ac:dyDescent="0.3">
      <c r="B86" s="290" t="s">
        <v>120</v>
      </c>
      <c r="C86" s="286">
        <v>0</v>
      </c>
      <c r="D86" s="286">
        <v>3</v>
      </c>
      <c r="E86" s="286">
        <v>0</v>
      </c>
      <c r="F86" s="3"/>
      <c r="G86" s="3"/>
      <c r="H86" s="3"/>
      <c r="I86" s="3"/>
      <c r="J86" s="3"/>
      <c r="K86" s="3"/>
    </row>
    <row r="87" spans="2:11" ht="15" thickBot="1" x14ac:dyDescent="0.35">
      <c r="B87" s="291" t="s">
        <v>402</v>
      </c>
      <c r="C87" s="292">
        <v>0</v>
      </c>
      <c r="D87" s="292">
        <v>0</v>
      </c>
      <c r="E87" s="292">
        <v>0</v>
      </c>
      <c r="F87" s="3"/>
      <c r="G87" s="3"/>
      <c r="H87" s="3"/>
      <c r="I87" s="3"/>
      <c r="J87" s="3"/>
      <c r="K87" s="3"/>
    </row>
    <row r="88" spans="2:11" s="3" customFormat="1" ht="37.5" customHeight="1" thickTop="1" x14ac:dyDescent="0.3">
      <c r="B88" s="293" t="s">
        <v>394</v>
      </c>
      <c r="C88" s="293"/>
      <c r="D88" s="293"/>
      <c r="E88" s="293"/>
    </row>
    <row r="89" spans="2:11" s="3" customFormat="1" x14ac:dyDescent="0.3"/>
    <row r="90" spans="2:11" s="3" customFormat="1" x14ac:dyDescent="0.3"/>
    <row r="91" spans="2:11" s="3" customFormat="1" x14ac:dyDescent="0.3"/>
    <row r="92" spans="2:11" s="3" customFormat="1" x14ac:dyDescent="0.3"/>
    <row r="93" spans="2:11" s="3" customFormat="1" x14ac:dyDescent="0.3"/>
    <row r="94" spans="2:11" s="3" customFormat="1" x14ac:dyDescent="0.3"/>
    <row r="95" spans="2:11" s="3" customFormat="1" x14ac:dyDescent="0.3"/>
    <row r="96" spans="2:11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pans="6:11" s="3" customFormat="1" x14ac:dyDescent="0.3"/>
    <row r="370" spans="6:11" x14ac:dyDescent="0.3">
      <c r="F370" s="3"/>
      <c r="G370" s="3"/>
      <c r="H370" s="3"/>
      <c r="I370" s="3"/>
      <c r="J370" s="3"/>
      <c r="K370" s="3"/>
    </row>
    <row r="371" spans="6:11" x14ac:dyDescent="0.3">
      <c r="F371" s="3"/>
      <c r="G371" s="3"/>
      <c r="H371" s="3"/>
      <c r="I371" s="3"/>
      <c r="J371" s="3"/>
      <c r="K371" s="3"/>
    </row>
    <row r="372" spans="6:11" x14ac:dyDescent="0.3">
      <c r="F372" s="3"/>
      <c r="G372" s="3"/>
      <c r="H372" s="3"/>
      <c r="I372" s="3"/>
      <c r="J372" s="3"/>
      <c r="K372" s="3"/>
    </row>
    <row r="373" spans="6:11" x14ac:dyDescent="0.3">
      <c r="F373" s="3"/>
      <c r="G373" s="3"/>
      <c r="H373" s="3"/>
      <c r="I373" s="3"/>
      <c r="J373" s="3"/>
      <c r="K373" s="3"/>
    </row>
    <row r="374" spans="6:11" x14ac:dyDescent="0.3">
      <c r="F374" s="3"/>
      <c r="G374" s="3"/>
      <c r="H374" s="3"/>
      <c r="I374" s="3"/>
      <c r="J374" s="3"/>
      <c r="K374" s="3"/>
    </row>
    <row r="375" spans="6:11" x14ac:dyDescent="0.3">
      <c r="F375" s="3"/>
      <c r="G375" s="3"/>
      <c r="H375" s="3"/>
      <c r="I375" s="3"/>
      <c r="J375" s="3"/>
      <c r="K375" s="3"/>
    </row>
    <row r="376" spans="6:11" x14ac:dyDescent="0.3">
      <c r="F376" s="3"/>
      <c r="G376" s="3"/>
      <c r="H376" s="3"/>
      <c r="I376" s="3"/>
      <c r="J376" s="3"/>
      <c r="K376" s="3"/>
    </row>
    <row r="377" spans="6:11" x14ac:dyDescent="0.3">
      <c r="F377" s="3"/>
      <c r="G377" s="3"/>
      <c r="H377" s="3"/>
      <c r="I377" s="3"/>
      <c r="J377" s="3"/>
      <c r="K377" s="3"/>
    </row>
    <row r="378" spans="6:11" x14ac:dyDescent="0.3">
      <c r="F378" s="3"/>
      <c r="G378" s="3"/>
      <c r="H378" s="3"/>
      <c r="I378" s="3"/>
      <c r="J378" s="3"/>
      <c r="K378" s="3"/>
    </row>
    <row r="379" spans="6:11" x14ac:dyDescent="0.3">
      <c r="F379" s="3"/>
      <c r="G379" s="3"/>
      <c r="H379" s="3"/>
      <c r="I379" s="3"/>
      <c r="J379" s="3"/>
      <c r="K379" s="3"/>
    </row>
    <row r="380" spans="6:11" x14ac:dyDescent="0.3">
      <c r="F380" s="3"/>
      <c r="G380" s="3"/>
      <c r="H380" s="3"/>
      <c r="I380" s="3"/>
      <c r="J380" s="3"/>
      <c r="K380" s="3"/>
    </row>
    <row r="381" spans="6:11" x14ac:dyDescent="0.3">
      <c r="F381" s="3"/>
      <c r="G381" s="3"/>
      <c r="H381" s="3"/>
      <c r="I381" s="3"/>
      <c r="J381" s="3"/>
      <c r="K381" s="3"/>
    </row>
    <row r="382" spans="6:11" x14ac:dyDescent="0.3">
      <c r="F382" s="3"/>
      <c r="G382" s="3"/>
      <c r="H382" s="3"/>
      <c r="I382" s="3"/>
      <c r="J382" s="3"/>
      <c r="K382" s="3"/>
    </row>
    <row r="383" spans="6:11" x14ac:dyDescent="0.3">
      <c r="F383" s="3"/>
      <c r="G383" s="3"/>
      <c r="H383" s="3"/>
      <c r="I383" s="3"/>
      <c r="J383" s="3"/>
      <c r="K383" s="3"/>
    </row>
    <row r="384" spans="6:11" x14ac:dyDescent="0.3">
      <c r="F384" s="3"/>
      <c r="G384" s="3"/>
      <c r="H384" s="3"/>
      <c r="I384" s="3"/>
      <c r="J384" s="3"/>
      <c r="K384" s="3"/>
    </row>
    <row r="385" spans="6:11" x14ac:dyDescent="0.3">
      <c r="F385" s="3"/>
      <c r="G385" s="3"/>
      <c r="H385" s="3"/>
      <c r="I385" s="3"/>
      <c r="J385" s="3"/>
      <c r="K385" s="3"/>
    </row>
    <row r="386" spans="6:11" x14ac:dyDescent="0.3">
      <c r="F386" s="3"/>
      <c r="G386" s="3"/>
      <c r="H386" s="3"/>
      <c r="I386" s="3"/>
      <c r="J386" s="3"/>
      <c r="K386" s="3"/>
    </row>
    <row r="387" spans="6:11" x14ac:dyDescent="0.3">
      <c r="F387" s="3"/>
      <c r="G387" s="3"/>
      <c r="H387" s="3"/>
      <c r="I387" s="3"/>
      <c r="J387" s="3"/>
      <c r="K387" s="3"/>
    </row>
    <row r="388" spans="6:11" x14ac:dyDescent="0.3">
      <c r="F388" s="3"/>
      <c r="G388" s="3"/>
      <c r="H388" s="3"/>
      <c r="I388" s="3"/>
      <c r="J388" s="3"/>
      <c r="K388" s="3"/>
    </row>
    <row r="389" spans="6:11" x14ac:dyDescent="0.3">
      <c r="F389" s="3"/>
      <c r="G389" s="3"/>
      <c r="H389" s="3"/>
      <c r="I389" s="3"/>
      <c r="J389" s="3"/>
      <c r="K389" s="3"/>
    </row>
    <row r="390" spans="6:11" x14ac:dyDescent="0.3">
      <c r="F390" s="3"/>
      <c r="G390" s="3"/>
      <c r="H390" s="3"/>
      <c r="I390" s="3"/>
      <c r="J390" s="3"/>
      <c r="K390" s="3"/>
    </row>
    <row r="391" spans="6:11" x14ac:dyDescent="0.3">
      <c r="F391" s="3"/>
      <c r="G391" s="3"/>
      <c r="H391" s="3"/>
      <c r="I391" s="3"/>
      <c r="J391" s="3"/>
      <c r="K391" s="3"/>
    </row>
    <row r="392" spans="6:11" x14ac:dyDescent="0.3">
      <c r="F392" s="3"/>
      <c r="G392" s="3"/>
      <c r="H392" s="3"/>
      <c r="I392" s="3"/>
      <c r="J392" s="3"/>
      <c r="K392" s="3"/>
    </row>
    <row r="393" spans="6:11" x14ac:dyDescent="0.3">
      <c r="F393" s="3"/>
      <c r="G393" s="3"/>
      <c r="H393" s="3"/>
      <c r="I393" s="3"/>
      <c r="J393" s="3"/>
      <c r="K393" s="3"/>
    </row>
    <row r="394" spans="6:11" x14ac:dyDescent="0.3">
      <c r="F394" s="3"/>
      <c r="G394" s="3"/>
      <c r="H394" s="3"/>
      <c r="I394" s="3"/>
      <c r="J394" s="3"/>
      <c r="K394" s="3"/>
    </row>
    <row r="395" spans="6:11" x14ac:dyDescent="0.3">
      <c r="F395" s="3"/>
      <c r="G395" s="3"/>
      <c r="H395" s="3"/>
      <c r="I395" s="3"/>
      <c r="J395" s="3"/>
      <c r="K395" s="3"/>
    </row>
    <row r="396" spans="6:11" x14ac:dyDescent="0.3">
      <c r="F396" s="3"/>
      <c r="G396" s="3"/>
      <c r="H396" s="3"/>
      <c r="I396" s="3"/>
      <c r="J396" s="3"/>
      <c r="K396" s="3"/>
    </row>
    <row r="397" spans="6:11" x14ac:dyDescent="0.3">
      <c r="F397" s="3"/>
      <c r="G397" s="3"/>
      <c r="H397" s="3"/>
      <c r="I397" s="3"/>
      <c r="J397" s="3"/>
      <c r="K397" s="3"/>
    </row>
    <row r="398" spans="6:11" x14ac:dyDescent="0.3">
      <c r="F398" s="3"/>
      <c r="G398" s="3"/>
      <c r="H398" s="3"/>
      <c r="I398" s="3"/>
      <c r="J398" s="3"/>
      <c r="K398" s="3"/>
    </row>
    <row r="399" spans="6:11" x14ac:dyDescent="0.3">
      <c r="F399" s="3"/>
      <c r="G399" s="3"/>
      <c r="H399" s="3"/>
      <c r="I399" s="3"/>
      <c r="J399" s="3"/>
      <c r="K399" s="3"/>
    </row>
    <row r="400" spans="6:11" x14ac:dyDescent="0.3">
      <c r="F400" s="3"/>
      <c r="G400" s="3"/>
      <c r="H400" s="3"/>
      <c r="I400" s="3"/>
      <c r="J400" s="3"/>
      <c r="K400" s="3"/>
    </row>
    <row r="401" spans="6:11" x14ac:dyDescent="0.3">
      <c r="F401" s="3"/>
      <c r="G401" s="3"/>
      <c r="H401" s="3"/>
      <c r="I401" s="3"/>
      <c r="J401" s="3"/>
      <c r="K401" s="3"/>
    </row>
    <row r="402" spans="6:11" x14ac:dyDescent="0.3">
      <c r="F402" s="3"/>
      <c r="G402" s="3"/>
      <c r="H402" s="3"/>
      <c r="I402" s="3"/>
      <c r="J402" s="3"/>
      <c r="K402" s="3"/>
    </row>
    <row r="403" spans="6:11" x14ac:dyDescent="0.3">
      <c r="F403" s="3"/>
      <c r="G403" s="3"/>
      <c r="H403" s="3"/>
      <c r="I403" s="3"/>
      <c r="J403" s="3"/>
      <c r="K403" s="3"/>
    </row>
    <row r="404" spans="6:11" x14ac:dyDescent="0.3">
      <c r="F404" s="3"/>
      <c r="G404" s="3"/>
      <c r="H404" s="3"/>
      <c r="I404" s="3"/>
      <c r="J404" s="3"/>
      <c r="K404" s="3"/>
    </row>
    <row r="405" spans="6:11" x14ac:dyDescent="0.3">
      <c r="F405" s="3"/>
      <c r="G405" s="3"/>
      <c r="H405" s="3"/>
      <c r="I405" s="3"/>
      <c r="J405" s="3"/>
      <c r="K405" s="3"/>
    </row>
    <row r="406" spans="6:11" x14ac:dyDescent="0.3">
      <c r="F406" s="3"/>
      <c r="G406" s="3"/>
      <c r="H406" s="3"/>
      <c r="I406" s="3"/>
      <c r="J406" s="3"/>
      <c r="K406" s="3"/>
    </row>
    <row r="407" spans="6:11" x14ac:dyDescent="0.3">
      <c r="F407" s="3"/>
      <c r="G407" s="3"/>
      <c r="H407" s="3"/>
      <c r="I407" s="3"/>
      <c r="J407" s="3"/>
      <c r="K407" s="3"/>
    </row>
    <row r="408" spans="6:11" x14ac:dyDescent="0.3">
      <c r="F408" s="3"/>
      <c r="G408" s="3"/>
      <c r="H408" s="3"/>
      <c r="I408" s="3"/>
      <c r="J408" s="3"/>
      <c r="K408" s="3"/>
    </row>
    <row r="409" spans="6:11" x14ac:dyDescent="0.3">
      <c r="F409" s="3"/>
      <c r="G409" s="3"/>
      <c r="H409" s="3"/>
      <c r="I409" s="3"/>
      <c r="J409" s="3"/>
      <c r="K409" s="3"/>
    </row>
    <row r="410" spans="6:11" x14ac:dyDescent="0.3">
      <c r="F410" s="3"/>
      <c r="G410" s="3"/>
      <c r="H410" s="3"/>
      <c r="I410" s="3"/>
      <c r="J410" s="3"/>
      <c r="K410" s="3"/>
    </row>
    <row r="411" spans="6:11" x14ac:dyDescent="0.3">
      <c r="F411" s="3"/>
      <c r="G411" s="3"/>
      <c r="H411" s="3"/>
      <c r="I411" s="3"/>
      <c r="J411" s="3"/>
      <c r="K411" s="3"/>
    </row>
    <row r="412" spans="6:11" x14ac:dyDescent="0.3">
      <c r="F412" s="3"/>
      <c r="G412" s="3"/>
      <c r="H412" s="3"/>
      <c r="I412" s="3"/>
      <c r="J412" s="3"/>
      <c r="K412" s="3"/>
    </row>
    <row r="413" spans="6:11" x14ac:dyDescent="0.3">
      <c r="F413" s="3"/>
      <c r="G413" s="3"/>
      <c r="H413" s="3"/>
      <c r="I413" s="3"/>
      <c r="J413" s="3"/>
      <c r="K413" s="3"/>
    </row>
    <row r="414" spans="6:11" x14ac:dyDescent="0.3">
      <c r="F414" s="3"/>
      <c r="G414" s="3"/>
      <c r="H414" s="3"/>
      <c r="I414" s="3"/>
      <c r="J414" s="3"/>
      <c r="K414" s="3"/>
    </row>
    <row r="415" spans="6:11" x14ac:dyDescent="0.3">
      <c r="F415" s="3"/>
      <c r="G415" s="3"/>
      <c r="H415" s="3"/>
      <c r="I415" s="3"/>
      <c r="J415" s="3"/>
      <c r="K415" s="3"/>
    </row>
    <row r="416" spans="6:11" x14ac:dyDescent="0.3">
      <c r="F416" s="3"/>
      <c r="G416" s="3"/>
      <c r="H416" s="3"/>
      <c r="I416" s="3"/>
      <c r="J416" s="3"/>
      <c r="K416" s="3"/>
    </row>
    <row r="417" spans="6:11" x14ac:dyDescent="0.3">
      <c r="F417" s="3"/>
      <c r="G417" s="3"/>
      <c r="H417" s="3"/>
      <c r="I417" s="3"/>
      <c r="J417" s="3"/>
      <c r="K417" s="3"/>
    </row>
    <row r="418" spans="6:11" x14ac:dyDescent="0.3">
      <c r="F418" s="3"/>
      <c r="G418" s="3"/>
      <c r="H418" s="3"/>
      <c r="I418" s="3"/>
      <c r="J418" s="3"/>
      <c r="K418" s="3"/>
    </row>
    <row r="419" spans="6:11" x14ac:dyDescent="0.3">
      <c r="F419" s="3"/>
      <c r="G419" s="3"/>
      <c r="H419" s="3"/>
      <c r="I419" s="3"/>
      <c r="J419" s="3"/>
      <c r="K419" s="3"/>
    </row>
    <row r="420" spans="6:11" x14ac:dyDescent="0.3">
      <c r="F420" s="3"/>
      <c r="G420" s="3"/>
      <c r="H420" s="3"/>
      <c r="I420" s="3"/>
      <c r="J420" s="3"/>
      <c r="K420" s="3"/>
    </row>
    <row r="421" spans="6:11" x14ac:dyDescent="0.3">
      <c r="F421" s="3"/>
      <c r="G421" s="3"/>
      <c r="H421" s="3"/>
      <c r="I421" s="3"/>
      <c r="J421" s="3"/>
      <c r="K421" s="3"/>
    </row>
    <row r="422" spans="6:11" x14ac:dyDescent="0.3">
      <c r="F422" s="3"/>
      <c r="G422" s="3"/>
      <c r="H422" s="3"/>
      <c r="I422" s="3"/>
      <c r="J422" s="3"/>
      <c r="K422" s="3"/>
    </row>
    <row r="423" spans="6:11" x14ac:dyDescent="0.3">
      <c r="F423" s="3"/>
      <c r="G423" s="3"/>
      <c r="H423" s="3"/>
      <c r="I423" s="3"/>
      <c r="J423" s="3"/>
      <c r="K423" s="3"/>
    </row>
    <row r="424" spans="6:11" x14ac:dyDescent="0.3">
      <c r="F424" s="3"/>
      <c r="G424" s="3"/>
      <c r="H424" s="3"/>
      <c r="I424" s="3"/>
      <c r="J424" s="3"/>
      <c r="K424" s="3"/>
    </row>
    <row r="425" spans="6:11" x14ac:dyDescent="0.3">
      <c r="F425" s="3"/>
      <c r="G425" s="3"/>
      <c r="H425" s="3"/>
      <c r="I425" s="3"/>
      <c r="J425" s="3"/>
      <c r="K425" s="3"/>
    </row>
    <row r="426" spans="6:11" x14ac:dyDescent="0.3">
      <c r="F426" s="3"/>
      <c r="G426" s="3"/>
      <c r="H426" s="3"/>
      <c r="I426" s="3"/>
      <c r="J426" s="3"/>
      <c r="K426" s="3"/>
    </row>
    <row r="427" spans="6:11" x14ac:dyDescent="0.3">
      <c r="F427" s="3"/>
      <c r="G427" s="3"/>
      <c r="H427" s="3"/>
      <c r="I427" s="3"/>
      <c r="J427" s="3"/>
      <c r="K427" s="3"/>
    </row>
    <row r="428" spans="6:11" x14ac:dyDescent="0.3">
      <c r="F428" s="3"/>
      <c r="G428" s="3"/>
      <c r="H428" s="3"/>
      <c r="I428" s="3"/>
      <c r="J428" s="3"/>
      <c r="K428" s="3"/>
    </row>
    <row r="429" spans="6:11" x14ac:dyDescent="0.3">
      <c r="F429" s="3"/>
      <c r="G429" s="3"/>
      <c r="H429" s="3"/>
      <c r="I429" s="3"/>
      <c r="J429" s="3"/>
      <c r="K429" s="3"/>
    </row>
    <row r="430" spans="6:11" x14ac:dyDescent="0.3">
      <c r="F430" s="3"/>
      <c r="G430" s="3"/>
      <c r="H430" s="3"/>
      <c r="I430" s="3"/>
      <c r="J430" s="3"/>
      <c r="K430" s="3"/>
    </row>
    <row r="431" spans="6:11" x14ac:dyDescent="0.3">
      <c r="F431" s="3"/>
      <c r="G431" s="3"/>
      <c r="H431" s="3"/>
      <c r="I431" s="3"/>
      <c r="J431" s="3"/>
      <c r="K431" s="3"/>
    </row>
    <row r="432" spans="6:11" x14ac:dyDescent="0.3">
      <c r="F432" s="3"/>
      <c r="G432" s="3"/>
      <c r="H432" s="3"/>
      <c r="I432" s="3"/>
      <c r="J432" s="3"/>
      <c r="K432" s="3"/>
    </row>
    <row r="433" spans="6:11" x14ac:dyDescent="0.3">
      <c r="F433" s="3"/>
      <c r="G433" s="3"/>
      <c r="H433" s="3"/>
      <c r="I433" s="3"/>
      <c r="J433" s="3"/>
      <c r="K433" s="3"/>
    </row>
    <row r="434" spans="6:11" x14ac:dyDescent="0.3">
      <c r="F434" s="3"/>
      <c r="G434" s="3"/>
      <c r="H434" s="3"/>
      <c r="I434" s="3"/>
      <c r="J434" s="3"/>
      <c r="K434" s="3"/>
    </row>
    <row r="435" spans="6:11" x14ac:dyDescent="0.3">
      <c r="F435" s="3"/>
      <c r="G435" s="3"/>
      <c r="H435" s="3"/>
      <c r="I435" s="3"/>
      <c r="J435" s="3"/>
      <c r="K435" s="3"/>
    </row>
    <row r="436" spans="6:11" x14ac:dyDescent="0.3">
      <c r="F436" s="3"/>
      <c r="G436" s="3"/>
      <c r="H436" s="3"/>
      <c r="I436" s="3"/>
      <c r="J436" s="3"/>
      <c r="K436" s="3"/>
    </row>
    <row r="437" spans="6:11" x14ac:dyDescent="0.3">
      <c r="F437" s="3"/>
      <c r="G437" s="3"/>
      <c r="H437" s="3"/>
      <c r="I437" s="3"/>
      <c r="J437" s="3"/>
      <c r="K437" s="3"/>
    </row>
    <row r="438" spans="6:11" x14ac:dyDescent="0.3">
      <c r="F438" s="3"/>
      <c r="G438" s="3"/>
      <c r="H438" s="3"/>
      <c r="I438" s="3"/>
      <c r="J438" s="3"/>
      <c r="K438" s="3"/>
    </row>
    <row r="439" spans="6:11" x14ac:dyDescent="0.3">
      <c r="F439" s="3"/>
      <c r="G439" s="3"/>
      <c r="H439" s="3"/>
      <c r="I439" s="3"/>
      <c r="J439" s="3"/>
      <c r="K439" s="3"/>
    </row>
    <row r="440" spans="6:11" x14ac:dyDescent="0.3">
      <c r="F440" s="3"/>
      <c r="G440" s="3"/>
      <c r="H440" s="3"/>
      <c r="I440" s="3"/>
      <c r="J440" s="3"/>
      <c r="K440" s="3"/>
    </row>
    <row r="441" spans="6:11" x14ac:dyDescent="0.3">
      <c r="F441" s="3"/>
      <c r="G441" s="3"/>
      <c r="H441" s="3"/>
      <c r="I441" s="3"/>
      <c r="J441" s="3"/>
      <c r="K441" s="3"/>
    </row>
    <row r="442" spans="6:11" x14ac:dyDescent="0.3">
      <c r="F442" s="3"/>
      <c r="G442" s="3"/>
      <c r="H442" s="3"/>
      <c r="I442" s="3"/>
      <c r="J442" s="3"/>
      <c r="K442" s="3"/>
    </row>
    <row r="443" spans="6:11" x14ac:dyDescent="0.3">
      <c r="F443" s="3"/>
      <c r="G443" s="3"/>
      <c r="H443" s="3"/>
      <c r="I443" s="3"/>
      <c r="J443" s="3"/>
      <c r="K443" s="3"/>
    </row>
    <row r="444" spans="6:11" x14ac:dyDescent="0.3">
      <c r="F444" s="3"/>
      <c r="G444" s="3"/>
      <c r="H444" s="3"/>
      <c r="I444" s="3"/>
      <c r="J444" s="3"/>
      <c r="K444" s="3"/>
    </row>
    <row r="445" spans="6:11" x14ac:dyDescent="0.3">
      <c r="F445" s="3"/>
      <c r="G445" s="3"/>
      <c r="H445" s="3"/>
      <c r="I445" s="3"/>
      <c r="J445" s="3"/>
      <c r="K445" s="3"/>
    </row>
    <row r="446" spans="6:11" x14ac:dyDescent="0.3">
      <c r="F446" s="3"/>
      <c r="G446" s="3"/>
      <c r="H446" s="3"/>
      <c r="I446" s="3"/>
      <c r="J446" s="3"/>
      <c r="K446" s="3"/>
    </row>
    <row r="447" spans="6:11" x14ac:dyDescent="0.3">
      <c r="F447" s="3"/>
      <c r="G447" s="3"/>
      <c r="H447" s="3"/>
      <c r="I447" s="3"/>
      <c r="J447" s="3"/>
      <c r="K447" s="3"/>
    </row>
    <row r="448" spans="6:11" x14ac:dyDescent="0.3">
      <c r="F448" s="3"/>
      <c r="G448" s="3"/>
      <c r="H448" s="3"/>
      <c r="I448" s="3"/>
      <c r="J448" s="3"/>
      <c r="K448" s="3"/>
    </row>
    <row r="449" spans="6:11" x14ac:dyDescent="0.3">
      <c r="F449" s="3"/>
      <c r="G449" s="3"/>
      <c r="H449" s="3"/>
      <c r="I449" s="3"/>
      <c r="J449" s="3"/>
      <c r="K449" s="3"/>
    </row>
    <row r="450" spans="6:11" x14ac:dyDescent="0.3">
      <c r="F450" s="3"/>
      <c r="G450" s="3"/>
      <c r="H450" s="3"/>
      <c r="I450" s="3"/>
      <c r="J450" s="3"/>
      <c r="K450" s="3"/>
    </row>
    <row r="451" spans="6:11" x14ac:dyDescent="0.3">
      <c r="F451" s="3"/>
      <c r="G451" s="3"/>
      <c r="H451" s="3"/>
      <c r="I451" s="3"/>
      <c r="J451" s="3"/>
      <c r="K451" s="3"/>
    </row>
    <row r="452" spans="6:11" x14ac:dyDescent="0.3">
      <c r="F452" s="3"/>
      <c r="G452" s="3"/>
      <c r="H452" s="3"/>
      <c r="I452" s="3"/>
      <c r="J452" s="3"/>
      <c r="K452" s="3"/>
    </row>
    <row r="453" spans="6:11" x14ac:dyDescent="0.3">
      <c r="F453" s="3"/>
      <c r="G453" s="3"/>
      <c r="H453" s="3"/>
      <c r="I453" s="3"/>
      <c r="J453" s="3"/>
      <c r="K453" s="3"/>
    </row>
    <row r="454" spans="6:11" x14ac:dyDescent="0.3">
      <c r="F454" s="3"/>
      <c r="G454" s="3"/>
      <c r="H454" s="3"/>
      <c r="I454" s="3"/>
      <c r="J454" s="3"/>
      <c r="K454" s="3"/>
    </row>
    <row r="455" spans="6:11" x14ac:dyDescent="0.3">
      <c r="F455" s="3"/>
      <c r="G455" s="3"/>
      <c r="H455" s="3"/>
      <c r="I455" s="3"/>
      <c r="J455" s="3"/>
      <c r="K455" s="3"/>
    </row>
    <row r="456" spans="6:11" x14ac:dyDescent="0.3">
      <c r="F456" s="3"/>
      <c r="G456" s="3"/>
      <c r="H456" s="3"/>
      <c r="I456" s="3"/>
      <c r="J456" s="3"/>
      <c r="K456" s="3"/>
    </row>
    <row r="457" spans="6:11" x14ac:dyDescent="0.3">
      <c r="F457" s="3"/>
      <c r="G457" s="3"/>
      <c r="H457" s="3"/>
      <c r="I457" s="3"/>
      <c r="J457" s="3"/>
      <c r="K457" s="3"/>
    </row>
    <row r="458" spans="6:11" x14ac:dyDescent="0.3">
      <c r="F458" s="3"/>
      <c r="G458" s="3"/>
      <c r="H458" s="3"/>
      <c r="I458" s="3"/>
      <c r="J458" s="3"/>
      <c r="K458" s="3"/>
    </row>
    <row r="459" spans="6:11" x14ac:dyDescent="0.3">
      <c r="F459" s="3"/>
      <c r="G459" s="3"/>
      <c r="H459" s="3"/>
      <c r="I459" s="3"/>
      <c r="J459" s="3"/>
      <c r="K459" s="3"/>
    </row>
    <row r="460" spans="6:11" x14ac:dyDescent="0.3">
      <c r="F460" s="3"/>
      <c r="G460" s="3"/>
      <c r="H460" s="3"/>
      <c r="I460" s="3"/>
      <c r="J460" s="3"/>
      <c r="K460" s="3"/>
    </row>
    <row r="461" spans="6:11" x14ac:dyDescent="0.3">
      <c r="F461" s="3"/>
      <c r="G461" s="3"/>
      <c r="H461" s="3"/>
      <c r="I461" s="3"/>
      <c r="J461" s="3"/>
      <c r="K461" s="3"/>
    </row>
    <row r="462" spans="6:11" x14ac:dyDescent="0.3">
      <c r="F462" s="3"/>
      <c r="G462" s="3"/>
      <c r="H462" s="3"/>
      <c r="I462" s="3"/>
      <c r="J462" s="3"/>
      <c r="K462" s="3"/>
    </row>
    <row r="463" spans="6:11" x14ac:dyDescent="0.3">
      <c r="F463" s="3"/>
      <c r="G463" s="3"/>
      <c r="H463" s="3"/>
      <c r="I463" s="3"/>
      <c r="J463" s="3"/>
      <c r="K463" s="3"/>
    </row>
    <row r="464" spans="6:11" x14ac:dyDescent="0.3">
      <c r="F464" s="3"/>
      <c r="G464" s="3"/>
      <c r="H464" s="3"/>
      <c r="I464" s="3"/>
      <c r="J464" s="3"/>
      <c r="K464" s="3"/>
    </row>
    <row r="465" spans="6:11" x14ac:dyDescent="0.3">
      <c r="F465" s="3"/>
      <c r="G465" s="3"/>
      <c r="H465" s="3"/>
      <c r="I465" s="3"/>
      <c r="J465" s="3"/>
      <c r="K465" s="3"/>
    </row>
    <row r="466" spans="6:11" x14ac:dyDescent="0.3">
      <c r="F466" s="3"/>
      <c r="G466" s="3"/>
      <c r="H466" s="3"/>
      <c r="I466" s="3"/>
      <c r="J466" s="3"/>
      <c r="K466" s="3"/>
    </row>
    <row r="467" spans="6:11" x14ac:dyDescent="0.3">
      <c r="F467" s="3"/>
      <c r="G467" s="3"/>
      <c r="H467" s="3"/>
      <c r="I467" s="3"/>
      <c r="J467" s="3"/>
      <c r="K467" s="3"/>
    </row>
    <row r="468" spans="6:11" x14ac:dyDescent="0.3">
      <c r="F468" s="3"/>
      <c r="G468" s="3"/>
      <c r="H468" s="3"/>
      <c r="I468" s="3"/>
      <c r="J468" s="3"/>
      <c r="K468" s="3"/>
    </row>
    <row r="469" spans="6:11" x14ac:dyDescent="0.3">
      <c r="F469" s="3"/>
      <c r="G469" s="3"/>
      <c r="H469" s="3"/>
      <c r="I469" s="3"/>
      <c r="J469" s="3"/>
      <c r="K469" s="3"/>
    </row>
    <row r="470" spans="6:11" x14ac:dyDescent="0.3">
      <c r="F470" s="3"/>
      <c r="G470" s="3"/>
      <c r="H470" s="3"/>
      <c r="I470" s="3"/>
      <c r="J470" s="3"/>
      <c r="K470" s="3"/>
    </row>
    <row r="471" spans="6:11" x14ac:dyDescent="0.3">
      <c r="F471" s="3"/>
      <c r="G471" s="3"/>
      <c r="H471" s="3"/>
      <c r="I471" s="3"/>
      <c r="J471" s="3"/>
      <c r="K471" s="3"/>
    </row>
    <row r="472" spans="6:11" x14ac:dyDescent="0.3">
      <c r="F472" s="3"/>
      <c r="G472" s="3"/>
      <c r="H472" s="3"/>
      <c r="I472" s="3"/>
      <c r="J472" s="3"/>
      <c r="K472" s="3"/>
    </row>
    <row r="473" spans="6:11" x14ac:dyDescent="0.3">
      <c r="F473" s="3"/>
      <c r="G473" s="3"/>
      <c r="H473" s="3"/>
      <c r="I473" s="3"/>
      <c r="J473" s="3"/>
      <c r="K473" s="3"/>
    </row>
    <row r="474" spans="6:11" x14ac:dyDescent="0.3">
      <c r="F474" s="3"/>
      <c r="G474" s="3"/>
      <c r="H474" s="3"/>
      <c r="I474" s="3"/>
      <c r="J474" s="3"/>
      <c r="K474" s="3"/>
    </row>
    <row r="475" spans="6:11" x14ac:dyDescent="0.3">
      <c r="F475" s="3"/>
      <c r="G475" s="3"/>
      <c r="H475" s="3"/>
      <c r="I475" s="3"/>
      <c r="J475" s="3"/>
      <c r="K475" s="3"/>
    </row>
    <row r="476" spans="6:11" x14ac:dyDescent="0.3">
      <c r="F476" s="3"/>
      <c r="G476" s="3"/>
      <c r="H476" s="3"/>
      <c r="I476" s="3"/>
      <c r="J476" s="3"/>
      <c r="K476" s="3"/>
    </row>
    <row r="477" spans="6:11" x14ac:dyDescent="0.3">
      <c r="F477" s="3"/>
      <c r="G477" s="3"/>
      <c r="H477" s="3"/>
      <c r="I477" s="3"/>
      <c r="J477" s="3"/>
      <c r="K477" s="3"/>
    </row>
    <row r="478" spans="6:11" x14ac:dyDescent="0.3">
      <c r="F478" s="3"/>
      <c r="G478" s="3"/>
      <c r="H478" s="3"/>
      <c r="I478" s="3"/>
      <c r="J478" s="3"/>
      <c r="K478" s="3"/>
    </row>
    <row r="479" spans="6:11" x14ac:dyDescent="0.3">
      <c r="F479" s="3"/>
      <c r="G479" s="3"/>
      <c r="H479" s="3"/>
      <c r="I479" s="3"/>
      <c r="J479" s="3"/>
      <c r="K479" s="3"/>
    </row>
    <row r="480" spans="6:11" x14ac:dyDescent="0.3">
      <c r="F480" s="3"/>
      <c r="G480" s="3"/>
      <c r="H480" s="3"/>
      <c r="I480" s="3"/>
      <c r="J480" s="3"/>
      <c r="K480" s="3"/>
    </row>
    <row r="481" spans="6:11" x14ac:dyDescent="0.3">
      <c r="F481" s="3"/>
      <c r="G481" s="3"/>
      <c r="H481" s="3"/>
      <c r="I481" s="3"/>
      <c r="J481" s="3"/>
      <c r="K481" s="3"/>
    </row>
    <row r="482" spans="6:11" x14ac:dyDescent="0.3">
      <c r="F482" s="3"/>
      <c r="G482" s="3"/>
      <c r="H482" s="3"/>
      <c r="I482" s="3"/>
      <c r="J482" s="3"/>
      <c r="K482" s="3"/>
    </row>
    <row r="483" spans="6:11" x14ac:dyDescent="0.3">
      <c r="F483" s="3"/>
      <c r="G483" s="3"/>
      <c r="H483" s="3"/>
      <c r="I483" s="3"/>
      <c r="J483" s="3"/>
      <c r="K483" s="3"/>
    </row>
    <row r="484" spans="6:11" x14ac:dyDescent="0.3">
      <c r="F484" s="3"/>
      <c r="G484" s="3"/>
      <c r="H484" s="3"/>
      <c r="I484" s="3"/>
      <c r="J484" s="3"/>
      <c r="K484" s="3"/>
    </row>
    <row r="485" spans="6:11" x14ac:dyDescent="0.3">
      <c r="F485" s="3"/>
      <c r="G485" s="3"/>
      <c r="H485" s="3"/>
      <c r="I485" s="3"/>
      <c r="J485" s="3"/>
      <c r="K485" s="3"/>
    </row>
    <row r="486" spans="6:11" x14ac:dyDescent="0.3">
      <c r="F486" s="3"/>
      <c r="G486" s="3"/>
      <c r="H486" s="3"/>
      <c r="I486" s="3"/>
      <c r="J486" s="3"/>
      <c r="K486" s="3"/>
    </row>
    <row r="487" spans="6:11" x14ac:dyDescent="0.3">
      <c r="F487" s="3"/>
      <c r="G487" s="3"/>
      <c r="H487" s="3"/>
      <c r="I487" s="3"/>
      <c r="J487" s="3"/>
      <c r="K487" s="3"/>
    </row>
    <row r="488" spans="6:11" x14ac:dyDescent="0.3">
      <c r="F488" s="3"/>
      <c r="G488" s="3"/>
      <c r="H488" s="3"/>
      <c r="I488" s="3"/>
      <c r="J488" s="3"/>
      <c r="K488" s="3"/>
    </row>
    <row r="489" spans="6:11" x14ac:dyDescent="0.3">
      <c r="F489" s="3"/>
      <c r="G489" s="3"/>
      <c r="H489" s="3"/>
      <c r="I489" s="3"/>
      <c r="J489" s="3"/>
      <c r="K489" s="3"/>
    </row>
    <row r="490" spans="6:11" x14ac:dyDescent="0.3">
      <c r="F490" s="3"/>
      <c r="G490" s="3"/>
      <c r="H490" s="3"/>
      <c r="I490" s="3"/>
      <c r="J490" s="3"/>
      <c r="K490" s="3"/>
    </row>
    <row r="491" spans="6:11" x14ac:dyDescent="0.3">
      <c r="F491" s="3"/>
      <c r="G491" s="3"/>
      <c r="H491" s="3"/>
      <c r="I491" s="3"/>
      <c r="J491" s="3"/>
      <c r="K491" s="3"/>
    </row>
    <row r="492" spans="6:11" x14ac:dyDescent="0.3">
      <c r="F492" s="3"/>
      <c r="G492" s="3"/>
      <c r="H492" s="3"/>
      <c r="I492" s="3"/>
      <c r="J492" s="3"/>
      <c r="K492" s="3"/>
    </row>
    <row r="493" spans="6:11" x14ac:dyDescent="0.3">
      <c r="F493" s="3"/>
      <c r="G493" s="3"/>
      <c r="H493" s="3"/>
      <c r="I493" s="3"/>
      <c r="J493" s="3"/>
      <c r="K493" s="3"/>
    </row>
    <row r="494" spans="6:11" x14ac:dyDescent="0.3">
      <c r="F494" s="3"/>
      <c r="G494" s="3"/>
      <c r="H494" s="3"/>
      <c r="I494" s="3"/>
      <c r="J494" s="3"/>
      <c r="K494" s="3"/>
    </row>
    <row r="495" spans="6:11" x14ac:dyDescent="0.3">
      <c r="F495" s="3"/>
      <c r="G495" s="3"/>
      <c r="H495" s="3"/>
      <c r="I495" s="3"/>
      <c r="J495" s="3"/>
      <c r="K495" s="3"/>
    </row>
    <row r="496" spans="6:11" x14ac:dyDescent="0.3">
      <c r="F496" s="3"/>
      <c r="G496" s="3"/>
      <c r="H496" s="3"/>
      <c r="I496" s="3"/>
      <c r="J496" s="3"/>
      <c r="K496" s="3"/>
    </row>
    <row r="497" spans="6:11" x14ac:dyDescent="0.3">
      <c r="F497" s="3"/>
      <c r="G497" s="3"/>
      <c r="H497" s="3"/>
      <c r="I497" s="3"/>
      <c r="J497" s="3"/>
      <c r="K497" s="3"/>
    </row>
  </sheetData>
  <mergeCells count="16">
    <mergeCell ref="I16:K16"/>
    <mergeCell ref="B30:K30"/>
    <mergeCell ref="B34:E34"/>
    <mergeCell ref="B47:E47"/>
    <mergeCell ref="B51:E51"/>
    <mergeCell ref="B88:E88"/>
    <mergeCell ref="B2:K2"/>
    <mergeCell ref="B3:B4"/>
    <mergeCell ref="C3:E3"/>
    <mergeCell ref="F3:H3"/>
    <mergeCell ref="I3:K3"/>
    <mergeCell ref="B11:K11"/>
    <mergeCell ref="B15:K15"/>
    <mergeCell ref="B16:B17"/>
    <mergeCell ref="C16:E16"/>
    <mergeCell ref="F16:H16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77"/>
  <sheetViews>
    <sheetView workbookViewId="0">
      <selection activeCell="B1" sqref="B1"/>
    </sheetView>
  </sheetViews>
  <sheetFormatPr defaultRowHeight="14.4" x14ac:dyDescent="0.3"/>
  <cols>
    <col min="1" max="1" width="9.109375" style="3"/>
    <col min="2" max="2" width="57.5546875" customWidth="1"/>
    <col min="3" max="5" width="18.33203125" bestFit="1" customWidth="1"/>
    <col min="6" max="7" width="13.109375" bestFit="1" customWidth="1"/>
    <col min="8" max="8" width="11.33203125" bestFit="1" customWidth="1"/>
    <col min="9" max="10" width="13.109375" bestFit="1" customWidth="1"/>
    <col min="11" max="11" width="11.33203125" bestFit="1" customWidth="1"/>
    <col min="12" max="45" width="9.109375" style="3"/>
  </cols>
  <sheetData>
    <row r="1" spans="2:11" s="3" customFormat="1" x14ac:dyDescent="0.3"/>
    <row r="2" spans="2:11" s="3" customFormat="1" x14ac:dyDescent="0.3"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2:11" ht="15.75" customHeight="1" x14ac:dyDescent="0.3">
      <c r="B3" s="227" t="s">
        <v>139</v>
      </c>
      <c r="C3" s="227"/>
      <c r="D3" s="227"/>
      <c r="E3" s="227"/>
      <c r="F3" s="227"/>
      <c r="G3" s="227"/>
      <c r="H3" s="227"/>
      <c r="I3" s="227"/>
      <c r="J3" s="227"/>
      <c r="K3" s="227"/>
    </row>
    <row r="4" spans="2:11" ht="15.75" customHeight="1" x14ac:dyDescent="0.3">
      <c r="B4" s="230" t="s">
        <v>118</v>
      </c>
      <c r="C4" s="229" t="s">
        <v>189</v>
      </c>
      <c r="D4" s="229"/>
      <c r="E4" s="229" t="s">
        <v>69</v>
      </c>
      <c r="F4" s="229" t="s">
        <v>190</v>
      </c>
      <c r="G4" s="229"/>
      <c r="H4" s="229" t="s">
        <v>70</v>
      </c>
      <c r="I4" s="229" t="s">
        <v>191</v>
      </c>
      <c r="J4" s="229"/>
      <c r="K4" s="229" t="s">
        <v>70</v>
      </c>
    </row>
    <row r="5" spans="2:11" ht="16.2" thickBot="1" x14ac:dyDescent="0.35">
      <c r="B5" s="230"/>
      <c r="C5" s="59" t="s">
        <v>1</v>
      </c>
      <c r="D5" s="60" t="s">
        <v>4</v>
      </c>
      <c r="E5" s="61" t="s">
        <v>5</v>
      </c>
      <c r="F5" s="59" t="s">
        <v>1</v>
      </c>
      <c r="G5" s="60" t="s">
        <v>4</v>
      </c>
      <c r="H5" s="61" t="s">
        <v>5</v>
      </c>
      <c r="I5" s="59" t="s">
        <v>1</v>
      </c>
      <c r="J5" s="8" t="s">
        <v>4</v>
      </c>
      <c r="K5" s="8" t="s">
        <v>5</v>
      </c>
    </row>
    <row r="6" spans="2:11" ht="15.6" x14ac:dyDescent="0.3">
      <c r="B6" s="9" t="s">
        <v>329</v>
      </c>
      <c r="C6" s="10">
        <v>2876</v>
      </c>
      <c r="D6" s="10">
        <v>2610</v>
      </c>
      <c r="E6" s="10">
        <v>266</v>
      </c>
      <c r="F6" s="10">
        <v>2435</v>
      </c>
      <c r="G6" s="10">
        <v>2170</v>
      </c>
      <c r="H6" s="10">
        <v>265</v>
      </c>
      <c r="I6" s="10">
        <v>2881</v>
      </c>
      <c r="J6" s="10">
        <v>2649</v>
      </c>
      <c r="K6" s="10">
        <v>232</v>
      </c>
    </row>
    <row r="7" spans="2:11" ht="15.6" x14ac:dyDescent="0.3">
      <c r="B7" s="15" t="s">
        <v>52</v>
      </c>
      <c r="C7" s="12">
        <v>627</v>
      </c>
      <c r="D7" s="12">
        <v>521</v>
      </c>
      <c r="E7" s="12">
        <v>106</v>
      </c>
      <c r="F7" s="12">
        <v>687</v>
      </c>
      <c r="G7" s="12">
        <v>557</v>
      </c>
      <c r="H7" s="12">
        <v>130</v>
      </c>
      <c r="I7" s="12">
        <v>725</v>
      </c>
      <c r="J7" s="12">
        <v>598</v>
      </c>
      <c r="K7" s="12">
        <v>127</v>
      </c>
    </row>
    <row r="8" spans="2:11" ht="15.6" x14ac:dyDescent="0.3">
      <c r="B8" s="16" t="s">
        <v>53</v>
      </c>
      <c r="C8" s="14">
        <v>2249</v>
      </c>
      <c r="D8" s="14">
        <v>2089</v>
      </c>
      <c r="E8" s="14">
        <v>160</v>
      </c>
      <c r="F8" s="14">
        <v>1748</v>
      </c>
      <c r="G8" s="14">
        <v>1613</v>
      </c>
      <c r="H8" s="14">
        <v>135</v>
      </c>
      <c r="I8" s="14">
        <v>2156</v>
      </c>
      <c r="J8" s="14">
        <v>2051</v>
      </c>
      <c r="K8" s="14">
        <v>105</v>
      </c>
    </row>
    <row r="9" spans="2:11" ht="15" customHeight="1" x14ac:dyDescent="0.3">
      <c r="B9" s="228" t="s">
        <v>140</v>
      </c>
      <c r="C9" s="228"/>
      <c r="D9" s="228"/>
      <c r="E9" s="228"/>
      <c r="F9" s="228"/>
      <c r="G9" s="228"/>
      <c r="H9" s="228"/>
      <c r="I9" s="228"/>
      <c r="J9" s="228"/>
      <c r="K9" s="228"/>
    </row>
    <row r="10" spans="2:11" s="3" customFormat="1" x14ac:dyDescent="0.3"/>
    <row r="11" spans="2:11" s="3" customFormat="1" x14ac:dyDescent="0.3"/>
    <row r="12" spans="2:11" s="3" customFormat="1" x14ac:dyDescent="0.3"/>
    <row r="13" spans="2:11" s="3" customFormat="1" ht="34.5" customHeight="1" x14ac:dyDescent="0.3">
      <c r="B13" s="227" t="s">
        <v>141</v>
      </c>
      <c r="C13" s="227"/>
      <c r="D13" s="227"/>
      <c r="E13" s="227"/>
      <c r="F13" s="227"/>
      <c r="G13" s="227"/>
      <c r="H13" s="227"/>
      <c r="I13" s="227"/>
      <c r="J13" s="227"/>
      <c r="K13" s="227"/>
    </row>
    <row r="14" spans="2:11" s="3" customFormat="1" ht="15.75" customHeight="1" x14ac:dyDescent="0.3">
      <c r="B14" s="230" t="s">
        <v>98</v>
      </c>
      <c r="C14" s="229" t="s">
        <v>189</v>
      </c>
      <c r="D14" s="229"/>
      <c r="E14" s="229" t="s">
        <v>69</v>
      </c>
      <c r="F14" s="229" t="s">
        <v>190</v>
      </c>
      <c r="G14" s="229"/>
      <c r="H14" s="229" t="s">
        <v>70</v>
      </c>
      <c r="I14" s="229" t="s">
        <v>191</v>
      </c>
      <c r="J14" s="229"/>
      <c r="K14" s="229" t="s">
        <v>70</v>
      </c>
    </row>
    <row r="15" spans="2:11" s="3" customFormat="1" ht="16.2" thickBot="1" x14ac:dyDescent="0.35">
      <c r="B15" s="230"/>
      <c r="C15" s="59" t="s">
        <v>1</v>
      </c>
      <c r="D15" s="60" t="s">
        <v>4</v>
      </c>
      <c r="E15" s="61" t="s">
        <v>5</v>
      </c>
      <c r="F15" s="59" t="s">
        <v>1</v>
      </c>
      <c r="G15" s="60" t="s">
        <v>4</v>
      </c>
      <c r="H15" s="61" t="s">
        <v>5</v>
      </c>
      <c r="I15" s="59" t="s">
        <v>1</v>
      </c>
      <c r="J15" s="8" t="s">
        <v>4</v>
      </c>
      <c r="K15" s="8" t="s">
        <v>5</v>
      </c>
    </row>
    <row r="16" spans="2:11" s="3" customFormat="1" ht="15.6" x14ac:dyDescent="0.3">
      <c r="B16" s="43" t="s">
        <v>329</v>
      </c>
      <c r="C16" s="10">
        <v>102</v>
      </c>
      <c r="D16" s="10">
        <v>75</v>
      </c>
      <c r="E16" s="10">
        <v>27</v>
      </c>
      <c r="F16" s="10">
        <v>92</v>
      </c>
      <c r="G16" s="10">
        <v>70</v>
      </c>
      <c r="H16" s="10">
        <v>22</v>
      </c>
      <c r="I16" s="10">
        <v>97</v>
      </c>
      <c r="J16" s="10">
        <v>77</v>
      </c>
      <c r="K16" s="10">
        <v>20</v>
      </c>
    </row>
    <row r="17" spans="2:11" s="3" customFormat="1" ht="15.6" x14ac:dyDescent="0.3">
      <c r="B17" s="11" t="s">
        <v>330</v>
      </c>
      <c r="C17" s="12">
        <v>89</v>
      </c>
      <c r="D17" s="12">
        <v>67</v>
      </c>
      <c r="E17" s="12">
        <v>22</v>
      </c>
      <c r="F17" s="12">
        <v>65</v>
      </c>
      <c r="G17" s="12">
        <v>53</v>
      </c>
      <c r="H17" s="12">
        <v>12</v>
      </c>
      <c r="I17" s="12">
        <v>81</v>
      </c>
      <c r="J17" s="12">
        <v>64</v>
      </c>
      <c r="K17" s="12">
        <v>17</v>
      </c>
    </row>
    <row r="18" spans="2:11" s="3" customFormat="1" ht="15.6" x14ac:dyDescent="0.3">
      <c r="B18" s="13" t="s">
        <v>331</v>
      </c>
      <c r="C18" s="14">
        <v>3</v>
      </c>
      <c r="D18" s="14">
        <v>2</v>
      </c>
      <c r="E18" s="14">
        <v>1</v>
      </c>
      <c r="F18" s="14">
        <v>8</v>
      </c>
      <c r="G18" s="14">
        <v>6</v>
      </c>
      <c r="H18" s="14">
        <v>2</v>
      </c>
      <c r="I18" s="14">
        <v>9</v>
      </c>
      <c r="J18" s="14">
        <v>7</v>
      </c>
      <c r="K18" s="14">
        <v>2</v>
      </c>
    </row>
    <row r="19" spans="2:11" s="3" customFormat="1" ht="15" customHeight="1" x14ac:dyDescent="0.3">
      <c r="B19" s="11" t="s">
        <v>332</v>
      </c>
      <c r="C19" s="12">
        <v>10</v>
      </c>
      <c r="D19" s="12">
        <v>6</v>
      </c>
      <c r="E19" s="12">
        <v>4</v>
      </c>
      <c r="F19" s="12">
        <v>17</v>
      </c>
      <c r="G19" s="12">
        <v>9</v>
      </c>
      <c r="H19" s="12">
        <v>8</v>
      </c>
      <c r="I19" s="12">
        <v>7</v>
      </c>
      <c r="J19" s="12">
        <v>6</v>
      </c>
      <c r="K19" s="12">
        <v>1</v>
      </c>
    </row>
    <row r="20" spans="2:11" s="3" customFormat="1" ht="15.6" x14ac:dyDescent="0.3">
      <c r="B20" s="13" t="s">
        <v>333</v>
      </c>
      <c r="C20" s="14">
        <v>0</v>
      </c>
      <c r="D20" s="14">
        <v>0</v>
      </c>
      <c r="E20" s="14">
        <v>0</v>
      </c>
      <c r="F20" s="14">
        <v>2</v>
      </c>
      <c r="G20" s="14">
        <v>2</v>
      </c>
      <c r="H20" s="14">
        <v>0</v>
      </c>
      <c r="I20" s="14">
        <v>0</v>
      </c>
      <c r="J20" s="14">
        <v>0</v>
      </c>
      <c r="K20" s="14">
        <v>0</v>
      </c>
    </row>
    <row r="21" spans="2:11" s="3" customFormat="1" x14ac:dyDescent="0.3">
      <c r="B21" s="228" t="s">
        <v>142</v>
      </c>
      <c r="C21" s="228"/>
      <c r="D21" s="228"/>
      <c r="E21" s="228"/>
      <c r="F21" s="228"/>
      <c r="G21" s="228"/>
      <c r="H21" s="228"/>
      <c r="I21" s="228"/>
      <c r="J21" s="228"/>
      <c r="K21" s="228"/>
    </row>
    <row r="22" spans="2:11" s="3" customFormat="1" x14ac:dyDescent="0.3">
      <c r="B22" s="114"/>
      <c r="C22" s="114"/>
      <c r="D22" s="114"/>
      <c r="E22" s="114"/>
      <c r="F22" s="114"/>
      <c r="G22" s="114"/>
      <c r="H22" s="114"/>
      <c r="I22" s="114"/>
      <c r="J22" s="114"/>
      <c r="K22" s="114"/>
    </row>
    <row r="23" spans="2:11" s="3" customFormat="1" ht="30.75" customHeight="1" x14ac:dyDescent="0.3"/>
    <row r="24" spans="2:11" s="3" customFormat="1" ht="15.75" customHeight="1" x14ac:dyDescent="0.3"/>
    <row r="25" spans="2:11" s="3" customFormat="1" ht="30.75" customHeight="1" x14ac:dyDescent="0.3">
      <c r="B25" s="227" t="s">
        <v>143</v>
      </c>
      <c r="C25" s="227"/>
      <c r="D25" s="227"/>
      <c r="E25" s="227"/>
      <c r="F25" s="227"/>
      <c r="G25" s="227"/>
      <c r="H25" s="227"/>
      <c r="I25" s="227"/>
      <c r="J25" s="227"/>
      <c r="K25" s="227"/>
    </row>
    <row r="26" spans="2:11" s="3" customFormat="1" ht="15.6" x14ac:dyDescent="0.3">
      <c r="B26" s="230" t="s">
        <v>98</v>
      </c>
      <c r="C26" s="229" t="s">
        <v>189</v>
      </c>
      <c r="D26" s="229"/>
      <c r="E26" s="229" t="s">
        <v>69</v>
      </c>
      <c r="F26" s="229" t="s">
        <v>190</v>
      </c>
      <c r="G26" s="229"/>
      <c r="H26" s="229" t="s">
        <v>70</v>
      </c>
      <c r="I26" s="229" t="s">
        <v>191</v>
      </c>
      <c r="J26" s="229"/>
      <c r="K26" s="229" t="s">
        <v>70</v>
      </c>
    </row>
    <row r="27" spans="2:11" s="3" customFormat="1" ht="16.2" thickBot="1" x14ac:dyDescent="0.35">
      <c r="B27" s="230"/>
      <c r="C27" s="59" t="s">
        <v>1</v>
      </c>
      <c r="D27" s="60" t="s">
        <v>4</v>
      </c>
      <c r="E27" s="61" t="s">
        <v>5</v>
      </c>
      <c r="F27" s="59" t="s">
        <v>1</v>
      </c>
      <c r="G27" s="60" t="s">
        <v>4</v>
      </c>
      <c r="H27" s="61" t="s">
        <v>5</v>
      </c>
      <c r="I27" s="59" t="s">
        <v>1</v>
      </c>
      <c r="J27" s="8" t="s">
        <v>4</v>
      </c>
      <c r="K27" s="8" t="s">
        <v>5</v>
      </c>
    </row>
    <row r="28" spans="2:11" s="3" customFormat="1" ht="15.6" x14ac:dyDescent="0.3">
      <c r="B28" s="43" t="s">
        <v>329</v>
      </c>
      <c r="C28" s="10">
        <v>215</v>
      </c>
      <c r="D28" s="10">
        <v>197</v>
      </c>
      <c r="E28" s="10">
        <v>18</v>
      </c>
      <c r="F28" s="10">
        <v>207</v>
      </c>
      <c r="G28" s="10">
        <v>180</v>
      </c>
      <c r="H28" s="10">
        <v>27</v>
      </c>
      <c r="I28" s="10">
        <v>264</v>
      </c>
      <c r="J28" s="10">
        <v>241</v>
      </c>
      <c r="K28" s="10">
        <v>23</v>
      </c>
    </row>
    <row r="29" spans="2:11" s="3" customFormat="1" ht="15.6" x14ac:dyDescent="0.3">
      <c r="B29" s="11" t="s">
        <v>334</v>
      </c>
      <c r="C29" s="12">
        <v>86</v>
      </c>
      <c r="D29" s="12">
        <v>86</v>
      </c>
      <c r="E29" s="12">
        <v>0</v>
      </c>
      <c r="F29" s="12">
        <v>41</v>
      </c>
      <c r="G29" s="12">
        <v>41</v>
      </c>
      <c r="H29" s="12">
        <v>0</v>
      </c>
      <c r="I29" s="12">
        <v>128</v>
      </c>
      <c r="J29" s="12">
        <v>125</v>
      </c>
      <c r="K29" s="12">
        <v>3</v>
      </c>
    </row>
    <row r="30" spans="2:11" s="3" customFormat="1" ht="15.6" x14ac:dyDescent="0.3">
      <c r="B30" s="13" t="s">
        <v>335</v>
      </c>
      <c r="C30" s="14">
        <v>69</v>
      </c>
      <c r="D30" s="14">
        <v>67</v>
      </c>
      <c r="E30" s="14">
        <v>2</v>
      </c>
      <c r="F30" s="14">
        <v>82</v>
      </c>
      <c r="G30" s="14">
        <v>77</v>
      </c>
      <c r="H30" s="14">
        <v>5</v>
      </c>
      <c r="I30" s="14">
        <v>84</v>
      </c>
      <c r="J30" s="14">
        <v>83</v>
      </c>
      <c r="K30" s="14">
        <v>1</v>
      </c>
    </row>
    <row r="31" spans="2:11" s="3" customFormat="1" ht="15.6" x14ac:dyDescent="0.3">
      <c r="B31" s="11" t="s">
        <v>332</v>
      </c>
      <c r="C31" s="12">
        <v>6</v>
      </c>
      <c r="D31" s="12">
        <v>5</v>
      </c>
      <c r="E31" s="12">
        <v>1</v>
      </c>
      <c r="F31" s="12">
        <v>12</v>
      </c>
      <c r="G31" s="12">
        <v>10</v>
      </c>
      <c r="H31" s="12">
        <v>2</v>
      </c>
      <c r="I31" s="12">
        <v>20</v>
      </c>
      <c r="J31" s="12">
        <v>9</v>
      </c>
      <c r="K31" s="12">
        <v>11</v>
      </c>
    </row>
    <row r="32" spans="2:11" s="3" customFormat="1" ht="15.6" x14ac:dyDescent="0.3">
      <c r="B32" s="13" t="s">
        <v>330</v>
      </c>
      <c r="C32" s="14">
        <v>17</v>
      </c>
      <c r="D32" s="14">
        <v>13</v>
      </c>
      <c r="E32" s="14">
        <v>4</v>
      </c>
      <c r="F32" s="14">
        <v>31</v>
      </c>
      <c r="G32" s="14">
        <v>25</v>
      </c>
      <c r="H32" s="14">
        <v>6</v>
      </c>
      <c r="I32" s="14">
        <v>14</v>
      </c>
      <c r="J32" s="14">
        <v>12</v>
      </c>
      <c r="K32" s="14">
        <v>2</v>
      </c>
    </row>
    <row r="33" spans="2:11" s="3" customFormat="1" ht="15.6" x14ac:dyDescent="0.3">
      <c r="B33" s="11" t="s">
        <v>331</v>
      </c>
      <c r="C33" s="12">
        <v>6</v>
      </c>
      <c r="D33" s="12">
        <v>5</v>
      </c>
      <c r="E33" s="12">
        <v>1</v>
      </c>
      <c r="F33" s="12">
        <v>5</v>
      </c>
      <c r="G33" s="12">
        <v>4</v>
      </c>
      <c r="H33" s="12">
        <v>1</v>
      </c>
      <c r="I33" s="12">
        <v>6</v>
      </c>
      <c r="J33" s="12">
        <v>6</v>
      </c>
      <c r="K33" s="12">
        <v>0</v>
      </c>
    </row>
    <row r="34" spans="2:11" s="3" customFormat="1" ht="15.6" x14ac:dyDescent="0.3">
      <c r="B34" s="13" t="s">
        <v>336</v>
      </c>
      <c r="C34" s="14">
        <v>9</v>
      </c>
      <c r="D34" s="14">
        <v>5</v>
      </c>
      <c r="E34" s="14">
        <v>4</v>
      </c>
      <c r="F34" s="14">
        <v>12</v>
      </c>
      <c r="G34" s="14">
        <v>4</v>
      </c>
      <c r="H34" s="14">
        <v>8</v>
      </c>
      <c r="I34" s="14">
        <v>5</v>
      </c>
      <c r="J34" s="14">
        <v>1</v>
      </c>
      <c r="K34" s="14">
        <v>4</v>
      </c>
    </row>
    <row r="35" spans="2:11" s="3" customFormat="1" ht="15.6" x14ac:dyDescent="0.3">
      <c r="B35" s="11" t="s">
        <v>337</v>
      </c>
      <c r="C35" s="12">
        <v>7</v>
      </c>
      <c r="D35" s="12">
        <v>7</v>
      </c>
      <c r="E35" s="12">
        <v>0</v>
      </c>
      <c r="F35" s="12">
        <v>6</v>
      </c>
      <c r="G35" s="12">
        <v>6</v>
      </c>
      <c r="H35" s="12">
        <v>0</v>
      </c>
      <c r="I35" s="12">
        <v>2</v>
      </c>
      <c r="J35" s="12">
        <v>2</v>
      </c>
      <c r="K35" s="12">
        <v>0</v>
      </c>
    </row>
    <row r="36" spans="2:11" s="3" customFormat="1" ht="15.6" x14ac:dyDescent="0.3">
      <c r="B36" s="13" t="s">
        <v>338</v>
      </c>
      <c r="C36" s="14">
        <v>7</v>
      </c>
      <c r="D36" s="14">
        <v>3</v>
      </c>
      <c r="E36" s="14">
        <v>4</v>
      </c>
      <c r="F36" s="14">
        <v>8</v>
      </c>
      <c r="G36" s="14">
        <v>4</v>
      </c>
      <c r="H36" s="14">
        <v>4</v>
      </c>
      <c r="I36" s="14">
        <v>2</v>
      </c>
      <c r="J36" s="14">
        <v>1</v>
      </c>
      <c r="K36" s="14">
        <v>1</v>
      </c>
    </row>
    <row r="37" spans="2:11" s="3" customFormat="1" ht="15.6" x14ac:dyDescent="0.3">
      <c r="B37" s="11" t="s">
        <v>339</v>
      </c>
      <c r="C37" s="12">
        <v>3</v>
      </c>
      <c r="D37" s="12">
        <v>3</v>
      </c>
      <c r="E37" s="12">
        <v>0</v>
      </c>
      <c r="F37" s="12">
        <v>0</v>
      </c>
      <c r="G37" s="12">
        <v>0</v>
      </c>
      <c r="H37" s="12">
        <v>0</v>
      </c>
      <c r="I37" s="12">
        <v>1</v>
      </c>
      <c r="J37" s="12">
        <v>1</v>
      </c>
      <c r="K37" s="12">
        <v>0</v>
      </c>
    </row>
    <row r="38" spans="2:11" s="3" customFormat="1" ht="15.6" x14ac:dyDescent="0.3">
      <c r="B38" s="13" t="s">
        <v>340</v>
      </c>
      <c r="C38" s="14">
        <v>0</v>
      </c>
      <c r="D38" s="14">
        <v>0</v>
      </c>
      <c r="E38" s="14">
        <v>0</v>
      </c>
      <c r="F38" s="14">
        <v>1</v>
      </c>
      <c r="G38" s="14">
        <v>1</v>
      </c>
      <c r="H38" s="14">
        <v>0</v>
      </c>
      <c r="I38" s="14">
        <v>1</v>
      </c>
      <c r="J38" s="14">
        <v>0</v>
      </c>
      <c r="K38" s="14">
        <v>1</v>
      </c>
    </row>
    <row r="39" spans="2:11" s="3" customFormat="1" ht="15.6" x14ac:dyDescent="0.3">
      <c r="B39" s="11" t="s">
        <v>341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1</v>
      </c>
      <c r="J39" s="12">
        <v>1</v>
      </c>
      <c r="K39" s="12">
        <v>0</v>
      </c>
    </row>
    <row r="40" spans="2:11" s="3" customFormat="1" ht="15.6" x14ac:dyDescent="0.3">
      <c r="B40" s="13" t="s">
        <v>342</v>
      </c>
      <c r="C40" s="14">
        <v>1</v>
      </c>
      <c r="D40" s="14">
        <v>0</v>
      </c>
      <c r="E40" s="14">
        <v>1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</row>
    <row r="41" spans="2:11" s="3" customFormat="1" ht="15.6" x14ac:dyDescent="0.3">
      <c r="B41" s="11" t="s">
        <v>343</v>
      </c>
      <c r="C41" s="12">
        <v>1</v>
      </c>
      <c r="D41" s="12">
        <v>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</row>
    <row r="42" spans="2:11" ht="15.75" customHeight="1" x14ac:dyDescent="0.3">
      <c r="B42" s="13" t="s">
        <v>344</v>
      </c>
      <c r="C42" s="14">
        <v>3</v>
      </c>
      <c r="D42" s="14">
        <v>2</v>
      </c>
      <c r="E42" s="14">
        <v>1</v>
      </c>
      <c r="F42" s="14">
        <v>5</v>
      </c>
      <c r="G42" s="14">
        <v>4</v>
      </c>
      <c r="H42" s="14">
        <v>1</v>
      </c>
      <c r="I42" s="14">
        <v>0</v>
      </c>
      <c r="J42" s="14">
        <v>0</v>
      </c>
      <c r="K42" s="14">
        <v>0</v>
      </c>
    </row>
    <row r="43" spans="2:11" s="3" customFormat="1" ht="15.75" customHeight="1" x14ac:dyDescent="0.3">
      <c r="B43" s="11" t="s">
        <v>333</v>
      </c>
      <c r="C43" s="12">
        <v>0</v>
      </c>
      <c r="D43" s="12">
        <v>0</v>
      </c>
      <c r="E43" s="12">
        <v>0</v>
      </c>
      <c r="F43" s="12">
        <v>1</v>
      </c>
      <c r="G43" s="12">
        <v>1</v>
      </c>
      <c r="H43" s="12">
        <v>0</v>
      </c>
      <c r="I43" s="12">
        <v>0</v>
      </c>
      <c r="J43" s="12">
        <v>0</v>
      </c>
      <c r="K43" s="12">
        <v>0</v>
      </c>
    </row>
    <row r="44" spans="2:11" s="3" customFormat="1" ht="15.75" customHeight="1" x14ac:dyDescent="0.3">
      <c r="B44" s="13" t="s">
        <v>345</v>
      </c>
      <c r="C44" s="14">
        <v>0</v>
      </c>
      <c r="D44" s="14">
        <v>0</v>
      </c>
      <c r="E44" s="14">
        <v>0</v>
      </c>
      <c r="F44" s="14">
        <v>3</v>
      </c>
      <c r="G44" s="14">
        <v>3</v>
      </c>
      <c r="H44" s="14">
        <v>0</v>
      </c>
      <c r="I44" s="14">
        <v>0</v>
      </c>
      <c r="J44" s="14">
        <v>0</v>
      </c>
      <c r="K44" s="14">
        <v>0</v>
      </c>
    </row>
    <row r="45" spans="2:11" s="3" customFormat="1" ht="15.75" customHeight="1" x14ac:dyDescent="0.3">
      <c r="B45" s="228" t="s">
        <v>140</v>
      </c>
      <c r="C45" s="228"/>
      <c r="D45" s="228"/>
      <c r="E45" s="228"/>
      <c r="F45" s="228"/>
      <c r="G45" s="228"/>
      <c r="H45" s="228"/>
      <c r="I45" s="228"/>
      <c r="J45" s="228"/>
      <c r="K45" s="228"/>
    </row>
    <row r="46" spans="2:11" s="3" customFormat="1" ht="15.75" customHeight="1" x14ac:dyDescent="0.3">
      <c r="B46" s="116"/>
      <c r="C46" s="117"/>
      <c r="D46" s="117"/>
      <c r="E46" s="117"/>
      <c r="F46" s="117"/>
      <c r="G46" s="117"/>
      <c r="H46" s="117"/>
      <c r="I46" s="117"/>
      <c r="J46" s="117"/>
      <c r="K46" s="117"/>
    </row>
    <row r="47" spans="2:11" ht="15.75" customHeight="1" x14ac:dyDescent="0.3">
      <c r="B47" s="116"/>
      <c r="C47" s="117"/>
      <c r="D47" s="117"/>
      <c r="E47" s="117"/>
      <c r="F47" s="117"/>
      <c r="G47" s="117"/>
      <c r="H47" s="117"/>
      <c r="I47" s="117"/>
      <c r="J47" s="117"/>
      <c r="K47" s="117"/>
    </row>
    <row r="48" spans="2:11" x14ac:dyDescent="0.3">
      <c r="B48" s="116"/>
      <c r="C48" s="117"/>
      <c r="D48" s="117"/>
      <c r="E48" s="117"/>
      <c r="F48" s="117"/>
      <c r="G48" s="117"/>
      <c r="H48" s="117"/>
      <c r="I48" s="117"/>
      <c r="J48" s="117"/>
      <c r="K48" s="117"/>
    </row>
    <row r="49" spans="2:11" s="3" customFormat="1" ht="15.6" x14ac:dyDescent="0.3">
      <c r="B49" s="227" t="s">
        <v>144</v>
      </c>
      <c r="C49" s="227"/>
      <c r="D49" s="227"/>
      <c r="E49" s="227"/>
      <c r="F49" s="227"/>
      <c r="G49" s="227"/>
      <c r="H49" s="227"/>
      <c r="I49" s="227"/>
      <c r="J49" s="227"/>
      <c r="K49" s="227"/>
    </row>
    <row r="50" spans="2:11" ht="15.6" x14ac:dyDescent="0.3">
      <c r="B50" s="231" t="s">
        <v>50</v>
      </c>
      <c r="C50" s="229" t="s">
        <v>189</v>
      </c>
      <c r="D50" s="229"/>
      <c r="E50" s="229" t="s">
        <v>69</v>
      </c>
      <c r="F50" s="229" t="s">
        <v>190</v>
      </c>
      <c r="G50" s="229"/>
      <c r="H50" s="229" t="s">
        <v>70</v>
      </c>
      <c r="I50" s="229" t="s">
        <v>191</v>
      </c>
      <c r="J50" s="229"/>
      <c r="K50" s="229" t="s">
        <v>70</v>
      </c>
    </row>
    <row r="51" spans="2:11" ht="16.2" thickBot="1" x14ac:dyDescent="0.35">
      <c r="B51" s="232"/>
      <c r="C51" s="59" t="s">
        <v>1</v>
      </c>
      <c r="D51" s="60" t="s">
        <v>4</v>
      </c>
      <c r="E51" s="61" t="s">
        <v>5</v>
      </c>
      <c r="F51" s="59" t="s">
        <v>1</v>
      </c>
      <c r="G51" s="60" t="s">
        <v>4</v>
      </c>
      <c r="H51" s="61" t="s">
        <v>5</v>
      </c>
      <c r="I51" s="59" t="s">
        <v>1</v>
      </c>
      <c r="J51" s="8" t="s">
        <v>4</v>
      </c>
      <c r="K51" s="8" t="s">
        <v>5</v>
      </c>
    </row>
    <row r="52" spans="2:11" ht="15.6" x14ac:dyDescent="0.3">
      <c r="B52" s="9" t="s">
        <v>329</v>
      </c>
      <c r="C52" s="10">
        <v>2876</v>
      </c>
      <c r="D52" s="10">
        <v>2610</v>
      </c>
      <c r="E52" s="10">
        <v>266</v>
      </c>
      <c r="F52" s="10">
        <v>2435</v>
      </c>
      <c r="G52" s="10">
        <v>2170</v>
      </c>
      <c r="H52" s="10">
        <v>265</v>
      </c>
      <c r="I52" s="10">
        <v>2878</v>
      </c>
      <c r="J52" s="10">
        <v>2646</v>
      </c>
      <c r="K52" s="10">
        <v>232</v>
      </c>
    </row>
    <row r="53" spans="2:11" ht="15.6" x14ac:dyDescent="0.3">
      <c r="B53" s="11" t="s">
        <v>216</v>
      </c>
      <c r="C53" s="12">
        <v>486</v>
      </c>
      <c r="D53" s="12">
        <v>434</v>
      </c>
      <c r="E53" s="12">
        <v>52</v>
      </c>
      <c r="F53" s="12">
        <v>423</v>
      </c>
      <c r="G53" s="12">
        <v>358</v>
      </c>
      <c r="H53" s="12">
        <v>65</v>
      </c>
      <c r="I53" s="12">
        <v>432</v>
      </c>
      <c r="J53" s="12">
        <v>371</v>
      </c>
      <c r="K53" s="12">
        <v>61</v>
      </c>
    </row>
    <row r="54" spans="2:11" ht="15.6" x14ac:dyDescent="0.3">
      <c r="B54" s="13" t="s">
        <v>220</v>
      </c>
      <c r="C54" s="14">
        <v>160</v>
      </c>
      <c r="D54" s="14">
        <v>152</v>
      </c>
      <c r="E54" s="14">
        <v>8</v>
      </c>
      <c r="F54" s="14">
        <v>169</v>
      </c>
      <c r="G54" s="14">
        <v>161</v>
      </c>
      <c r="H54" s="14">
        <v>8</v>
      </c>
      <c r="I54" s="14">
        <v>301</v>
      </c>
      <c r="J54" s="14">
        <v>294</v>
      </c>
      <c r="K54" s="14">
        <v>7</v>
      </c>
    </row>
    <row r="55" spans="2:11" ht="15.6" x14ac:dyDescent="0.3">
      <c r="B55" s="11" t="s">
        <v>219</v>
      </c>
      <c r="C55" s="12">
        <v>182</v>
      </c>
      <c r="D55" s="12">
        <v>165</v>
      </c>
      <c r="E55" s="12">
        <v>17</v>
      </c>
      <c r="F55" s="12">
        <v>150</v>
      </c>
      <c r="G55" s="12">
        <v>136</v>
      </c>
      <c r="H55" s="12">
        <v>14</v>
      </c>
      <c r="I55" s="12">
        <v>171</v>
      </c>
      <c r="J55" s="12">
        <v>154</v>
      </c>
      <c r="K55" s="12">
        <v>17</v>
      </c>
    </row>
    <row r="56" spans="2:11" ht="15.6" x14ac:dyDescent="0.3">
      <c r="B56" s="13" t="s">
        <v>222</v>
      </c>
      <c r="C56" s="14">
        <v>116</v>
      </c>
      <c r="D56" s="14">
        <v>112</v>
      </c>
      <c r="E56" s="14">
        <v>4</v>
      </c>
      <c r="F56" s="14">
        <v>176</v>
      </c>
      <c r="G56" s="14">
        <v>168</v>
      </c>
      <c r="H56" s="14">
        <v>8</v>
      </c>
      <c r="I56" s="14">
        <v>164</v>
      </c>
      <c r="J56" s="14">
        <v>160</v>
      </c>
      <c r="K56" s="14">
        <v>4</v>
      </c>
    </row>
    <row r="57" spans="2:11" ht="15.6" x14ac:dyDescent="0.3">
      <c r="B57" s="11" t="s">
        <v>346</v>
      </c>
      <c r="C57" s="12">
        <v>262</v>
      </c>
      <c r="D57" s="12">
        <v>262</v>
      </c>
      <c r="E57" s="12">
        <v>0</v>
      </c>
      <c r="F57" s="12">
        <v>149</v>
      </c>
      <c r="G57" s="12">
        <v>149</v>
      </c>
      <c r="H57" s="12">
        <v>0</v>
      </c>
      <c r="I57" s="12">
        <v>153</v>
      </c>
      <c r="J57" s="12">
        <v>153</v>
      </c>
      <c r="K57" s="12">
        <v>0</v>
      </c>
    </row>
    <row r="58" spans="2:11" ht="15.6" x14ac:dyDescent="0.3">
      <c r="B58" s="13" t="s">
        <v>228</v>
      </c>
      <c r="C58" s="14">
        <v>166</v>
      </c>
      <c r="D58" s="14">
        <v>158</v>
      </c>
      <c r="E58" s="14">
        <v>8</v>
      </c>
      <c r="F58" s="14">
        <v>115</v>
      </c>
      <c r="G58" s="14">
        <v>111</v>
      </c>
      <c r="H58" s="14">
        <v>4</v>
      </c>
      <c r="I58" s="14">
        <v>144</v>
      </c>
      <c r="J58" s="14">
        <v>138</v>
      </c>
      <c r="K58" s="14">
        <v>6</v>
      </c>
    </row>
    <row r="59" spans="2:11" ht="15.6" x14ac:dyDescent="0.3">
      <c r="B59" s="11" t="s">
        <v>223</v>
      </c>
      <c r="C59" s="12">
        <v>126</v>
      </c>
      <c r="D59" s="12">
        <v>113</v>
      </c>
      <c r="E59" s="12">
        <v>13</v>
      </c>
      <c r="F59" s="12">
        <v>112</v>
      </c>
      <c r="G59" s="12">
        <v>97</v>
      </c>
      <c r="H59" s="12">
        <v>15</v>
      </c>
      <c r="I59" s="12">
        <v>144</v>
      </c>
      <c r="J59" s="12">
        <v>132</v>
      </c>
      <c r="K59" s="12">
        <v>12</v>
      </c>
    </row>
    <row r="60" spans="2:11" ht="15.6" x14ac:dyDescent="0.3">
      <c r="B60" s="13" t="s">
        <v>211</v>
      </c>
      <c r="C60" s="14">
        <v>108</v>
      </c>
      <c r="D60" s="14">
        <v>99</v>
      </c>
      <c r="E60" s="14">
        <v>9</v>
      </c>
      <c r="F60" s="14">
        <v>115</v>
      </c>
      <c r="G60" s="14">
        <v>103</v>
      </c>
      <c r="H60" s="14">
        <v>12</v>
      </c>
      <c r="I60" s="14">
        <v>103</v>
      </c>
      <c r="J60" s="14">
        <v>97</v>
      </c>
      <c r="K60" s="14">
        <v>6</v>
      </c>
    </row>
    <row r="61" spans="2:11" ht="22.5" customHeight="1" x14ac:dyDescent="0.3">
      <c r="B61" s="11" t="s">
        <v>347</v>
      </c>
      <c r="C61" s="12">
        <v>85</v>
      </c>
      <c r="D61" s="12">
        <v>83</v>
      </c>
      <c r="E61" s="12">
        <v>2</v>
      </c>
      <c r="F61" s="12">
        <v>56</v>
      </c>
      <c r="G61" s="12">
        <v>53</v>
      </c>
      <c r="H61" s="12">
        <v>3</v>
      </c>
      <c r="I61" s="12">
        <v>93</v>
      </c>
      <c r="J61" s="12">
        <v>92</v>
      </c>
      <c r="K61" s="12">
        <v>1</v>
      </c>
    </row>
    <row r="62" spans="2:11" s="3" customFormat="1" ht="15.6" x14ac:dyDescent="0.3">
      <c r="B62" s="13" t="s">
        <v>221</v>
      </c>
      <c r="C62" s="14">
        <v>80</v>
      </c>
      <c r="D62" s="14">
        <v>68</v>
      </c>
      <c r="E62" s="14">
        <v>12</v>
      </c>
      <c r="F62" s="14">
        <v>114</v>
      </c>
      <c r="G62" s="14">
        <v>94</v>
      </c>
      <c r="H62" s="14">
        <v>20</v>
      </c>
      <c r="I62" s="14">
        <v>85</v>
      </c>
      <c r="J62" s="14">
        <v>69</v>
      </c>
      <c r="K62" s="14">
        <v>16</v>
      </c>
    </row>
    <row r="63" spans="2:11" s="3" customFormat="1" ht="15.6" x14ac:dyDescent="0.3">
      <c r="B63" s="11" t="s">
        <v>41</v>
      </c>
      <c r="C63" s="12">
        <v>1105</v>
      </c>
      <c r="D63" s="12">
        <v>964</v>
      </c>
      <c r="E63" s="12">
        <v>141</v>
      </c>
      <c r="F63" s="12">
        <v>856</v>
      </c>
      <c r="G63" s="12">
        <v>740</v>
      </c>
      <c r="H63" s="12">
        <v>116</v>
      </c>
      <c r="I63" s="12">
        <v>1088</v>
      </c>
      <c r="J63" s="12">
        <v>986</v>
      </c>
      <c r="K63" s="12">
        <v>102</v>
      </c>
    </row>
    <row r="64" spans="2:11" s="3" customFormat="1" x14ac:dyDescent="0.3">
      <c r="B64" s="225" t="s">
        <v>140</v>
      </c>
      <c r="C64" s="226"/>
      <c r="D64" s="226"/>
      <c r="E64" s="226"/>
      <c r="F64" s="226"/>
      <c r="G64" s="226"/>
      <c r="H64" s="226"/>
      <c r="I64" s="226"/>
      <c r="J64" s="226"/>
      <c r="K64" s="226"/>
    </row>
    <row r="65" spans="2:11" s="3" customFormat="1" ht="35.25" customHeight="1" x14ac:dyDescent="0.3">
      <c r="B65" s="114"/>
      <c r="C65" s="114"/>
      <c r="D65" s="114"/>
      <c r="E65" s="114"/>
    </row>
    <row r="66" spans="2:11" s="3" customFormat="1" x14ac:dyDescent="0.3"/>
    <row r="67" spans="2:11" s="3" customFormat="1" x14ac:dyDescent="0.3"/>
    <row r="68" spans="2:11" s="3" customFormat="1" ht="26.25" customHeight="1" x14ac:dyDescent="0.3">
      <c r="B68" s="227" t="s">
        <v>145</v>
      </c>
      <c r="C68" s="227"/>
      <c r="D68" s="227"/>
      <c r="E68" s="227"/>
    </row>
    <row r="69" spans="2:11" s="3" customFormat="1" ht="15.6" x14ac:dyDescent="0.3">
      <c r="B69" s="106" t="s">
        <v>115</v>
      </c>
      <c r="C69" s="106" t="s">
        <v>189</v>
      </c>
      <c r="D69" s="106" t="s">
        <v>190</v>
      </c>
      <c r="E69" s="106" t="s">
        <v>191</v>
      </c>
    </row>
    <row r="70" spans="2:11" s="3" customFormat="1" ht="15.6" x14ac:dyDescent="0.3">
      <c r="B70" s="9" t="s">
        <v>1</v>
      </c>
      <c r="C70" s="10">
        <v>67</v>
      </c>
      <c r="D70" s="10">
        <v>108</v>
      </c>
      <c r="E70" s="10">
        <v>69</v>
      </c>
    </row>
    <row r="71" spans="2:11" s="3" customFormat="1" ht="15.6" x14ac:dyDescent="0.3">
      <c r="B71" s="15" t="s">
        <v>117</v>
      </c>
      <c r="C71" s="12">
        <v>18</v>
      </c>
      <c r="D71" s="12">
        <v>31</v>
      </c>
      <c r="E71" s="12">
        <v>16</v>
      </c>
    </row>
    <row r="72" spans="2:11" s="3" customFormat="1" ht="15.6" x14ac:dyDescent="0.3">
      <c r="B72" s="16" t="s">
        <v>116</v>
      </c>
      <c r="C72" s="14">
        <v>49</v>
      </c>
      <c r="D72" s="14">
        <v>77</v>
      </c>
      <c r="E72" s="14">
        <v>53</v>
      </c>
    </row>
    <row r="73" spans="2:11" s="3" customFormat="1" ht="32.25" customHeight="1" x14ac:dyDescent="0.3">
      <c r="B73" s="228" t="s">
        <v>140</v>
      </c>
      <c r="C73" s="228"/>
      <c r="D73" s="228"/>
      <c r="E73" s="228"/>
    </row>
    <row r="74" spans="2:11" ht="47.25" customHeight="1" x14ac:dyDescent="0.3"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2:11" ht="15.75" customHeight="1" x14ac:dyDescent="0.3"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2:11" x14ac:dyDescent="0.3"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2:11" ht="31.5" customHeight="1" x14ac:dyDescent="0.3">
      <c r="B77" s="227" t="s">
        <v>146</v>
      </c>
      <c r="C77" s="227"/>
      <c r="D77" s="227"/>
      <c r="E77" s="227"/>
      <c r="F77" s="3"/>
      <c r="G77" s="3"/>
      <c r="H77" s="3"/>
      <c r="I77" s="3"/>
      <c r="J77" s="3"/>
      <c r="K77" s="3"/>
    </row>
    <row r="78" spans="2:11" ht="15.6" x14ac:dyDescent="0.3">
      <c r="B78" s="106" t="s">
        <v>72</v>
      </c>
      <c r="C78" s="106" t="s">
        <v>189</v>
      </c>
      <c r="D78" s="106" t="s">
        <v>190</v>
      </c>
      <c r="E78" s="106" t="s">
        <v>191</v>
      </c>
      <c r="F78" s="3"/>
      <c r="G78" s="3"/>
      <c r="H78" s="3"/>
      <c r="I78" s="3"/>
      <c r="J78" s="3"/>
      <c r="K78" s="3"/>
    </row>
    <row r="79" spans="2:11" ht="15.6" x14ac:dyDescent="0.3">
      <c r="B79" s="9" t="s">
        <v>1</v>
      </c>
      <c r="C79" s="10">
        <v>2876</v>
      </c>
      <c r="D79" s="10">
        <v>2435</v>
      </c>
      <c r="E79" s="10">
        <v>2881</v>
      </c>
      <c r="F79" s="3"/>
      <c r="G79" s="3"/>
      <c r="H79" s="3"/>
      <c r="I79" s="3"/>
      <c r="J79" s="3"/>
      <c r="K79" s="3"/>
    </row>
    <row r="80" spans="2:11" ht="15.6" x14ac:dyDescent="0.3">
      <c r="B80" s="15" t="s">
        <v>45</v>
      </c>
      <c r="C80" s="12">
        <v>31</v>
      </c>
      <c r="D80" s="12">
        <v>14</v>
      </c>
      <c r="E80" s="12">
        <v>10</v>
      </c>
      <c r="F80" s="3"/>
      <c r="G80" s="3"/>
      <c r="H80" s="3"/>
      <c r="I80" s="3"/>
      <c r="J80" s="3"/>
      <c r="K80" s="3"/>
    </row>
    <row r="81" spans="2:11" ht="15.6" x14ac:dyDescent="0.3">
      <c r="B81" s="16" t="s">
        <v>46</v>
      </c>
      <c r="C81" s="14">
        <v>1087</v>
      </c>
      <c r="D81" s="14">
        <v>924</v>
      </c>
      <c r="E81" s="14">
        <v>992</v>
      </c>
      <c r="F81" s="3"/>
      <c r="G81" s="3"/>
      <c r="H81" s="3"/>
      <c r="I81" s="3"/>
      <c r="J81" s="3"/>
      <c r="K81" s="3"/>
    </row>
    <row r="82" spans="2:11" ht="15.6" x14ac:dyDescent="0.3">
      <c r="B82" s="15" t="s">
        <v>47</v>
      </c>
      <c r="C82" s="12">
        <v>1226</v>
      </c>
      <c r="D82" s="12">
        <v>1019</v>
      </c>
      <c r="E82" s="12">
        <v>1282</v>
      </c>
      <c r="F82" s="3"/>
      <c r="G82" s="3"/>
      <c r="H82" s="3"/>
      <c r="I82" s="3"/>
      <c r="J82" s="3"/>
      <c r="K82" s="3"/>
    </row>
    <row r="83" spans="2:11" ht="15.6" x14ac:dyDescent="0.3">
      <c r="B83" s="16" t="s">
        <v>48</v>
      </c>
      <c r="C83" s="14">
        <v>487</v>
      </c>
      <c r="D83" s="14">
        <v>436</v>
      </c>
      <c r="E83" s="14">
        <v>543</v>
      </c>
      <c r="F83" s="3"/>
      <c r="G83" s="3"/>
      <c r="H83" s="3"/>
      <c r="I83" s="3"/>
      <c r="J83" s="3"/>
      <c r="K83" s="3"/>
    </row>
    <row r="84" spans="2:11" s="3" customFormat="1" ht="15.6" x14ac:dyDescent="0.3">
      <c r="B84" s="15" t="s">
        <v>49</v>
      </c>
      <c r="C84" s="12">
        <v>43</v>
      </c>
      <c r="D84" s="12">
        <v>42</v>
      </c>
      <c r="E84" s="12">
        <v>52</v>
      </c>
    </row>
    <row r="85" spans="2:11" s="3" customFormat="1" ht="15.6" x14ac:dyDescent="0.3">
      <c r="B85" s="16" t="s">
        <v>7</v>
      </c>
      <c r="C85" s="14">
        <v>2</v>
      </c>
      <c r="D85" s="14">
        <v>0</v>
      </c>
      <c r="E85" s="14">
        <v>2</v>
      </c>
    </row>
    <row r="86" spans="2:11" s="3" customFormat="1" ht="27" customHeight="1" x14ac:dyDescent="0.3">
      <c r="B86" s="228" t="s">
        <v>140</v>
      </c>
      <c r="C86" s="228"/>
      <c r="D86" s="228"/>
      <c r="E86" s="228"/>
    </row>
    <row r="87" spans="2:11" ht="45" customHeight="1" x14ac:dyDescent="0.3"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2:11" ht="15.75" customHeight="1" x14ac:dyDescent="0.3"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2:11" x14ac:dyDescent="0.3"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2:11" ht="31.5" customHeight="1" x14ac:dyDescent="0.3">
      <c r="B90" s="227" t="s">
        <v>147</v>
      </c>
      <c r="C90" s="227"/>
      <c r="D90" s="227"/>
      <c r="E90" s="227"/>
      <c r="F90" s="3"/>
      <c r="G90" s="3"/>
      <c r="H90" s="3"/>
      <c r="I90" s="3"/>
      <c r="J90" s="3"/>
      <c r="K90" s="3"/>
    </row>
    <row r="91" spans="2:11" ht="15.6" x14ac:dyDescent="0.3">
      <c r="B91" s="106" t="s">
        <v>43</v>
      </c>
      <c r="C91" s="106" t="s">
        <v>189</v>
      </c>
      <c r="D91" s="106" t="s">
        <v>190</v>
      </c>
      <c r="E91" s="106" t="s">
        <v>191</v>
      </c>
      <c r="F91" s="3"/>
      <c r="G91" s="3"/>
      <c r="H91" s="3"/>
      <c r="I91" s="3"/>
      <c r="J91" s="3"/>
      <c r="K91" s="3"/>
    </row>
    <row r="92" spans="2:11" ht="15.6" x14ac:dyDescent="0.3">
      <c r="B92" s="9" t="s">
        <v>1</v>
      </c>
      <c r="C92" s="10">
        <v>2876</v>
      </c>
      <c r="D92" s="10">
        <v>2435</v>
      </c>
      <c r="E92" s="10">
        <v>2881</v>
      </c>
      <c r="F92" s="3"/>
      <c r="G92" s="3"/>
      <c r="H92" s="3"/>
      <c r="I92" s="3"/>
      <c r="J92" s="3"/>
      <c r="K92" s="3"/>
    </row>
    <row r="93" spans="2:11" ht="15.6" x14ac:dyDescent="0.3">
      <c r="B93" s="15" t="s">
        <v>57</v>
      </c>
      <c r="C93" s="12">
        <v>0</v>
      </c>
      <c r="D93" s="12">
        <v>2</v>
      </c>
      <c r="E93" s="12">
        <v>0</v>
      </c>
      <c r="F93" s="3"/>
      <c r="G93" s="3"/>
      <c r="H93" s="3"/>
      <c r="I93" s="3"/>
      <c r="J93" s="3"/>
      <c r="K93" s="3"/>
    </row>
    <row r="94" spans="2:11" ht="15.6" x14ac:dyDescent="0.3">
      <c r="B94" s="16" t="s">
        <v>96</v>
      </c>
      <c r="C94" s="14">
        <v>24</v>
      </c>
      <c r="D94" s="14">
        <v>36</v>
      </c>
      <c r="E94" s="14">
        <v>26</v>
      </c>
      <c r="F94" s="3"/>
      <c r="G94" s="3"/>
      <c r="H94" s="3"/>
      <c r="I94" s="3"/>
      <c r="J94" s="3"/>
      <c r="K94" s="3"/>
    </row>
    <row r="95" spans="2:11" ht="15.6" x14ac:dyDescent="0.3">
      <c r="B95" s="15" t="s">
        <v>97</v>
      </c>
      <c r="C95" s="12">
        <v>1345</v>
      </c>
      <c r="D95" s="12">
        <v>924</v>
      </c>
      <c r="E95" s="12">
        <v>1123</v>
      </c>
      <c r="F95" s="3"/>
      <c r="G95" s="3"/>
      <c r="H95" s="3"/>
      <c r="I95" s="3"/>
      <c r="J95" s="3"/>
      <c r="K95" s="3"/>
    </row>
    <row r="96" spans="2:11" ht="15.6" x14ac:dyDescent="0.3">
      <c r="B96" s="16" t="s">
        <v>76</v>
      </c>
      <c r="C96" s="14">
        <v>1288</v>
      </c>
      <c r="D96" s="14">
        <v>1258</v>
      </c>
      <c r="E96" s="14">
        <v>1486</v>
      </c>
      <c r="F96" s="3"/>
      <c r="G96" s="3"/>
      <c r="H96" s="3"/>
      <c r="I96" s="3"/>
      <c r="J96" s="3"/>
      <c r="K96" s="3"/>
    </row>
    <row r="97" spans="2:11" ht="15.6" x14ac:dyDescent="0.3">
      <c r="B97" s="15" t="s">
        <v>77</v>
      </c>
      <c r="C97" s="12">
        <v>51</v>
      </c>
      <c r="D97" s="12">
        <v>52</v>
      </c>
      <c r="E97" s="12">
        <v>63</v>
      </c>
      <c r="F97" s="3"/>
      <c r="G97" s="3"/>
      <c r="H97" s="3"/>
      <c r="I97" s="3"/>
      <c r="J97" s="3"/>
      <c r="K97" s="3"/>
    </row>
    <row r="98" spans="2:11" s="3" customFormat="1" ht="15.6" x14ac:dyDescent="0.3">
      <c r="B98" s="16" t="s">
        <v>58</v>
      </c>
      <c r="C98" s="14">
        <v>142</v>
      </c>
      <c r="D98" s="14">
        <v>140</v>
      </c>
      <c r="E98" s="14">
        <v>169</v>
      </c>
    </row>
    <row r="99" spans="2:11" s="3" customFormat="1" ht="15.6" x14ac:dyDescent="0.3">
      <c r="B99" s="15" t="s">
        <v>59</v>
      </c>
      <c r="C99" s="12">
        <v>26</v>
      </c>
      <c r="D99" s="12">
        <v>23</v>
      </c>
      <c r="E99" s="12">
        <v>14</v>
      </c>
    </row>
    <row r="100" spans="2:11" s="3" customFormat="1" ht="26.25" customHeight="1" x14ac:dyDescent="0.3">
      <c r="B100" s="228" t="s">
        <v>140</v>
      </c>
      <c r="C100" s="228"/>
      <c r="D100" s="228"/>
      <c r="E100" s="228"/>
    </row>
    <row r="101" spans="2:11" ht="47.25" customHeight="1" x14ac:dyDescent="0.3"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2:11" ht="15.75" customHeight="1" x14ac:dyDescent="0.3"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2:11" x14ac:dyDescent="0.3"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2:11" ht="32.25" customHeight="1" x14ac:dyDescent="0.3">
      <c r="B104" s="227" t="s">
        <v>148</v>
      </c>
      <c r="C104" s="227"/>
      <c r="D104" s="227"/>
      <c r="E104" s="227"/>
      <c r="F104" s="3"/>
      <c r="G104" s="3"/>
      <c r="H104" s="3"/>
      <c r="I104" s="3"/>
      <c r="J104" s="3"/>
      <c r="K104" s="3"/>
    </row>
    <row r="105" spans="2:11" ht="15.6" x14ac:dyDescent="0.3">
      <c r="B105" s="106" t="s">
        <v>73</v>
      </c>
      <c r="C105" s="106" t="s">
        <v>189</v>
      </c>
      <c r="D105" s="106" t="s">
        <v>190</v>
      </c>
      <c r="E105" s="106" t="s">
        <v>191</v>
      </c>
      <c r="F105" s="3"/>
      <c r="G105" s="3"/>
      <c r="H105" s="3"/>
      <c r="I105" s="3"/>
      <c r="J105" s="3"/>
      <c r="K105" s="3"/>
    </row>
    <row r="106" spans="2:11" ht="15.6" x14ac:dyDescent="0.3">
      <c r="B106" s="9" t="s">
        <v>329</v>
      </c>
      <c r="C106" s="10">
        <v>2876</v>
      </c>
      <c r="D106" s="10">
        <v>2435</v>
      </c>
      <c r="E106" s="10">
        <v>2881</v>
      </c>
      <c r="F106" s="3"/>
      <c r="G106" s="3"/>
      <c r="H106" s="3"/>
      <c r="I106" s="3"/>
      <c r="J106" s="3"/>
      <c r="K106" s="3"/>
    </row>
    <row r="107" spans="2:11" ht="15.6" x14ac:dyDescent="0.3">
      <c r="B107" s="15" t="s">
        <v>348</v>
      </c>
      <c r="C107" s="12">
        <v>1295</v>
      </c>
      <c r="D107" s="12">
        <v>758</v>
      </c>
      <c r="E107" s="12">
        <v>890</v>
      </c>
      <c r="F107" s="3"/>
      <c r="G107" s="3"/>
      <c r="H107" s="3"/>
      <c r="I107" s="3"/>
      <c r="J107" s="3"/>
      <c r="K107" s="3"/>
    </row>
    <row r="108" spans="2:11" ht="15.6" x14ac:dyDescent="0.3">
      <c r="B108" s="16" t="s">
        <v>349</v>
      </c>
      <c r="C108" s="14">
        <v>692</v>
      </c>
      <c r="D108" s="14">
        <v>661</v>
      </c>
      <c r="E108" s="14">
        <v>828</v>
      </c>
      <c r="F108" s="3"/>
      <c r="G108" s="3"/>
      <c r="H108" s="3"/>
      <c r="I108" s="3"/>
      <c r="J108" s="3"/>
      <c r="K108" s="3"/>
    </row>
    <row r="109" spans="2:11" ht="31.2" x14ac:dyDescent="0.3">
      <c r="B109" s="45" t="s">
        <v>350</v>
      </c>
      <c r="C109" s="12">
        <v>481</v>
      </c>
      <c r="D109" s="12">
        <v>435</v>
      </c>
      <c r="E109" s="12">
        <v>525</v>
      </c>
      <c r="F109" s="3"/>
      <c r="G109" s="3"/>
      <c r="H109" s="3"/>
      <c r="I109" s="3"/>
      <c r="J109" s="3"/>
      <c r="K109" s="3"/>
    </row>
    <row r="110" spans="2:11" ht="46.8" x14ac:dyDescent="0.3">
      <c r="B110" s="46" t="s">
        <v>351</v>
      </c>
      <c r="C110" s="14">
        <v>205</v>
      </c>
      <c r="D110" s="14">
        <v>290</v>
      </c>
      <c r="E110" s="14">
        <v>334</v>
      </c>
      <c r="F110" s="3"/>
      <c r="G110" s="3"/>
      <c r="H110" s="3"/>
      <c r="I110" s="3"/>
      <c r="J110" s="3"/>
      <c r="K110" s="3"/>
    </row>
    <row r="111" spans="2:11" ht="31.2" x14ac:dyDescent="0.3">
      <c r="B111" s="45" t="s">
        <v>352</v>
      </c>
      <c r="C111" s="12">
        <v>95</v>
      </c>
      <c r="D111" s="12">
        <v>177</v>
      </c>
      <c r="E111" s="12">
        <v>169</v>
      </c>
      <c r="F111" s="3"/>
      <c r="G111" s="3"/>
      <c r="H111" s="3"/>
      <c r="I111" s="3"/>
      <c r="J111" s="3"/>
      <c r="K111" s="3"/>
    </row>
    <row r="112" spans="2:11" ht="31.2" x14ac:dyDescent="0.3">
      <c r="B112" s="46" t="s">
        <v>353</v>
      </c>
      <c r="C112" s="14">
        <v>70</v>
      </c>
      <c r="D112" s="14">
        <v>63</v>
      </c>
      <c r="E112" s="14">
        <v>97</v>
      </c>
      <c r="F112" s="3"/>
      <c r="G112" s="3"/>
      <c r="H112" s="3"/>
      <c r="I112" s="3"/>
      <c r="J112" s="3"/>
      <c r="K112" s="3"/>
    </row>
    <row r="113" spans="2:11" ht="24.6" customHeight="1" x14ac:dyDescent="0.3">
      <c r="B113" s="15" t="s">
        <v>354</v>
      </c>
      <c r="C113" s="12">
        <v>32</v>
      </c>
      <c r="D113" s="12">
        <v>40</v>
      </c>
      <c r="E113" s="12">
        <v>33</v>
      </c>
      <c r="F113" s="3"/>
      <c r="G113" s="3"/>
      <c r="H113" s="3"/>
      <c r="I113" s="3"/>
      <c r="J113" s="3"/>
      <c r="K113" s="3"/>
    </row>
    <row r="114" spans="2:11" s="3" customFormat="1" ht="31.2" x14ac:dyDescent="0.3">
      <c r="B114" s="46" t="s">
        <v>355</v>
      </c>
      <c r="C114" s="14">
        <v>5</v>
      </c>
      <c r="D114" s="14">
        <v>9</v>
      </c>
      <c r="E114" s="14">
        <v>4</v>
      </c>
    </row>
    <row r="115" spans="2:11" s="3" customFormat="1" ht="35.25" customHeight="1" x14ac:dyDescent="0.3">
      <c r="B115" s="15" t="s">
        <v>356</v>
      </c>
      <c r="C115" s="12">
        <v>1</v>
      </c>
      <c r="D115" s="12">
        <v>2</v>
      </c>
      <c r="E115" s="12">
        <v>1</v>
      </c>
    </row>
    <row r="116" spans="2:11" s="3" customFormat="1" ht="25.5" customHeight="1" x14ac:dyDescent="0.3">
      <c r="B116" s="228" t="s">
        <v>140</v>
      </c>
      <c r="C116" s="228"/>
      <c r="D116" s="228"/>
      <c r="E116" s="228"/>
    </row>
    <row r="117" spans="2:11" ht="51" customHeight="1" x14ac:dyDescent="0.3">
      <c r="B117" s="109"/>
      <c r="C117" s="109"/>
      <c r="D117" s="109"/>
      <c r="E117" s="109"/>
      <c r="F117" s="3"/>
      <c r="G117" s="3"/>
      <c r="H117" s="3"/>
      <c r="I117" s="3"/>
      <c r="J117" s="3"/>
      <c r="K117" s="3"/>
    </row>
    <row r="118" spans="2:11" ht="15.75" customHeight="1" x14ac:dyDescent="0.3">
      <c r="B118" s="109"/>
      <c r="C118" s="109"/>
      <c r="D118" s="109"/>
      <c r="E118" s="109"/>
      <c r="F118" s="3"/>
      <c r="G118" s="3"/>
      <c r="H118" s="3"/>
      <c r="I118" s="3"/>
      <c r="J118" s="3"/>
      <c r="K118" s="3"/>
    </row>
    <row r="119" spans="2:11" x14ac:dyDescent="0.3"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2:11" ht="30" customHeight="1" x14ac:dyDescent="0.3">
      <c r="B120" s="227" t="s">
        <v>149</v>
      </c>
      <c r="C120" s="227"/>
      <c r="D120" s="227"/>
      <c r="E120" s="227"/>
      <c r="F120" s="3"/>
      <c r="G120" s="3"/>
      <c r="H120" s="3"/>
      <c r="I120" s="3"/>
      <c r="J120" s="3"/>
      <c r="K120" s="3"/>
    </row>
    <row r="121" spans="2:11" ht="15.6" x14ac:dyDescent="0.3">
      <c r="B121" s="66" t="s">
        <v>66</v>
      </c>
      <c r="C121" s="106" t="s">
        <v>189</v>
      </c>
      <c r="D121" s="106" t="s">
        <v>190</v>
      </c>
      <c r="E121" s="106" t="s">
        <v>191</v>
      </c>
      <c r="F121" s="3"/>
      <c r="G121" s="3"/>
      <c r="H121" s="3"/>
      <c r="I121" s="3"/>
      <c r="J121" s="3"/>
      <c r="K121" s="3"/>
    </row>
    <row r="122" spans="2:11" ht="15.6" x14ac:dyDescent="0.3">
      <c r="B122" s="9" t="s">
        <v>42</v>
      </c>
      <c r="C122" s="10">
        <v>2876</v>
      </c>
      <c r="D122" s="10">
        <v>2435</v>
      </c>
      <c r="E122" s="10">
        <v>2881</v>
      </c>
      <c r="F122" s="3"/>
      <c r="G122" s="3"/>
      <c r="H122" s="3"/>
      <c r="I122" s="3"/>
      <c r="J122" s="3"/>
      <c r="K122" s="3"/>
    </row>
    <row r="123" spans="2:11" ht="15.6" x14ac:dyDescent="0.3">
      <c r="B123" s="17" t="s">
        <v>9</v>
      </c>
      <c r="C123" s="18">
        <v>43</v>
      </c>
      <c r="D123" s="18">
        <v>56</v>
      </c>
      <c r="E123" s="18">
        <v>49</v>
      </c>
      <c r="F123" s="3"/>
      <c r="G123" s="3"/>
      <c r="H123" s="3"/>
      <c r="I123" s="3"/>
      <c r="J123" s="3"/>
      <c r="K123" s="3"/>
    </row>
    <row r="124" spans="2:11" ht="15.6" x14ac:dyDescent="0.3">
      <c r="B124" s="16" t="s">
        <v>10</v>
      </c>
      <c r="C124" s="14">
        <v>5</v>
      </c>
      <c r="D124" s="14">
        <v>3</v>
      </c>
      <c r="E124" s="14">
        <v>1</v>
      </c>
      <c r="F124" s="3"/>
      <c r="G124" s="3"/>
      <c r="H124" s="3"/>
      <c r="I124" s="3"/>
      <c r="J124" s="3"/>
      <c r="K124" s="3"/>
    </row>
    <row r="125" spans="2:11" ht="15.6" x14ac:dyDescent="0.3">
      <c r="B125" s="15" t="s">
        <v>11</v>
      </c>
      <c r="C125" s="12">
        <v>2</v>
      </c>
      <c r="D125" s="12"/>
      <c r="E125" s="12">
        <v>2</v>
      </c>
      <c r="F125" s="3"/>
      <c r="G125" s="3"/>
      <c r="H125" s="3"/>
      <c r="I125" s="3"/>
      <c r="J125" s="3"/>
      <c r="K125" s="3"/>
    </row>
    <row r="126" spans="2:11" ht="15.6" x14ac:dyDescent="0.3">
      <c r="B126" s="16" t="s">
        <v>12</v>
      </c>
      <c r="C126" s="14">
        <v>17</v>
      </c>
      <c r="D126" s="14">
        <v>33</v>
      </c>
      <c r="E126" s="14">
        <v>36</v>
      </c>
      <c r="F126" s="3"/>
      <c r="G126" s="3"/>
      <c r="H126" s="3"/>
      <c r="I126" s="3"/>
      <c r="J126" s="3"/>
      <c r="K126" s="3"/>
    </row>
    <row r="127" spans="2:11" ht="15.6" x14ac:dyDescent="0.3">
      <c r="B127" s="15" t="s">
        <v>14</v>
      </c>
      <c r="C127" s="12">
        <v>16</v>
      </c>
      <c r="D127" s="12">
        <v>18</v>
      </c>
      <c r="E127" s="12">
        <v>7</v>
      </c>
      <c r="F127" s="3"/>
      <c r="G127" s="3"/>
      <c r="H127" s="3"/>
      <c r="I127" s="3"/>
      <c r="J127" s="3"/>
      <c r="K127" s="3"/>
    </row>
    <row r="128" spans="2:11" ht="15.6" x14ac:dyDescent="0.3">
      <c r="B128" s="16" t="s">
        <v>15</v>
      </c>
      <c r="C128" s="14">
        <v>2</v>
      </c>
      <c r="D128" s="14">
        <v>2</v>
      </c>
      <c r="E128" s="14">
        <v>1</v>
      </c>
      <c r="F128" s="3"/>
      <c r="G128" s="3"/>
      <c r="H128" s="3"/>
      <c r="I128" s="3"/>
      <c r="J128" s="3"/>
      <c r="K128" s="3"/>
    </row>
    <row r="129" spans="2:11" ht="15.6" x14ac:dyDescent="0.3">
      <c r="B129" s="15" t="s">
        <v>16</v>
      </c>
      <c r="C129" s="12">
        <v>1</v>
      </c>
      <c r="D129" s="12"/>
      <c r="E129" s="12">
        <v>2</v>
      </c>
      <c r="F129" s="3"/>
      <c r="G129" s="3"/>
      <c r="H129" s="3"/>
      <c r="I129" s="3"/>
      <c r="J129" s="3"/>
      <c r="K129" s="3"/>
    </row>
    <row r="130" spans="2:11" ht="15.6" x14ac:dyDescent="0.3">
      <c r="B130" s="19" t="s">
        <v>17</v>
      </c>
      <c r="C130" s="111">
        <v>263</v>
      </c>
      <c r="D130" s="111">
        <v>127</v>
      </c>
      <c r="E130" s="111">
        <v>134</v>
      </c>
      <c r="F130" s="3"/>
      <c r="G130" s="3"/>
      <c r="H130" s="3"/>
      <c r="I130" s="3"/>
      <c r="J130" s="3"/>
      <c r="K130" s="3"/>
    </row>
    <row r="131" spans="2:11" ht="15.6" x14ac:dyDescent="0.3">
      <c r="B131" s="172" t="s">
        <v>18</v>
      </c>
      <c r="C131" s="11">
        <v>2</v>
      </c>
      <c r="D131" s="11">
        <v>7</v>
      </c>
      <c r="E131" s="11">
        <v>5</v>
      </c>
      <c r="F131" s="3"/>
      <c r="G131" s="3"/>
      <c r="H131" s="3"/>
      <c r="I131" s="3"/>
      <c r="J131" s="3"/>
      <c r="K131" s="3"/>
    </row>
    <row r="132" spans="2:11" ht="15.6" x14ac:dyDescent="0.3">
      <c r="B132" s="173" t="s">
        <v>19</v>
      </c>
      <c r="C132" s="13">
        <v>4</v>
      </c>
      <c r="D132" s="13">
        <v>2</v>
      </c>
      <c r="E132" s="13">
        <v>1</v>
      </c>
      <c r="F132" s="3"/>
      <c r="G132" s="3"/>
      <c r="H132" s="3"/>
      <c r="I132" s="3"/>
      <c r="J132" s="3"/>
      <c r="K132" s="3"/>
    </row>
    <row r="133" spans="2:11" ht="15.6" x14ac:dyDescent="0.3">
      <c r="B133" s="172" t="s">
        <v>20</v>
      </c>
      <c r="C133" s="11">
        <v>50</v>
      </c>
      <c r="D133" s="11">
        <v>25</v>
      </c>
      <c r="E133" s="11">
        <v>31</v>
      </c>
      <c r="F133" s="3"/>
      <c r="G133" s="3"/>
      <c r="H133" s="3"/>
      <c r="I133" s="3"/>
      <c r="J133" s="3"/>
      <c r="K133" s="3"/>
    </row>
    <row r="134" spans="2:11" ht="15.6" x14ac:dyDescent="0.3">
      <c r="B134" s="173" t="s">
        <v>21</v>
      </c>
      <c r="C134" s="13">
        <v>14</v>
      </c>
      <c r="D134" s="13">
        <v>11</v>
      </c>
      <c r="E134" s="13">
        <v>10</v>
      </c>
      <c r="F134" s="3"/>
      <c r="G134" s="3"/>
      <c r="H134" s="3"/>
      <c r="I134" s="3"/>
      <c r="J134" s="3"/>
      <c r="K134" s="3"/>
    </row>
    <row r="135" spans="2:11" ht="15.6" x14ac:dyDescent="0.3">
      <c r="B135" s="172" t="s">
        <v>22</v>
      </c>
      <c r="C135" s="11">
        <v>4</v>
      </c>
      <c r="D135" s="11">
        <v>2</v>
      </c>
      <c r="E135" s="11">
        <v>5</v>
      </c>
      <c r="F135" s="3"/>
      <c r="G135" s="3"/>
      <c r="H135" s="3"/>
      <c r="I135" s="3"/>
      <c r="J135" s="3"/>
      <c r="K135" s="3"/>
    </row>
    <row r="136" spans="2:11" ht="15.6" x14ac:dyDescent="0.3">
      <c r="B136" s="173" t="s">
        <v>23</v>
      </c>
      <c r="C136" s="13">
        <v>38</v>
      </c>
      <c r="D136" s="13">
        <v>21</v>
      </c>
      <c r="E136" s="13">
        <v>14</v>
      </c>
      <c r="F136" s="3"/>
      <c r="G136" s="3"/>
      <c r="H136" s="3"/>
      <c r="I136" s="3"/>
      <c r="J136" s="3"/>
      <c r="K136" s="3"/>
    </row>
    <row r="137" spans="2:11" ht="15.6" x14ac:dyDescent="0.3">
      <c r="B137" s="172" t="s">
        <v>24</v>
      </c>
      <c r="C137" s="11">
        <v>2</v>
      </c>
      <c r="D137" s="11">
        <v>5</v>
      </c>
      <c r="E137" s="11">
        <v>1</v>
      </c>
      <c r="F137" s="3"/>
      <c r="G137" s="3"/>
      <c r="H137" s="3"/>
      <c r="I137" s="3"/>
      <c r="J137" s="3"/>
      <c r="K137" s="3"/>
    </row>
    <row r="138" spans="2:11" ht="15.6" x14ac:dyDescent="0.3">
      <c r="B138" s="173" t="s">
        <v>25</v>
      </c>
      <c r="C138" s="13">
        <v>9</v>
      </c>
      <c r="D138" s="13">
        <v>3</v>
      </c>
      <c r="E138" s="13">
        <v>4</v>
      </c>
      <c r="F138" s="3"/>
      <c r="G138" s="3"/>
      <c r="H138" s="3"/>
      <c r="I138" s="3"/>
      <c r="J138" s="3"/>
      <c r="K138" s="3"/>
    </row>
    <row r="139" spans="2:11" ht="15.6" x14ac:dyDescent="0.3">
      <c r="B139" s="172" t="s">
        <v>26</v>
      </c>
      <c r="C139" s="11">
        <v>140</v>
      </c>
      <c r="D139" s="11">
        <v>51</v>
      </c>
      <c r="E139" s="11">
        <v>63</v>
      </c>
      <c r="F139" s="3"/>
      <c r="G139" s="3"/>
      <c r="H139" s="3"/>
      <c r="I139" s="3"/>
      <c r="J139" s="3"/>
      <c r="K139" s="3"/>
    </row>
    <row r="140" spans="2:11" ht="15.6" x14ac:dyDescent="0.3">
      <c r="B140" s="19" t="s">
        <v>27</v>
      </c>
      <c r="C140" s="111">
        <v>2135</v>
      </c>
      <c r="D140" s="111">
        <v>1869</v>
      </c>
      <c r="E140" s="111">
        <v>2300</v>
      </c>
      <c r="F140" s="3"/>
      <c r="G140" s="3"/>
      <c r="H140" s="3"/>
      <c r="I140" s="3"/>
      <c r="J140" s="3"/>
      <c r="K140" s="3"/>
    </row>
    <row r="141" spans="2:11" ht="15.6" x14ac:dyDescent="0.3">
      <c r="B141" s="172" t="s">
        <v>28</v>
      </c>
      <c r="C141" s="11">
        <v>76</v>
      </c>
      <c r="D141" s="11">
        <v>107</v>
      </c>
      <c r="E141" s="11">
        <v>109</v>
      </c>
      <c r="F141" s="3"/>
      <c r="G141" s="3"/>
      <c r="H141" s="3"/>
      <c r="I141" s="3"/>
      <c r="J141" s="3"/>
      <c r="K141" s="3"/>
    </row>
    <row r="142" spans="2:11" ht="15.6" x14ac:dyDescent="0.3">
      <c r="B142" s="173" t="s">
        <v>29</v>
      </c>
      <c r="C142" s="13">
        <v>82</v>
      </c>
      <c r="D142" s="13">
        <v>26</v>
      </c>
      <c r="E142" s="13">
        <v>14</v>
      </c>
      <c r="F142" s="3"/>
      <c r="G142" s="3"/>
      <c r="H142" s="3"/>
      <c r="I142" s="3"/>
      <c r="J142" s="3"/>
      <c r="K142" s="3"/>
    </row>
    <row r="143" spans="2:11" ht="15.6" x14ac:dyDescent="0.3">
      <c r="B143" s="172" t="s">
        <v>30</v>
      </c>
      <c r="C143" s="11">
        <v>1037</v>
      </c>
      <c r="D143" s="11">
        <v>971</v>
      </c>
      <c r="E143" s="11">
        <v>1512</v>
      </c>
      <c r="F143" s="3"/>
      <c r="G143" s="3"/>
      <c r="H143" s="3"/>
      <c r="I143" s="3"/>
      <c r="J143" s="3"/>
      <c r="K143" s="3"/>
    </row>
    <row r="144" spans="2:11" ht="15.6" x14ac:dyDescent="0.3">
      <c r="B144" s="173" t="s">
        <v>31</v>
      </c>
      <c r="C144" s="13">
        <v>940</v>
      </c>
      <c r="D144" s="13">
        <v>765</v>
      </c>
      <c r="E144" s="13">
        <v>665</v>
      </c>
      <c r="F144" s="3"/>
      <c r="G144" s="3"/>
      <c r="H144" s="3"/>
      <c r="I144" s="3"/>
      <c r="J144" s="3"/>
      <c r="K144" s="3"/>
    </row>
    <row r="145" spans="2:11" ht="15.6" x14ac:dyDescent="0.3">
      <c r="B145" s="17" t="s">
        <v>32</v>
      </c>
      <c r="C145" s="110">
        <v>336</v>
      </c>
      <c r="D145" s="110">
        <v>347</v>
      </c>
      <c r="E145" s="110">
        <v>359</v>
      </c>
      <c r="F145" s="3"/>
      <c r="G145" s="3"/>
      <c r="H145" s="3"/>
      <c r="I145" s="3"/>
      <c r="J145" s="3"/>
      <c r="K145" s="3"/>
    </row>
    <row r="146" spans="2:11" ht="15.6" x14ac:dyDescent="0.3">
      <c r="B146" s="173" t="s">
        <v>33</v>
      </c>
      <c r="C146" s="13">
        <v>275</v>
      </c>
      <c r="D146" s="13">
        <v>257</v>
      </c>
      <c r="E146" s="13">
        <v>204</v>
      </c>
      <c r="F146" s="3"/>
      <c r="G146" s="3"/>
      <c r="H146" s="3"/>
      <c r="I146" s="3"/>
      <c r="J146" s="3"/>
      <c r="K146" s="3"/>
    </row>
    <row r="147" spans="2:11" ht="15.6" x14ac:dyDescent="0.3">
      <c r="B147" s="172" t="s">
        <v>34</v>
      </c>
      <c r="C147" s="11">
        <v>38</v>
      </c>
      <c r="D147" s="11">
        <v>58</v>
      </c>
      <c r="E147" s="11">
        <v>100</v>
      </c>
      <c r="F147" s="3"/>
      <c r="G147" s="3"/>
      <c r="H147" s="3"/>
      <c r="I147" s="3"/>
      <c r="J147" s="3"/>
      <c r="K147" s="3"/>
    </row>
    <row r="148" spans="2:11" ht="15.6" x14ac:dyDescent="0.3">
      <c r="B148" s="173" t="s">
        <v>35</v>
      </c>
      <c r="C148" s="13">
        <v>23</v>
      </c>
      <c r="D148" s="13">
        <v>32</v>
      </c>
      <c r="E148" s="13">
        <v>55</v>
      </c>
      <c r="F148" s="3"/>
      <c r="G148" s="3"/>
      <c r="H148" s="3"/>
      <c r="I148" s="3"/>
      <c r="J148" s="3"/>
      <c r="K148" s="3"/>
    </row>
    <row r="149" spans="2:11" ht="15.6" x14ac:dyDescent="0.3">
      <c r="B149" s="17" t="s">
        <v>36</v>
      </c>
      <c r="C149" s="110">
        <v>99</v>
      </c>
      <c r="D149" s="110">
        <v>36</v>
      </c>
      <c r="E149" s="110">
        <v>39</v>
      </c>
      <c r="F149" s="3"/>
      <c r="G149" s="3"/>
      <c r="H149" s="3"/>
      <c r="I149" s="3"/>
      <c r="J149" s="3"/>
      <c r="K149" s="3"/>
    </row>
    <row r="150" spans="2:11" ht="15.6" x14ac:dyDescent="0.3">
      <c r="B150" s="173" t="s">
        <v>37</v>
      </c>
      <c r="C150" s="13">
        <v>10</v>
      </c>
      <c r="D150" s="13">
        <v>2</v>
      </c>
      <c r="E150" s="13">
        <v>5</v>
      </c>
      <c r="F150" s="3"/>
      <c r="G150" s="3"/>
      <c r="H150" s="3"/>
      <c r="I150" s="3"/>
      <c r="J150" s="3"/>
      <c r="K150" s="3"/>
    </row>
    <row r="151" spans="2:11" ht="15.6" x14ac:dyDescent="0.3">
      <c r="B151" s="172" t="s">
        <v>51</v>
      </c>
      <c r="C151" s="11">
        <v>15</v>
      </c>
      <c r="D151" s="11">
        <v>1</v>
      </c>
      <c r="E151" s="11">
        <v>2</v>
      </c>
      <c r="F151" s="3"/>
      <c r="G151" s="3"/>
      <c r="H151" s="3"/>
      <c r="I151" s="3"/>
      <c r="J151" s="3"/>
      <c r="K151" s="3"/>
    </row>
    <row r="152" spans="2:11" ht="15.6" x14ac:dyDescent="0.3">
      <c r="B152" s="173" t="s">
        <v>39</v>
      </c>
      <c r="C152" s="13">
        <v>14</v>
      </c>
      <c r="D152" s="13">
        <v>19</v>
      </c>
      <c r="E152" s="13">
        <v>9</v>
      </c>
      <c r="F152" s="3"/>
      <c r="G152" s="3"/>
      <c r="H152" s="3"/>
      <c r="I152" s="3"/>
      <c r="J152" s="3"/>
      <c r="K152" s="3"/>
    </row>
    <row r="153" spans="2:11" s="3" customFormat="1" ht="15.6" x14ac:dyDescent="0.3">
      <c r="B153" s="172" t="s">
        <v>40</v>
      </c>
      <c r="C153" s="11">
        <v>60</v>
      </c>
      <c r="D153" s="11">
        <v>14</v>
      </c>
      <c r="E153" s="11">
        <v>23</v>
      </c>
    </row>
    <row r="154" spans="2:11" s="3" customFormat="1" ht="24.75" customHeight="1" x14ac:dyDescent="0.3">
      <c r="B154" s="228" t="s">
        <v>140</v>
      </c>
      <c r="C154" s="228"/>
      <c r="D154" s="228"/>
      <c r="E154" s="228"/>
    </row>
    <row r="155" spans="2:11" s="3" customFormat="1" x14ac:dyDescent="0.3">
      <c r="B155" s="109"/>
      <c r="C155" s="109"/>
      <c r="D155" s="109"/>
      <c r="E155" s="109"/>
    </row>
    <row r="156" spans="2:11" s="3" customFormat="1" ht="33.75" customHeight="1" x14ac:dyDescent="0.3">
      <c r="B156" s="109"/>
      <c r="C156" s="109"/>
      <c r="D156" s="109"/>
      <c r="E156" s="109"/>
    </row>
    <row r="157" spans="2:11" s="3" customFormat="1" x14ac:dyDescent="0.3">
      <c r="B157" s="109"/>
      <c r="C157" s="109"/>
      <c r="D157" s="109"/>
      <c r="E157" s="109"/>
    </row>
    <row r="158" spans="2:11" s="3" customFormat="1" ht="31.5" customHeight="1" x14ac:dyDescent="0.3">
      <c r="B158" s="227" t="s">
        <v>150</v>
      </c>
      <c r="C158" s="227"/>
      <c r="D158" s="227"/>
      <c r="E158" s="227"/>
    </row>
    <row r="159" spans="2:11" s="3" customFormat="1" ht="15.6" x14ac:dyDescent="0.3">
      <c r="B159" s="66" t="s">
        <v>6</v>
      </c>
      <c r="C159" s="106" t="s">
        <v>189</v>
      </c>
      <c r="D159" s="106" t="s">
        <v>190</v>
      </c>
      <c r="E159" s="106" t="s">
        <v>191</v>
      </c>
    </row>
    <row r="160" spans="2:11" s="3" customFormat="1" ht="15.6" x14ac:dyDescent="0.3">
      <c r="B160" s="9" t="s">
        <v>329</v>
      </c>
      <c r="C160" s="174">
        <v>13578136.32</v>
      </c>
      <c r="D160" s="174">
        <v>17992053.43</v>
      </c>
      <c r="E160" s="174">
        <v>8441826.25</v>
      </c>
    </row>
    <row r="161" spans="2:5" s="3" customFormat="1" ht="15.6" x14ac:dyDescent="0.3">
      <c r="B161" s="15" t="s">
        <v>216</v>
      </c>
      <c r="C161" s="175">
        <v>0</v>
      </c>
      <c r="D161" s="175">
        <v>1092800</v>
      </c>
      <c r="E161" s="175">
        <v>3865863.24</v>
      </c>
    </row>
    <row r="162" spans="2:5" s="3" customFormat="1" ht="15.6" x14ac:dyDescent="0.3">
      <c r="B162" s="16" t="s">
        <v>221</v>
      </c>
      <c r="C162" s="176">
        <v>2972804.9</v>
      </c>
      <c r="D162" s="176">
        <v>1427147</v>
      </c>
      <c r="E162" s="176">
        <v>2002029.92</v>
      </c>
    </row>
    <row r="163" spans="2:5" s="3" customFormat="1" ht="15.6" x14ac:dyDescent="0.3">
      <c r="B163" s="15" t="s">
        <v>357</v>
      </c>
      <c r="C163" s="175">
        <v>0</v>
      </c>
      <c r="D163" s="175">
        <v>505945.71</v>
      </c>
      <c r="E163" s="175">
        <v>551773</v>
      </c>
    </row>
    <row r="164" spans="2:5" s="3" customFormat="1" ht="15.6" x14ac:dyDescent="0.3">
      <c r="B164" s="16" t="s">
        <v>211</v>
      </c>
      <c r="C164" s="176">
        <v>895807</v>
      </c>
      <c r="D164" s="176">
        <v>3215000</v>
      </c>
      <c r="E164" s="176">
        <v>516660.09</v>
      </c>
    </row>
    <row r="165" spans="2:5" s="3" customFormat="1" ht="15.6" x14ac:dyDescent="0.3">
      <c r="B165" s="15" t="s">
        <v>223</v>
      </c>
      <c r="C165" s="175">
        <v>4363776.17</v>
      </c>
      <c r="D165" s="175">
        <v>605211.27</v>
      </c>
      <c r="E165" s="175">
        <v>500000</v>
      </c>
    </row>
    <row r="166" spans="2:5" s="3" customFormat="1" ht="15.6" x14ac:dyDescent="0.3">
      <c r="B166" s="16" t="s">
        <v>228</v>
      </c>
      <c r="C166" s="176">
        <v>501907.25</v>
      </c>
      <c r="D166" s="176">
        <v>5930791.9000000004</v>
      </c>
      <c r="E166" s="176">
        <v>0</v>
      </c>
    </row>
    <row r="167" spans="2:5" s="3" customFormat="1" ht="15.6" x14ac:dyDescent="0.3">
      <c r="B167" s="15" t="s">
        <v>219</v>
      </c>
      <c r="C167" s="175">
        <v>0</v>
      </c>
      <c r="D167" s="175">
        <v>2606364.46</v>
      </c>
      <c r="E167" s="175">
        <v>0</v>
      </c>
    </row>
    <row r="168" spans="2:5" s="3" customFormat="1" ht="15.6" x14ac:dyDescent="0.3">
      <c r="B168" s="16" t="s">
        <v>358</v>
      </c>
      <c r="C168" s="176">
        <v>2515000</v>
      </c>
      <c r="D168" s="176">
        <v>0</v>
      </c>
      <c r="E168" s="176">
        <v>0</v>
      </c>
    </row>
    <row r="169" spans="2:5" s="3" customFormat="1" ht="15.6" x14ac:dyDescent="0.3">
      <c r="B169" s="15" t="s">
        <v>218</v>
      </c>
      <c r="C169" s="175">
        <v>1100676</v>
      </c>
      <c r="D169" s="175">
        <v>853818.89</v>
      </c>
      <c r="E169" s="175">
        <v>0</v>
      </c>
    </row>
    <row r="170" spans="2:5" s="3" customFormat="1" ht="15.6" x14ac:dyDescent="0.3">
      <c r="B170" s="16" t="s">
        <v>359</v>
      </c>
      <c r="C170" s="176">
        <v>726601</v>
      </c>
      <c r="D170" s="176">
        <v>0</v>
      </c>
      <c r="E170" s="176">
        <v>0</v>
      </c>
    </row>
    <row r="171" spans="2:5" s="3" customFormat="1" ht="15.6" x14ac:dyDescent="0.3">
      <c r="B171" s="15" t="s">
        <v>41</v>
      </c>
      <c r="C171" s="175">
        <v>501564</v>
      </c>
      <c r="D171" s="175">
        <v>1754974.1999999993</v>
      </c>
      <c r="E171" s="175">
        <v>1005500</v>
      </c>
    </row>
    <row r="172" spans="2:5" s="3" customFormat="1" x14ac:dyDescent="0.3">
      <c r="B172" s="228" t="s">
        <v>140</v>
      </c>
      <c r="C172" s="228"/>
      <c r="D172" s="228"/>
      <c r="E172" s="228"/>
    </row>
    <row r="173" spans="2:5" s="3" customFormat="1" x14ac:dyDescent="0.3"/>
    <row r="174" spans="2:5" s="3" customFormat="1" ht="35.25" customHeight="1" x14ac:dyDescent="0.3"/>
    <row r="175" spans="2:5" s="3" customFormat="1" x14ac:dyDescent="0.3"/>
    <row r="176" spans="2:5" s="3" customFormat="1" ht="35.25" customHeight="1" x14ac:dyDescent="0.3">
      <c r="B176" s="227" t="s">
        <v>151</v>
      </c>
      <c r="C176" s="227"/>
      <c r="D176" s="227"/>
      <c r="E176" s="227"/>
    </row>
    <row r="177" spans="2:5" s="3" customFormat="1" ht="15.6" x14ac:dyDescent="0.3">
      <c r="B177" s="66" t="s">
        <v>128</v>
      </c>
      <c r="C177" s="106" t="s">
        <v>189</v>
      </c>
      <c r="D177" s="106" t="s">
        <v>190</v>
      </c>
      <c r="E177" s="106" t="s">
        <v>191</v>
      </c>
    </row>
    <row r="178" spans="2:5" s="3" customFormat="1" ht="15.6" x14ac:dyDescent="0.3">
      <c r="B178" s="9" t="s">
        <v>329</v>
      </c>
      <c r="C178" s="174">
        <v>13578136.32</v>
      </c>
      <c r="D178" s="174">
        <v>17992053.43</v>
      </c>
      <c r="E178" s="174">
        <v>8441826.25</v>
      </c>
    </row>
    <row r="179" spans="2:5" s="3" customFormat="1" ht="15.6" x14ac:dyDescent="0.3">
      <c r="B179" s="15" t="s">
        <v>31</v>
      </c>
      <c r="C179" s="175">
        <v>0</v>
      </c>
      <c r="D179" s="175">
        <v>2643866.71</v>
      </c>
      <c r="E179" s="175">
        <v>3865863.24</v>
      </c>
    </row>
    <row r="180" spans="2:5" s="3" customFormat="1" ht="15.6" x14ac:dyDescent="0.3">
      <c r="B180" s="16" t="s">
        <v>20</v>
      </c>
      <c r="C180" s="176">
        <v>5653765.9000000004</v>
      </c>
      <c r="D180" s="176">
        <v>2654797</v>
      </c>
      <c r="E180" s="176">
        <v>3018690.01</v>
      </c>
    </row>
    <row r="181" spans="2:5" s="3" customFormat="1" ht="15.6" x14ac:dyDescent="0.3">
      <c r="B181" s="15" t="s">
        <v>33</v>
      </c>
      <c r="C181" s="175">
        <v>0</v>
      </c>
      <c r="D181" s="175">
        <v>0</v>
      </c>
      <c r="E181" s="175">
        <v>551773</v>
      </c>
    </row>
    <row r="182" spans="2:5" s="3" customFormat="1" ht="15.6" x14ac:dyDescent="0.3">
      <c r="B182" s="16" t="s">
        <v>28</v>
      </c>
      <c r="C182" s="176">
        <v>0</v>
      </c>
      <c r="D182" s="176">
        <v>503500</v>
      </c>
      <c r="E182" s="176">
        <v>505500</v>
      </c>
    </row>
    <row r="183" spans="2:5" s="3" customFormat="1" ht="15.6" x14ac:dyDescent="0.3">
      <c r="B183" s="15" t="s">
        <v>21</v>
      </c>
      <c r="C183" s="175">
        <v>5409370.4199999999</v>
      </c>
      <c r="D183" s="175">
        <v>836022.09000000008</v>
      </c>
      <c r="E183" s="175">
        <v>500000</v>
      </c>
    </row>
    <row r="184" spans="2:5" s="3" customFormat="1" ht="15.6" x14ac:dyDescent="0.3">
      <c r="B184" s="16" t="s">
        <v>26</v>
      </c>
      <c r="C184" s="176">
        <v>2515000</v>
      </c>
      <c r="D184" s="176">
        <v>5512151.2699999996</v>
      </c>
      <c r="E184" s="176">
        <v>0</v>
      </c>
    </row>
    <row r="185" spans="2:5" s="3" customFormat="1" ht="15.6" x14ac:dyDescent="0.3">
      <c r="B185" s="15" t="s">
        <v>30</v>
      </c>
      <c r="C185" s="175">
        <v>0</v>
      </c>
      <c r="D185" s="175">
        <v>4418041.3600000003</v>
      </c>
      <c r="E185" s="175">
        <v>0</v>
      </c>
    </row>
    <row r="186" spans="2:5" s="3" customFormat="1" ht="15.6" x14ac:dyDescent="0.3">
      <c r="B186" s="16" t="s">
        <v>35</v>
      </c>
      <c r="C186" s="176">
        <v>0</v>
      </c>
      <c r="D186" s="176">
        <v>1423675</v>
      </c>
      <c r="E186" s="176">
        <v>0</v>
      </c>
    </row>
    <row r="187" spans="2:5" s="3" customFormat="1" x14ac:dyDescent="0.3">
      <c r="B187" s="228" t="s">
        <v>140</v>
      </c>
      <c r="C187" s="228"/>
      <c r="D187" s="228"/>
      <c r="E187" s="228"/>
    </row>
    <row r="188" spans="2:5" s="3" customFormat="1" ht="31.5" customHeight="1" x14ac:dyDescent="0.3">
      <c r="B188" s="109"/>
      <c r="C188" s="109"/>
      <c r="D188" s="109"/>
      <c r="E188" s="109"/>
    </row>
    <row r="189" spans="2:5" s="3" customFormat="1" x14ac:dyDescent="0.3">
      <c r="B189" s="109"/>
      <c r="C189" s="109"/>
      <c r="D189" s="109"/>
      <c r="E189" s="109"/>
    </row>
    <row r="190" spans="2:5" s="3" customFormat="1" x14ac:dyDescent="0.3">
      <c r="B190" s="109"/>
      <c r="C190" s="109"/>
      <c r="D190" s="109"/>
      <c r="E190" s="109"/>
    </row>
    <row r="191" spans="2:5" s="3" customFormat="1" ht="31.5" customHeight="1" x14ac:dyDescent="0.3">
      <c r="B191" s="227" t="s">
        <v>152</v>
      </c>
      <c r="C191" s="227"/>
      <c r="D191" s="227"/>
      <c r="E191" s="227"/>
    </row>
    <row r="192" spans="2:5" s="3" customFormat="1" ht="15.6" x14ac:dyDescent="0.3">
      <c r="B192" s="66" t="s">
        <v>6</v>
      </c>
      <c r="C192" s="106" t="s">
        <v>189</v>
      </c>
      <c r="D192" s="106" t="s">
        <v>190</v>
      </c>
      <c r="E192" s="106" t="s">
        <v>191</v>
      </c>
    </row>
    <row r="193" spans="2:5" s="3" customFormat="1" ht="15.6" x14ac:dyDescent="0.3">
      <c r="B193" s="9" t="s">
        <v>329</v>
      </c>
      <c r="C193" s="174">
        <v>25247755.32</v>
      </c>
      <c r="D193" s="174">
        <v>36325613.729999997</v>
      </c>
      <c r="E193" s="174">
        <v>20200105.079999998</v>
      </c>
    </row>
    <row r="194" spans="2:5" s="3" customFormat="1" ht="15.6" x14ac:dyDescent="0.3">
      <c r="B194" s="15" t="s">
        <v>228</v>
      </c>
      <c r="C194" s="175">
        <v>1600000</v>
      </c>
      <c r="D194" s="175">
        <v>0</v>
      </c>
      <c r="E194" s="175">
        <v>6482000</v>
      </c>
    </row>
    <row r="195" spans="2:5" s="3" customFormat="1" ht="15.6" x14ac:dyDescent="0.3">
      <c r="B195" s="16" t="s">
        <v>218</v>
      </c>
      <c r="C195" s="176">
        <v>0</v>
      </c>
      <c r="D195" s="176">
        <v>1900000</v>
      </c>
      <c r="E195" s="176">
        <v>3155000</v>
      </c>
    </row>
    <row r="196" spans="2:5" s="3" customFormat="1" ht="15.6" x14ac:dyDescent="0.3">
      <c r="B196" s="15" t="s">
        <v>219</v>
      </c>
      <c r="C196" s="175">
        <v>2370000</v>
      </c>
      <c r="D196" s="175">
        <v>3606564.15</v>
      </c>
      <c r="E196" s="175">
        <v>2680000</v>
      </c>
    </row>
    <row r="197" spans="2:5" s="3" customFormat="1" ht="15.6" x14ac:dyDescent="0.3">
      <c r="B197" s="16" t="s">
        <v>216</v>
      </c>
      <c r="C197" s="176">
        <v>0</v>
      </c>
      <c r="D197" s="176">
        <v>4750000</v>
      </c>
      <c r="E197" s="176">
        <v>2420000</v>
      </c>
    </row>
    <row r="198" spans="2:5" s="3" customFormat="1" ht="15.6" x14ac:dyDescent="0.3">
      <c r="B198" s="15" t="s">
        <v>211</v>
      </c>
      <c r="C198" s="175">
        <v>7833120.6399999997</v>
      </c>
      <c r="D198" s="175">
        <v>3778900</v>
      </c>
      <c r="E198" s="175">
        <v>1860132.4</v>
      </c>
    </row>
    <row r="199" spans="2:5" s="3" customFormat="1" ht="15.6" x14ac:dyDescent="0.3">
      <c r="B199" s="16" t="s">
        <v>221</v>
      </c>
      <c r="C199" s="176">
        <v>1960000</v>
      </c>
      <c r="D199" s="176">
        <v>1180000</v>
      </c>
      <c r="E199" s="176">
        <v>1382624</v>
      </c>
    </row>
    <row r="200" spans="2:5" s="3" customFormat="1" ht="15.6" x14ac:dyDescent="0.3">
      <c r="B200" s="15" t="s">
        <v>214</v>
      </c>
      <c r="C200" s="175">
        <v>0</v>
      </c>
      <c r="D200" s="175">
        <v>3266366</v>
      </c>
      <c r="E200" s="175">
        <v>1181348.68</v>
      </c>
    </row>
    <row r="201" spans="2:5" s="3" customFormat="1" ht="15.6" x14ac:dyDescent="0.3">
      <c r="B201" s="16" t="s">
        <v>227</v>
      </c>
      <c r="C201" s="176">
        <v>1546634.6800000002</v>
      </c>
      <c r="D201" s="176">
        <v>2000000</v>
      </c>
      <c r="E201" s="176">
        <v>0</v>
      </c>
    </row>
    <row r="202" spans="2:5" s="3" customFormat="1" ht="15.6" x14ac:dyDescent="0.3">
      <c r="B202" s="15" t="s">
        <v>360</v>
      </c>
      <c r="C202" s="175">
        <v>760000</v>
      </c>
      <c r="D202" s="175">
        <v>5082807.58</v>
      </c>
      <c r="E202" s="175">
        <v>0</v>
      </c>
    </row>
    <row r="203" spans="2:5" s="3" customFormat="1" ht="15.6" x14ac:dyDescent="0.3">
      <c r="B203" s="16" t="s">
        <v>361</v>
      </c>
      <c r="C203" s="176">
        <v>2948000</v>
      </c>
      <c r="D203" s="176">
        <v>1425000</v>
      </c>
      <c r="E203" s="176">
        <v>0</v>
      </c>
    </row>
    <row r="204" spans="2:5" s="3" customFormat="1" ht="15.6" x14ac:dyDescent="0.3">
      <c r="B204" s="15" t="s">
        <v>41</v>
      </c>
      <c r="C204" s="175">
        <v>6230000</v>
      </c>
      <c r="D204" s="175">
        <v>9335976</v>
      </c>
      <c r="E204" s="175">
        <v>1039000</v>
      </c>
    </row>
    <row r="205" spans="2:5" s="3" customFormat="1" x14ac:dyDescent="0.3">
      <c r="B205" s="228" t="s">
        <v>140</v>
      </c>
      <c r="C205" s="228"/>
      <c r="D205" s="228"/>
      <c r="E205" s="228"/>
    </row>
    <row r="206" spans="2:5" s="3" customFormat="1" ht="26.25" customHeight="1" x14ac:dyDescent="0.3"/>
    <row r="207" spans="2:5" s="3" customFormat="1" x14ac:dyDescent="0.3"/>
    <row r="208" spans="2:5" s="3" customFormat="1" x14ac:dyDescent="0.3"/>
    <row r="209" spans="2:5" s="3" customFormat="1" ht="35.25" customHeight="1" x14ac:dyDescent="0.3">
      <c r="B209" s="227" t="s">
        <v>153</v>
      </c>
      <c r="C209" s="227"/>
      <c r="D209" s="227"/>
      <c r="E209" s="227"/>
    </row>
    <row r="210" spans="2:5" s="3" customFormat="1" ht="15.6" x14ac:dyDescent="0.3">
      <c r="B210" s="66" t="s">
        <v>128</v>
      </c>
      <c r="C210" s="106" t="s">
        <v>189</v>
      </c>
      <c r="D210" s="106" t="s">
        <v>190</v>
      </c>
      <c r="E210" s="106" t="s">
        <v>191</v>
      </c>
    </row>
    <row r="211" spans="2:5" s="3" customFormat="1" ht="15.6" x14ac:dyDescent="0.3">
      <c r="B211" s="9" t="s">
        <v>1</v>
      </c>
      <c r="C211" s="174">
        <v>25247755.32</v>
      </c>
      <c r="D211" s="174">
        <v>36325613.730000004</v>
      </c>
      <c r="E211" s="174">
        <v>20200105.079999998</v>
      </c>
    </row>
    <row r="212" spans="2:5" s="3" customFormat="1" ht="15.6" x14ac:dyDescent="0.3">
      <c r="B212" s="15" t="s">
        <v>26</v>
      </c>
      <c r="C212" s="175">
        <v>834071</v>
      </c>
      <c r="D212" s="175">
        <v>0</v>
      </c>
      <c r="E212" s="175">
        <v>6182000</v>
      </c>
    </row>
    <row r="213" spans="2:5" s="3" customFormat="1" ht="15.6" x14ac:dyDescent="0.3">
      <c r="B213" s="16" t="s">
        <v>34</v>
      </c>
      <c r="C213" s="176">
        <v>0</v>
      </c>
      <c r="D213" s="176">
        <v>7302342</v>
      </c>
      <c r="E213" s="176">
        <v>5281348.68</v>
      </c>
    </row>
    <row r="214" spans="2:5" s="3" customFormat="1" ht="15.6" x14ac:dyDescent="0.3">
      <c r="B214" s="15" t="s">
        <v>22</v>
      </c>
      <c r="C214" s="175">
        <v>2000000</v>
      </c>
      <c r="D214" s="175">
        <v>0</v>
      </c>
      <c r="E214" s="175">
        <v>3349000</v>
      </c>
    </row>
    <row r="215" spans="2:5" s="3" customFormat="1" ht="15.6" x14ac:dyDescent="0.3">
      <c r="B215" s="16" t="s">
        <v>31</v>
      </c>
      <c r="C215" s="176">
        <v>4153120.6399999997</v>
      </c>
      <c r="D215" s="176">
        <v>6650000</v>
      </c>
      <c r="E215" s="176">
        <v>2382624</v>
      </c>
    </row>
    <row r="216" spans="2:5" s="3" customFormat="1" ht="15.6" x14ac:dyDescent="0.3">
      <c r="B216" s="15" t="s">
        <v>30</v>
      </c>
      <c r="C216" s="175">
        <v>7633000</v>
      </c>
      <c r="D216" s="175">
        <v>18923271.73</v>
      </c>
      <c r="E216" s="175">
        <v>2160132.4</v>
      </c>
    </row>
    <row r="217" spans="2:5" s="3" customFormat="1" ht="15.6" x14ac:dyDescent="0.3">
      <c r="B217" s="16" t="s">
        <v>21</v>
      </c>
      <c r="C217" s="176">
        <v>1630000</v>
      </c>
      <c r="D217" s="176">
        <v>0</v>
      </c>
      <c r="E217" s="176">
        <v>845000</v>
      </c>
    </row>
    <row r="218" spans="2:5" s="3" customFormat="1" ht="15.6" x14ac:dyDescent="0.3">
      <c r="B218" s="15" t="s">
        <v>24</v>
      </c>
      <c r="C218" s="175">
        <v>712563.68</v>
      </c>
      <c r="D218" s="175">
        <v>0</v>
      </c>
      <c r="E218" s="175">
        <v>0</v>
      </c>
    </row>
    <row r="219" spans="2:5" s="3" customFormat="1" ht="15.6" x14ac:dyDescent="0.3">
      <c r="B219" s="16" t="s">
        <v>20</v>
      </c>
      <c r="C219" s="176">
        <v>3165000</v>
      </c>
      <c r="D219" s="176">
        <v>1750000</v>
      </c>
      <c r="E219" s="176">
        <v>0</v>
      </c>
    </row>
    <row r="220" spans="2:5" s="3" customFormat="1" ht="15.6" x14ac:dyDescent="0.3">
      <c r="B220" s="15" t="s">
        <v>29</v>
      </c>
      <c r="C220" s="175">
        <v>5120000</v>
      </c>
      <c r="D220" s="175">
        <v>0</v>
      </c>
      <c r="E220" s="175">
        <v>0</v>
      </c>
    </row>
    <row r="221" spans="2:5" s="3" customFormat="1" ht="15.6" x14ac:dyDescent="0.3">
      <c r="B221" s="16" t="s">
        <v>28</v>
      </c>
      <c r="C221" s="176">
        <v>0</v>
      </c>
      <c r="D221" s="176">
        <v>1700000</v>
      </c>
      <c r="E221" s="176">
        <v>0</v>
      </c>
    </row>
    <row r="222" spans="2:5" s="3" customFormat="1" x14ac:dyDescent="0.3">
      <c r="B222" s="228" t="s">
        <v>140</v>
      </c>
      <c r="C222" s="228"/>
      <c r="D222" s="228"/>
      <c r="E222" s="228"/>
    </row>
    <row r="223" spans="2:5" s="3" customFormat="1" x14ac:dyDescent="0.3">
      <c r="B223" s="109"/>
      <c r="C223" s="109"/>
      <c r="D223" s="109"/>
      <c r="E223" s="109"/>
    </row>
    <row r="224" spans="2:5" s="3" customFormat="1" ht="25.5" customHeight="1" x14ac:dyDescent="0.3">
      <c r="B224" s="109"/>
      <c r="C224" s="109"/>
      <c r="D224" s="109"/>
      <c r="E224" s="109"/>
    </row>
    <row r="225" spans="2:11" s="3" customFormat="1" x14ac:dyDescent="0.3">
      <c r="B225" s="109"/>
      <c r="C225" s="109"/>
      <c r="D225" s="109"/>
      <c r="E225" s="109"/>
    </row>
    <row r="226" spans="2:11" s="3" customFormat="1" ht="15.6" x14ac:dyDescent="0.3">
      <c r="B226" s="227" t="s">
        <v>154</v>
      </c>
      <c r="C226" s="227"/>
      <c r="D226" s="227"/>
      <c r="E226" s="227"/>
      <c r="F226" s="227"/>
      <c r="G226" s="227"/>
      <c r="H226" s="227"/>
      <c r="I226" s="227"/>
      <c r="J226" s="227"/>
      <c r="K226" s="227"/>
    </row>
    <row r="227" spans="2:11" s="3" customFormat="1" ht="15.6" x14ac:dyDescent="0.3">
      <c r="B227" s="233" t="s">
        <v>74</v>
      </c>
      <c r="C227" s="229" t="s">
        <v>189</v>
      </c>
      <c r="D227" s="229"/>
      <c r="E227" s="229" t="s">
        <v>69</v>
      </c>
      <c r="F227" s="229" t="s">
        <v>190</v>
      </c>
      <c r="G227" s="229"/>
      <c r="H227" s="229" t="s">
        <v>70</v>
      </c>
      <c r="I227" s="229" t="s">
        <v>191</v>
      </c>
      <c r="J227" s="229"/>
      <c r="K227" s="229" t="s">
        <v>70</v>
      </c>
    </row>
    <row r="228" spans="2:11" s="3" customFormat="1" ht="29.4" customHeight="1" thickBot="1" x14ac:dyDescent="0.35">
      <c r="B228" s="234"/>
      <c r="C228" s="59" t="s">
        <v>1</v>
      </c>
      <c r="D228" s="60" t="s">
        <v>4</v>
      </c>
      <c r="E228" s="61" t="s">
        <v>5</v>
      </c>
      <c r="F228" s="59" t="s">
        <v>1</v>
      </c>
      <c r="G228" s="60" t="s">
        <v>4</v>
      </c>
      <c r="H228" s="61" t="s">
        <v>5</v>
      </c>
      <c r="I228" s="59" t="s">
        <v>1</v>
      </c>
      <c r="J228" s="8" t="s">
        <v>4</v>
      </c>
      <c r="K228" s="8" t="s">
        <v>5</v>
      </c>
    </row>
    <row r="229" spans="2:11" s="3" customFormat="1" ht="15.6" customHeight="1" thickBot="1" x14ac:dyDescent="0.35">
      <c r="B229" s="43" t="s">
        <v>329</v>
      </c>
      <c r="C229" s="44">
        <v>186</v>
      </c>
      <c r="D229" s="44">
        <v>145</v>
      </c>
      <c r="E229" s="44">
        <v>41</v>
      </c>
      <c r="F229" s="44">
        <v>258</v>
      </c>
      <c r="G229" s="44">
        <v>219</v>
      </c>
      <c r="H229" s="44">
        <v>39</v>
      </c>
      <c r="I229" s="44">
        <v>312</v>
      </c>
      <c r="J229" s="44">
        <v>248</v>
      </c>
      <c r="K229" s="44">
        <v>64</v>
      </c>
    </row>
    <row r="230" spans="2:11" s="3" customFormat="1" ht="15.6" customHeight="1" x14ac:dyDescent="0.3">
      <c r="B230" s="15" t="s">
        <v>330</v>
      </c>
      <c r="C230" s="12">
        <v>75</v>
      </c>
      <c r="D230" s="12">
        <v>55</v>
      </c>
      <c r="E230" s="12">
        <v>20</v>
      </c>
      <c r="F230" s="12">
        <v>135</v>
      </c>
      <c r="G230" s="12">
        <v>112</v>
      </c>
      <c r="H230" s="12">
        <v>23</v>
      </c>
      <c r="I230" s="12">
        <v>167</v>
      </c>
      <c r="J230" s="12">
        <v>126</v>
      </c>
      <c r="K230" s="12">
        <v>41</v>
      </c>
    </row>
    <row r="231" spans="2:11" s="3" customFormat="1" ht="15.6" customHeight="1" x14ac:dyDescent="0.3">
      <c r="B231" s="16" t="s">
        <v>341</v>
      </c>
      <c r="C231" s="14">
        <v>26</v>
      </c>
      <c r="D231" s="14">
        <v>25</v>
      </c>
      <c r="E231" s="14">
        <v>1</v>
      </c>
      <c r="F231" s="14">
        <v>40</v>
      </c>
      <c r="G231" s="14">
        <v>37</v>
      </c>
      <c r="H231" s="14">
        <v>3</v>
      </c>
      <c r="I231" s="14">
        <v>67</v>
      </c>
      <c r="J231" s="14">
        <v>60</v>
      </c>
      <c r="K231" s="14">
        <v>7</v>
      </c>
    </row>
    <row r="232" spans="2:11" s="3" customFormat="1" ht="15.6" customHeight="1" x14ac:dyDescent="0.3">
      <c r="B232" s="15" t="s">
        <v>345</v>
      </c>
      <c r="C232" s="12">
        <v>5</v>
      </c>
      <c r="D232" s="12">
        <v>5</v>
      </c>
      <c r="E232" s="12">
        <v>0</v>
      </c>
      <c r="F232" s="12">
        <v>3</v>
      </c>
      <c r="G232" s="12">
        <v>3</v>
      </c>
      <c r="H232" s="12">
        <v>0</v>
      </c>
      <c r="I232" s="12">
        <v>5</v>
      </c>
      <c r="J232" s="12">
        <v>2</v>
      </c>
      <c r="K232" s="12">
        <v>3</v>
      </c>
    </row>
    <row r="233" spans="2:11" s="3" customFormat="1" ht="15.6" customHeight="1" x14ac:dyDescent="0.3">
      <c r="B233" s="16" t="s">
        <v>362</v>
      </c>
      <c r="C233" s="14">
        <v>80</v>
      </c>
      <c r="D233" s="14">
        <v>60</v>
      </c>
      <c r="E233" s="14">
        <v>20</v>
      </c>
      <c r="F233" s="14">
        <v>80</v>
      </c>
      <c r="G233" s="14">
        <v>67</v>
      </c>
      <c r="H233" s="14">
        <v>13</v>
      </c>
      <c r="I233" s="14">
        <v>73</v>
      </c>
      <c r="J233" s="14">
        <v>60</v>
      </c>
      <c r="K233" s="14">
        <v>13</v>
      </c>
    </row>
    <row r="234" spans="2:11" s="3" customFormat="1" ht="15.6" customHeight="1" x14ac:dyDescent="0.3">
      <c r="B234" s="228" t="s">
        <v>140</v>
      </c>
      <c r="C234" s="228"/>
      <c r="D234" s="228"/>
      <c r="E234" s="228"/>
      <c r="F234" s="228"/>
      <c r="G234" s="228"/>
      <c r="H234" s="228"/>
      <c r="I234" s="228"/>
      <c r="J234" s="228"/>
      <c r="K234" s="228"/>
    </row>
    <row r="235" spans="2:11" s="3" customFormat="1" ht="15.6" customHeight="1" x14ac:dyDescent="0.3">
      <c r="B235" s="109"/>
      <c r="C235" s="109"/>
      <c r="D235" s="109"/>
      <c r="E235" s="109"/>
    </row>
    <row r="236" spans="2:11" s="3" customFormat="1" ht="15.6" customHeight="1" x14ac:dyDescent="0.3">
      <c r="B236" s="109"/>
      <c r="C236" s="109"/>
      <c r="D236" s="109"/>
      <c r="E236" s="109"/>
    </row>
    <row r="237" spans="2:11" s="3" customFormat="1" ht="15.6" customHeight="1" x14ac:dyDescent="0.3"/>
    <row r="238" spans="2:11" s="3" customFormat="1" ht="15.6" customHeight="1" x14ac:dyDescent="0.3">
      <c r="B238" s="235" t="s">
        <v>155</v>
      </c>
      <c r="C238" s="236"/>
      <c r="D238" s="236"/>
      <c r="E238" s="236"/>
      <c r="F238" s="236"/>
      <c r="G238" s="236"/>
      <c r="H238" s="236"/>
      <c r="I238" s="236"/>
      <c r="J238" s="236"/>
      <c r="K238" s="236"/>
    </row>
    <row r="239" spans="2:11" s="3" customFormat="1" ht="15.6" customHeight="1" x14ac:dyDescent="0.3">
      <c r="B239" s="231" t="s">
        <v>50</v>
      </c>
      <c r="C239" s="229" t="s">
        <v>189</v>
      </c>
      <c r="D239" s="229"/>
      <c r="E239" s="229" t="s">
        <v>69</v>
      </c>
      <c r="F239" s="229" t="s">
        <v>190</v>
      </c>
      <c r="G239" s="229"/>
      <c r="H239" s="229" t="s">
        <v>70</v>
      </c>
      <c r="I239" s="229" t="s">
        <v>191</v>
      </c>
      <c r="J239" s="229"/>
      <c r="K239" s="229" t="s">
        <v>70</v>
      </c>
    </row>
    <row r="240" spans="2:11" ht="32.4" customHeight="1" thickBot="1" x14ac:dyDescent="0.35">
      <c r="B240" s="232"/>
      <c r="C240" s="59" t="s">
        <v>1</v>
      </c>
      <c r="D240" s="60" t="s">
        <v>4</v>
      </c>
      <c r="E240" s="61" t="s">
        <v>5</v>
      </c>
      <c r="F240" s="59" t="s">
        <v>1</v>
      </c>
      <c r="G240" s="60" t="s">
        <v>4</v>
      </c>
      <c r="H240" s="61" t="s">
        <v>5</v>
      </c>
      <c r="I240" s="59" t="s">
        <v>1</v>
      </c>
      <c r="J240" s="8" t="s">
        <v>4</v>
      </c>
      <c r="K240" s="8" t="s">
        <v>5</v>
      </c>
    </row>
    <row r="241" spans="2:11" ht="15.75" customHeight="1" thickBot="1" x14ac:dyDescent="0.35">
      <c r="B241" s="43" t="s">
        <v>329</v>
      </c>
      <c r="C241" s="44">
        <v>186</v>
      </c>
      <c r="D241" s="44">
        <v>145</v>
      </c>
      <c r="E241" s="44">
        <v>41</v>
      </c>
      <c r="F241" s="44">
        <v>258</v>
      </c>
      <c r="G241" s="44">
        <v>219</v>
      </c>
      <c r="H241" s="44">
        <v>39</v>
      </c>
      <c r="I241" s="44">
        <v>312</v>
      </c>
      <c r="J241" s="44">
        <v>248</v>
      </c>
      <c r="K241" s="44">
        <v>64</v>
      </c>
    </row>
    <row r="242" spans="2:11" ht="15.75" customHeight="1" x14ac:dyDescent="0.3">
      <c r="B242" s="15" t="s">
        <v>216</v>
      </c>
      <c r="C242" s="12">
        <v>68</v>
      </c>
      <c r="D242" s="12">
        <v>52</v>
      </c>
      <c r="E242" s="12">
        <v>16</v>
      </c>
      <c r="F242" s="12">
        <v>117</v>
      </c>
      <c r="G242" s="12">
        <v>98</v>
      </c>
      <c r="H242" s="12">
        <v>19</v>
      </c>
      <c r="I242" s="12">
        <v>125</v>
      </c>
      <c r="J242" s="12">
        <v>97</v>
      </c>
      <c r="K242" s="12">
        <v>28</v>
      </c>
    </row>
    <row r="243" spans="2:11" ht="15.6" x14ac:dyDescent="0.3">
      <c r="B243" s="16" t="s">
        <v>363</v>
      </c>
      <c r="C243" s="14">
        <v>19</v>
      </c>
      <c r="D243" s="14">
        <v>18</v>
      </c>
      <c r="E243" s="14">
        <v>1</v>
      </c>
      <c r="F243" s="14">
        <v>21</v>
      </c>
      <c r="G243" s="14">
        <v>21</v>
      </c>
      <c r="H243" s="14">
        <v>0</v>
      </c>
      <c r="I243" s="14">
        <v>30</v>
      </c>
      <c r="J243" s="14">
        <v>29</v>
      </c>
      <c r="K243" s="14">
        <v>1</v>
      </c>
    </row>
    <row r="244" spans="2:11" ht="15.6" x14ac:dyDescent="0.3">
      <c r="B244" s="15" t="s">
        <v>221</v>
      </c>
      <c r="C244" s="12">
        <v>10</v>
      </c>
      <c r="D244" s="12">
        <v>8</v>
      </c>
      <c r="E244" s="12">
        <v>2</v>
      </c>
      <c r="F244" s="12">
        <v>14</v>
      </c>
      <c r="G244" s="12">
        <v>14</v>
      </c>
      <c r="H244" s="12">
        <v>0</v>
      </c>
      <c r="I244" s="12">
        <v>20</v>
      </c>
      <c r="J244" s="12">
        <v>15</v>
      </c>
      <c r="K244" s="12">
        <v>5</v>
      </c>
    </row>
    <row r="245" spans="2:11" ht="15.6" x14ac:dyDescent="0.3">
      <c r="B245" s="16" t="s">
        <v>218</v>
      </c>
      <c r="C245" s="14">
        <v>8</v>
      </c>
      <c r="D245" s="14">
        <v>8</v>
      </c>
      <c r="E245" s="14">
        <v>0</v>
      </c>
      <c r="F245" s="14">
        <v>8</v>
      </c>
      <c r="G245" s="14">
        <v>7</v>
      </c>
      <c r="H245" s="14">
        <v>1</v>
      </c>
      <c r="I245" s="14">
        <v>11</v>
      </c>
      <c r="J245" s="14">
        <v>11</v>
      </c>
      <c r="K245" s="14">
        <v>0</v>
      </c>
    </row>
    <row r="246" spans="2:11" ht="15.6" x14ac:dyDescent="0.3">
      <c r="B246" s="15" t="s">
        <v>219</v>
      </c>
      <c r="C246" s="12">
        <v>10</v>
      </c>
      <c r="D246" s="12">
        <v>8</v>
      </c>
      <c r="E246" s="12">
        <v>2</v>
      </c>
      <c r="F246" s="12">
        <v>8</v>
      </c>
      <c r="G246" s="12">
        <v>6</v>
      </c>
      <c r="H246" s="12">
        <v>2</v>
      </c>
      <c r="I246" s="12">
        <v>8</v>
      </c>
      <c r="J246" s="12">
        <v>6</v>
      </c>
      <c r="K246" s="12">
        <v>2</v>
      </c>
    </row>
    <row r="247" spans="2:11" ht="15.6" x14ac:dyDescent="0.3">
      <c r="B247" s="16" t="s">
        <v>222</v>
      </c>
      <c r="C247" s="14">
        <v>5</v>
      </c>
      <c r="D247" s="14">
        <v>5</v>
      </c>
      <c r="E247" s="14">
        <v>0</v>
      </c>
      <c r="F247" s="14">
        <v>10</v>
      </c>
      <c r="G247" s="14">
        <v>9</v>
      </c>
      <c r="H247" s="14">
        <v>1</v>
      </c>
      <c r="I247" s="14">
        <v>11</v>
      </c>
      <c r="J247" s="14">
        <v>11</v>
      </c>
      <c r="K247" s="14">
        <v>0</v>
      </c>
    </row>
    <row r="248" spans="2:11" ht="15.6" x14ac:dyDescent="0.3">
      <c r="B248" s="15" t="s">
        <v>211</v>
      </c>
      <c r="C248" s="12">
        <v>7</v>
      </c>
      <c r="D248" s="12">
        <v>6</v>
      </c>
      <c r="E248" s="12">
        <v>1</v>
      </c>
      <c r="F248" s="12">
        <v>12</v>
      </c>
      <c r="G248" s="12">
        <v>9</v>
      </c>
      <c r="H248" s="12">
        <v>3</v>
      </c>
      <c r="I248" s="12">
        <v>6</v>
      </c>
      <c r="J248" s="12">
        <v>2</v>
      </c>
      <c r="K248" s="12">
        <v>4</v>
      </c>
    </row>
    <row r="249" spans="2:11" ht="15.6" x14ac:dyDescent="0.3">
      <c r="B249" s="16" t="s">
        <v>364</v>
      </c>
      <c r="C249" s="14">
        <v>2</v>
      </c>
      <c r="D249" s="14">
        <v>2</v>
      </c>
      <c r="E249" s="14">
        <v>0</v>
      </c>
      <c r="F249" s="14">
        <v>3</v>
      </c>
      <c r="G249" s="14">
        <v>3</v>
      </c>
      <c r="H249" s="14">
        <v>0</v>
      </c>
      <c r="I249" s="14">
        <v>17</v>
      </c>
      <c r="J249" s="14">
        <v>15</v>
      </c>
      <c r="K249" s="14">
        <v>2</v>
      </c>
    </row>
    <row r="250" spans="2:11" ht="15.6" x14ac:dyDescent="0.3">
      <c r="B250" s="15" t="s">
        <v>224</v>
      </c>
      <c r="C250" s="12">
        <v>7</v>
      </c>
      <c r="D250" s="12">
        <v>3</v>
      </c>
      <c r="E250" s="12">
        <v>4</v>
      </c>
      <c r="F250" s="12">
        <v>3</v>
      </c>
      <c r="G250" s="12">
        <v>3</v>
      </c>
      <c r="H250" s="12">
        <v>0</v>
      </c>
      <c r="I250" s="12">
        <v>12</v>
      </c>
      <c r="J250" s="12">
        <v>9</v>
      </c>
      <c r="K250" s="12">
        <v>3</v>
      </c>
    </row>
    <row r="251" spans="2:11" ht="15.6" x14ac:dyDescent="0.3">
      <c r="B251" s="16" t="s">
        <v>223</v>
      </c>
      <c r="C251" s="14">
        <v>5</v>
      </c>
      <c r="D251" s="14">
        <v>4</v>
      </c>
      <c r="E251" s="14">
        <v>1</v>
      </c>
      <c r="F251" s="14">
        <v>6</v>
      </c>
      <c r="G251" s="14">
        <v>6</v>
      </c>
      <c r="H251" s="14">
        <v>0</v>
      </c>
      <c r="I251" s="14">
        <v>8</v>
      </c>
      <c r="J251" s="14">
        <v>7</v>
      </c>
      <c r="K251" s="14">
        <v>1</v>
      </c>
    </row>
    <row r="252" spans="2:11" ht="15.6" x14ac:dyDescent="0.3">
      <c r="B252" s="15" t="s">
        <v>365</v>
      </c>
      <c r="C252" s="12">
        <v>45</v>
      </c>
      <c r="D252" s="12">
        <v>31</v>
      </c>
      <c r="E252" s="12">
        <v>14</v>
      </c>
      <c r="F252" s="12">
        <v>56</v>
      </c>
      <c r="G252" s="12">
        <v>43</v>
      </c>
      <c r="H252" s="12">
        <v>13</v>
      </c>
      <c r="I252" s="12">
        <v>64</v>
      </c>
      <c r="J252" s="12">
        <v>46</v>
      </c>
      <c r="K252" s="12">
        <v>18</v>
      </c>
    </row>
    <row r="253" spans="2:11" x14ac:dyDescent="0.3">
      <c r="B253" s="225" t="s">
        <v>140</v>
      </c>
      <c r="C253" s="226"/>
      <c r="D253" s="226"/>
      <c r="E253" s="226"/>
      <c r="F253" s="226"/>
      <c r="G253" s="226"/>
      <c r="H253" s="226"/>
      <c r="I253" s="226"/>
      <c r="J253" s="226"/>
      <c r="K253" s="226"/>
    </row>
    <row r="254" spans="2:11" x14ac:dyDescent="0.3">
      <c r="B254" s="109"/>
      <c r="C254" s="109"/>
      <c r="D254" s="109"/>
      <c r="E254" s="109"/>
      <c r="F254" s="3"/>
      <c r="G254" s="3"/>
      <c r="H254" s="3"/>
      <c r="I254" s="3"/>
      <c r="J254" s="3"/>
      <c r="K254" s="3"/>
    </row>
    <row r="255" spans="2:11" ht="31.5" customHeight="1" x14ac:dyDescent="0.3">
      <c r="B255" s="109"/>
      <c r="C255" s="109"/>
      <c r="D255" s="109"/>
      <c r="E255" s="109"/>
      <c r="F255" s="3"/>
      <c r="G255" s="3"/>
      <c r="H255" s="3"/>
      <c r="I255" s="3"/>
      <c r="J255" s="3"/>
      <c r="K255" s="3"/>
    </row>
    <row r="256" spans="2:11" s="3" customFormat="1" ht="15" customHeight="1" x14ac:dyDescent="0.3"/>
    <row r="257" spans="2:11" s="3" customFormat="1" ht="27.75" customHeight="1" x14ac:dyDescent="0.3">
      <c r="B257" s="227" t="s">
        <v>156</v>
      </c>
      <c r="C257" s="227"/>
      <c r="D257" s="227"/>
      <c r="E257" s="227"/>
    </row>
    <row r="258" spans="2:11" s="3" customFormat="1" ht="15.6" x14ac:dyDescent="0.3">
      <c r="B258" s="106" t="s">
        <v>75</v>
      </c>
      <c r="C258" s="106" t="s">
        <v>189</v>
      </c>
      <c r="D258" s="106" t="s">
        <v>190</v>
      </c>
      <c r="E258" s="106" t="s">
        <v>191</v>
      </c>
    </row>
    <row r="259" spans="2:11" ht="15.6" x14ac:dyDescent="0.3">
      <c r="B259" s="9" t="s">
        <v>1</v>
      </c>
      <c r="C259" s="10">
        <v>186</v>
      </c>
      <c r="D259" s="10">
        <v>258</v>
      </c>
      <c r="E259" s="10">
        <v>312</v>
      </c>
      <c r="F259" s="3"/>
      <c r="G259" s="3"/>
      <c r="H259" s="3"/>
      <c r="I259" s="3"/>
      <c r="J259" s="3"/>
      <c r="K259" s="3"/>
    </row>
    <row r="260" spans="2:11" ht="15.75" customHeight="1" x14ac:dyDescent="0.3">
      <c r="B260" s="15" t="s">
        <v>45</v>
      </c>
      <c r="C260" s="12">
        <v>0</v>
      </c>
      <c r="D260" s="12">
        <v>1</v>
      </c>
      <c r="E260" s="12">
        <v>0</v>
      </c>
      <c r="F260" s="3"/>
      <c r="G260" s="3"/>
      <c r="H260" s="3"/>
      <c r="I260" s="3"/>
      <c r="J260" s="3"/>
      <c r="K260" s="3"/>
    </row>
    <row r="261" spans="2:11" ht="15.6" x14ac:dyDescent="0.3">
      <c r="B261" s="16" t="s">
        <v>46</v>
      </c>
      <c r="C261" s="14">
        <v>78</v>
      </c>
      <c r="D261" s="14">
        <v>103</v>
      </c>
      <c r="E261" s="14">
        <v>125</v>
      </c>
      <c r="F261" s="3"/>
      <c r="G261" s="3"/>
      <c r="H261" s="3"/>
      <c r="I261" s="3"/>
      <c r="J261" s="3"/>
      <c r="K261" s="3"/>
    </row>
    <row r="262" spans="2:11" ht="15.6" x14ac:dyDescent="0.3">
      <c r="B262" s="15" t="s">
        <v>47</v>
      </c>
      <c r="C262" s="12">
        <v>81</v>
      </c>
      <c r="D262" s="12">
        <v>113</v>
      </c>
      <c r="E262" s="12">
        <v>147</v>
      </c>
      <c r="F262" s="3"/>
      <c r="G262" s="3"/>
      <c r="H262" s="3"/>
      <c r="I262" s="3"/>
      <c r="J262" s="3"/>
      <c r="K262" s="3"/>
    </row>
    <row r="263" spans="2:11" ht="15.6" x14ac:dyDescent="0.3">
      <c r="B263" s="16" t="s">
        <v>48</v>
      </c>
      <c r="C263" s="14">
        <v>26</v>
      </c>
      <c r="D263" s="14">
        <v>35</v>
      </c>
      <c r="E263" s="14">
        <v>38</v>
      </c>
      <c r="F263" s="3"/>
      <c r="G263" s="3"/>
      <c r="H263" s="3"/>
      <c r="I263" s="3"/>
      <c r="J263" s="3"/>
      <c r="K263" s="3"/>
    </row>
    <row r="264" spans="2:11" ht="15.6" x14ac:dyDescent="0.3">
      <c r="B264" s="15" t="s">
        <v>49</v>
      </c>
      <c r="C264" s="12">
        <v>1</v>
      </c>
      <c r="D264" s="12">
        <v>6</v>
      </c>
      <c r="E264" s="12">
        <v>2</v>
      </c>
      <c r="F264" s="3"/>
      <c r="G264" s="3"/>
      <c r="H264" s="3"/>
      <c r="I264" s="3"/>
      <c r="J264" s="3"/>
      <c r="K264" s="3"/>
    </row>
    <row r="265" spans="2:11" x14ac:dyDescent="0.3">
      <c r="B265" s="228" t="s">
        <v>140</v>
      </c>
      <c r="C265" s="228"/>
      <c r="D265" s="228"/>
      <c r="E265" s="228"/>
      <c r="F265" s="3"/>
      <c r="G265" s="3"/>
      <c r="H265" s="3"/>
      <c r="I265" s="3"/>
      <c r="J265" s="3"/>
      <c r="K265" s="3"/>
    </row>
    <row r="266" spans="2:11" ht="24.6" customHeight="1" x14ac:dyDescent="0.3">
      <c r="B266" s="3"/>
      <c r="C266" s="3"/>
      <c r="D266" s="3"/>
      <c r="E266" s="3"/>
      <c r="F266" s="3"/>
      <c r="G266" s="3"/>
      <c r="H266" s="3"/>
      <c r="I266" s="3"/>
      <c r="J266" s="3"/>
      <c r="K266" s="3"/>
    </row>
    <row r="267" spans="2:11" s="3" customFormat="1" x14ac:dyDescent="0.3"/>
    <row r="268" spans="2:11" s="3" customFormat="1" x14ac:dyDescent="0.3"/>
    <row r="269" spans="2:11" s="3" customFormat="1" ht="33" customHeight="1" x14ac:dyDescent="0.3">
      <c r="B269" s="240" t="s">
        <v>157</v>
      </c>
      <c r="C269" s="241"/>
      <c r="D269" s="241"/>
      <c r="E269" s="241"/>
    </row>
    <row r="270" spans="2:11" ht="15.6" x14ac:dyDescent="0.3">
      <c r="B270" s="66" t="s">
        <v>43</v>
      </c>
      <c r="C270" s="106" t="s">
        <v>189</v>
      </c>
      <c r="D270" s="106" t="s">
        <v>190</v>
      </c>
      <c r="E270" s="106" t="s">
        <v>191</v>
      </c>
      <c r="F270" s="3"/>
      <c r="G270" s="3"/>
      <c r="H270" s="3"/>
      <c r="I270" s="3"/>
      <c r="J270" s="3"/>
      <c r="K270" s="3"/>
    </row>
    <row r="271" spans="2:11" ht="15.75" customHeight="1" x14ac:dyDescent="0.3">
      <c r="B271" s="9" t="s">
        <v>1</v>
      </c>
      <c r="C271" s="10">
        <v>186</v>
      </c>
      <c r="D271" s="10">
        <v>258</v>
      </c>
      <c r="E271" s="10">
        <v>312</v>
      </c>
      <c r="F271" s="3"/>
      <c r="G271" s="3"/>
      <c r="H271" s="3"/>
      <c r="I271" s="3"/>
      <c r="J271" s="3"/>
      <c r="K271" s="3"/>
    </row>
    <row r="272" spans="2:11" ht="15.6" x14ac:dyDescent="0.3">
      <c r="B272" s="15" t="s">
        <v>76</v>
      </c>
      <c r="C272" s="12">
        <v>132</v>
      </c>
      <c r="D272" s="12">
        <v>188</v>
      </c>
      <c r="E272" s="12">
        <v>222</v>
      </c>
      <c r="F272" s="3"/>
      <c r="G272" s="3"/>
      <c r="H272" s="3"/>
      <c r="I272" s="3"/>
      <c r="J272" s="3"/>
      <c r="K272" s="3"/>
    </row>
    <row r="273" spans="2:11" ht="15.6" x14ac:dyDescent="0.3">
      <c r="B273" s="16" t="s">
        <v>77</v>
      </c>
      <c r="C273" s="14">
        <v>7</v>
      </c>
      <c r="D273" s="14">
        <v>7</v>
      </c>
      <c r="E273" s="14">
        <v>11</v>
      </c>
      <c r="F273" s="3"/>
      <c r="G273" s="3"/>
      <c r="H273" s="3"/>
      <c r="I273" s="3"/>
      <c r="J273" s="3"/>
      <c r="K273" s="3"/>
    </row>
    <row r="274" spans="2:11" ht="15.6" x14ac:dyDescent="0.3">
      <c r="B274" s="15" t="s">
        <v>58</v>
      </c>
      <c r="C274" s="12">
        <v>38</v>
      </c>
      <c r="D274" s="12">
        <v>55</v>
      </c>
      <c r="E274" s="12">
        <v>71</v>
      </c>
      <c r="F274" s="3"/>
      <c r="G274" s="3"/>
      <c r="H274" s="3"/>
      <c r="I274" s="3"/>
      <c r="J274" s="3"/>
      <c r="K274" s="3"/>
    </row>
    <row r="275" spans="2:11" ht="15.6" x14ac:dyDescent="0.3">
      <c r="B275" s="16" t="s">
        <v>59</v>
      </c>
      <c r="C275" s="14">
        <v>9</v>
      </c>
      <c r="D275" s="14">
        <v>8</v>
      </c>
      <c r="E275" s="14">
        <v>8</v>
      </c>
      <c r="F275" s="3"/>
      <c r="G275" s="3"/>
      <c r="H275" s="3"/>
      <c r="I275" s="3"/>
      <c r="J275" s="3"/>
      <c r="K275" s="3"/>
    </row>
    <row r="276" spans="2:11" x14ac:dyDescent="0.3">
      <c r="B276" s="228" t="s">
        <v>140</v>
      </c>
      <c r="C276" s="228"/>
      <c r="D276" s="228"/>
      <c r="E276" s="228"/>
      <c r="F276" s="3"/>
      <c r="G276" s="3"/>
      <c r="H276" s="3"/>
      <c r="I276" s="3"/>
      <c r="J276" s="3"/>
      <c r="K276" s="3"/>
    </row>
    <row r="277" spans="2:11" ht="30" customHeight="1" x14ac:dyDescent="0.3">
      <c r="B277" s="3"/>
      <c r="C277" s="3"/>
      <c r="D277" s="3"/>
      <c r="E277" s="3"/>
      <c r="F277" s="3"/>
      <c r="G277" s="3"/>
      <c r="H277" s="3"/>
      <c r="I277" s="3"/>
      <c r="J277" s="3"/>
      <c r="K277" s="3"/>
    </row>
    <row r="278" spans="2:11" s="3" customFormat="1" x14ac:dyDescent="0.3"/>
    <row r="279" spans="2:11" s="3" customFormat="1" x14ac:dyDescent="0.3"/>
    <row r="280" spans="2:11" s="3" customFormat="1" ht="27.75" customHeight="1" x14ac:dyDescent="0.3">
      <c r="B280" s="240" t="s">
        <v>158</v>
      </c>
      <c r="C280" s="241"/>
      <c r="D280" s="241"/>
      <c r="E280" s="241"/>
    </row>
    <row r="281" spans="2:11" ht="15.6" x14ac:dyDescent="0.3">
      <c r="B281" s="66" t="s">
        <v>73</v>
      </c>
      <c r="C281" s="106" t="s">
        <v>189</v>
      </c>
      <c r="D281" s="106" t="s">
        <v>190</v>
      </c>
      <c r="E281" s="106" t="s">
        <v>191</v>
      </c>
      <c r="F281" s="3"/>
      <c r="G281" s="3"/>
      <c r="H281" s="3"/>
      <c r="I281" s="3"/>
      <c r="J281" s="3"/>
      <c r="K281" s="3"/>
    </row>
    <row r="282" spans="2:11" ht="15.75" customHeight="1" x14ac:dyDescent="0.3">
      <c r="B282" s="9" t="s">
        <v>329</v>
      </c>
      <c r="C282" s="10">
        <v>186</v>
      </c>
      <c r="D282" s="10">
        <v>258</v>
      </c>
      <c r="E282" s="10">
        <v>312</v>
      </c>
      <c r="F282" s="3"/>
      <c r="G282" s="3"/>
      <c r="H282" s="3"/>
      <c r="I282" s="3"/>
      <c r="J282" s="3"/>
      <c r="K282" s="3"/>
    </row>
    <row r="283" spans="2:11" ht="46.8" x14ac:dyDescent="0.3">
      <c r="B283" s="45" t="s">
        <v>351</v>
      </c>
      <c r="C283" s="12">
        <v>91</v>
      </c>
      <c r="D283" s="12">
        <v>139</v>
      </c>
      <c r="E283" s="12">
        <v>188</v>
      </c>
      <c r="F283" s="3"/>
      <c r="G283" s="3"/>
      <c r="H283" s="3"/>
      <c r="I283" s="3"/>
      <c r="J283" s="3"/>
      <c r="K283" s="3"/>
    </row>
    <row r="284" spans="2:11" ht="15.6" x14ac:dyDescent="0.3">
      <c r="B284" s="46" t="s">
        <v>349</v>
      </c>
      <c r="C284" s="14">
        <v>61</v>
      </c>
      <c r="D284" s="14">
        <v>73</v>
      </c>
      <c r="E284" s="14">
        <v>82</v>
      </c>
      <c r="F284" s="3"/>
      <c r="G284" s="3"/>
      <c r="H284" s="3"/>
      <c r="I284" s="3"/>
      <c r="J284" s="3"/>
      <c r="K284" s="3"/>
    </row>
    <row r="285" spans="2:11" ht="15.6" x14ac:dyDescent="0.3">
      <c r="B285" s="45" t="s">
        <v>348</v>
      </c>
      <c r="C285" s="12">
        <v>18</v>
      </c>
      <c r="D285" s="12">
        <v>24</v>
      </c>
      <c r="E285" s="12">
        <v>27</v>
      </c>
      <c r="F285" s="3"/>
      <c r="G285" s="3"/>
      <c r="H285" s="3"/>
      <c r="I285" s="3"/>
      <c r="J285" s="3"/>
      <c r="K285" s="3"/>
    </row>
    <row r="286" spans="2:11" ht="31.2" x14ac:dyDescent="0.3">
      <c r="B286" s="46" t="s">
        <v>352</v>
      </c>
      <c r="C286" s="14">
        <v>2</v>
      </c>
      <c r="D286" s="14">
        <v>5</v>
      </c>
      <c r="E286" s="14">
        <v>9</v>
      </c>
      <c r="F286" s="3"/>
      <c r="G286" s="3"/>
      <c r="H286" s="3"/>
      <c r="I286" s="3"/>
      <c r="J286" s="3"/>
      <c r="K286" s="3"/>
    </row>
    <row r="287" spans="2:11" ht="15.6" x14ac:dyDescent="0.3">
      <c r="B287" s="45" t="s">
        <v>354</v>
      </c>
      <c r="C287" s="12">
        <v>9</v>
      </c>
      <c r="D287" s="12">
        <v>10</v>
      </c>
      <c r="E287" s="12">
        <v>2</v>
      </c>
      <c r="F287" s="3"/>
      <c r="G287" s="3"/>
      <c r="H287" s="3"/>
      <c r="I287" s="3"/>
      <c r="J287" s="3"/>
      <c r="K287" s="3"/>
    </row>
    <row r="288" spans="2:11" ht="31.2" x14ac:dyDescent="0.3">
      <c r="B288" s="46" t="s">
        <v>353</v>
      </c>
      <c r="C288" s="14">
        <v>1</v>
      </c>
      <c r="D288" s="14">
        <v>5</v>
      </c>
      <c r="E288" s="14">
        <v>2</v>
      </c>
      <c r="F288" s="3"/>
      <c r="G288" s="3"/>
      <c r="H288" s="3"/>
      <c r="I288" s="3"/>
      <c r="J288" s="3"/>
      <c r="K288" s="3"/>
    </row>
    <row r="289" spans="2:11" ht="15.6" x14ac:dyDescent="0.3">
      <c r="B289" s="45" t="s">
        <v>356</v>
      </c>
      <c r="C289" s="12">
        <v>1</v>
      </c>
      <c r="D289" s="12">
        <v>1</v>
      </c>
      <c r="E289" s="12">
        <v>1</v>
      </c>
      <c r="F289" s="3"/>
      <c r="G289" s="3"/>
      <c r="H289" s="3"/>
      <c r="I289" s="3"/>
      <c r="J289" s="3"/>
      <c r="K289" s="3"/>
    </row>
    <row r="290" spans="2:11" ht="31.2" x14ac:dyDescent="0.3">
      <c r="B290" s="46" t="s">
        <v>350</v>
      </c>
      <c r="C290" s="14">
        <v>3</v>
      </c>
      <c r="D290" s="14">
        <v>1</v>
      </c>
      <c r="E290" s="14">
        <v>1</v>
      </c>
      <c r="F290" s="3"/>
      <c r="G290" s="3"/>
      <c r="H290" s="3"/>
      <c r="I290" s="3"/>
      <c r="J290" s="3"/>
      <c r="K290" s="3"/>
    </row>
    <row r="291" spans="2:11" ht="24" customHeight="1" x14ac:dyDescent="0.3">
      <c r="B291" s="228" t="s">
        <v>140</v>
      </c>
      <c r="C291" s="228"/>
      <c r="D291" s="228"/>
      <c r="E291" s="228"/>
      <c r="F291" s="3"/>
      <c r="G291" s="3"/>
      <c r="H291" s="3"/>
      <c r="I291" s="3"/>
      <c r="J291" s="3"/>
      <c r="K291" s="3"/>
    </row>
    <row r="292" spans="2:11" s="3" customFormat="1" x14ac:dyDescent="0.3"/>
    <row r="293" spans="2:11" s="3" customFormat="1" x14ac:dyDescent="0.3"/>
    <row r="294" spans="2:11" s="3" customFormat="1" x14ac:dyDescent="0.3"/>
    <row r="295" spans="2:11" ht="45.9" customHeight="1" x14ac:dyDescent="0.3">
      <c r="B295" s="240" t="s">
        <v>159</v>
      </c>
      <c r="C295" s="241"/>
      <c r="D295" s="241"/>
      <c r="E295" s="241"/>
      <c r="F295" s="3"/>
      <c r="G295" s="3"/>
      <c r="H295" s="3"/>
      <c r="I295" s="3"/>
      <c r="J295" s="3"/>
      <c r="K295" s="3"/>
    </row>
    <row r="296" spans="2:11" ht="15.75" customHeight="1" x14ac:dyDescent="0.3">
      <c r="B296" s="105" t="s">
        <v>66</v>
      </c>
      <c r="C296" s="106" t="s">
        <v>189</v>
      </c>
      <c r="D296" s="106" t="s">
        <v>190</v>
      </c>
      <c r="E296" s="106" t="s">
        <v>191</v>
      </c>
      <c r="F296" s="3"/>
      <c r="G296" s="3"/>
      <c r="H296" s="3"/>
      <c r="I296" s="3"/>
      <c r="J296" s="3"/>
      <c r="K296" s="3"/>
    </row>
    <row r="297" spans="2:11" ht="15.6" x14ac:dyDescent="0.3">
      <c r="B297" s="9" t="s">
        <v>42</v>
      </c>
      <c r="C297" s="10">
        <v>186</v>
      </c>
      <c r="D297" s="10">
        <v>258</v>
      </c>
      <c r="E297" s="10">
        <v>312</v>
      </c>
      <c r="F297" s="3"/>
      <c r="G297" s="3"/>
      <c r="H297" s="3"/>
      <c r="I297" s="3"/>
      <c r="J297" s="3"/>
      <c r="K297" s="3"/>
    </row>
    <row r="298" spans="2:11" ht="15.6" x14ac:dyDescent="0.3">
      <c r="B298" s="17" t="s">
        <v>9</v>
      </c>
      <c r="C298" s="18">
        <v>5</v>
      </c>
      <c r="D298" s="18">
        <v>4</v>
      </c>
      <c r="E298" s="18">
        <v>11</v>
      </c>
      <c r="F298" s="3"/>
      <c r="G298" s="3"/>
      <c r="H298" s="3"/>
      <c r="I298" s="3"/>
      <c r="J298" s="3"/>
      <c r="K298" s="3"/>
    </row>
    <row r="299" spans="2:11" ht="15.6" x14ac:dyDescent="0.3">
      <c r="B299" s="16" t="s">
        <v>12</v>
      </c>
      <c r="C299" s="14">
        <v>3</v>
      </c>
      <c r="D299" s="14">
        <v>3</v>
      </c>
      <c r="E299" s="14">
        <v>10</v>
      </c>
      <c r="F299" s="3"/>
      <c r="G299" s="3"/>
      <c r="H299" s="3"/>
      <c r="I299" s="3"/>
      <c r="J299" s="3"/>
      <c r="K299" s="3"/>
    </row>
    <row r="300" spans="2:11" ht="15.6" x14ac:dyDescent="0.3">
      <c r="B300" s="15" t="s">
        <v>14</v>
      </c>
      <c r="C300" s="12">
        <v>2</v>
      </c>
      <c r="D300" s="12">
        <v>1</v>
      </c>
      <c r="E300" s="12">
        <v>0</v>
      </c>
      <c r="F300" s="3"/>
      <c r="G300" s="3"/>
      <c r="H300" s="3"/>
      <c r="I300" s="3"/>
      <c r="J300" s="3"/>
      <c r="K300" s="3"/>
    </row>
    <row r="301" spans="2:11" ht="15.6" x14ac:dyDescent="0.3">
      <c r="B301" s="16" t="s">
        <v>16</v>
      </c>
      <c r="C301" s="14">
        <v>0</v>
      </c>
      <c r="D301" s="14">
        <v>0</v>
      </c>
      <c r="E301" s="14">
        <v>1</v>
      </c>
      <c r="F301" s="3"/>
      <c r="G301" s="3"/>
      <c r="H301" s="3"/>
      <c r="I301" s="3"/>
      <c r="J301" s="3"/>
      <c r="K301" s="3"/>
    </row>
    <row r="302" spans="2:11" ht="15.6" x14ac:dyDescent="0.3">
      <c r="B302" s="17" t="s">
        <v>17</v>
      </c>
      <c r="C302" s="110">
        <v>6</v>
      </c>
      <c r="D302" s="110">
        <v>10</v>
      </c>
      <c r="E302" s="110">
        <v>15</v>
      </c>
      <c r="F302" s="3"/>
      <c r="G302" s="3"/>
      <c r="H302" s="3"/>
      <c r="I302" s="3"/>
      <c r="J302" s="3"/>
      <c r="K302" s="3"/>
    </row>
    <row r="303" spans="2:11" ht="15.6" x14ac:dyDescent="0.3">
      <c r="B303" s="16" t="s">
        <v>18</v>
      </c>
      <c r="C303" s="14">
        <v>0</v>
      </c>
      <c r="D303" s="14">
        <v>1</v>
      </c>
      <c r="E303" s="14">
        <v>0</v>
      </c>
      <c r="F303" s="3"/>
      <c r="G303" s="3"/>
      <c r="H303" s="3"/>
      <c r="I303" s="3"/>
      <c r="J303" s="3"/>
      <c r="K303" s="3"/>
    </row>
    <row r="304" spans="2:11" ht="15.6" x14ac:dyDescent="0.3">
      <c r="B304" s="15" t="s">
        <v>19</v>
      </c>
      <c r="C304" s="12">
        <v>0</v>
      </c>
      <c r="D304" s="12">
        <v>1</v>
      </c>
      <c r="E304" s="12">
        <v>1</v>
      </c>
      <c r="F304" s="3"/>
      <c r="G304" s="3"/>
      <c r="H304" s="3"/>
      <c r="I304" s="3"/>
      <c r="J304" s="3"/>
      <c r="K304" s="3"/>
    </row>
    <row r="305" spans="2:11" ht="15.6" x14ac:dyDescent="0.3">
      <c r="B305" s="16" t="s">
        <v>20</v>
      </c>
      <c r="C305" s="14">
        <v>1</v>
      </c>
      <c r="D305" s="14">
        <v>1</v>
      </c>
      <c r="E305" s="14">
        <v>3</v>
      </c>
      <c r="F305" s="3"/>
      <c r="G305" s="3"/>
      <c r="H305" s="3"/>
      <c r="I305" s="3"/>
      <c r="J305" s="3"/>
      <c r="K305" s="3"/>
    </row>
    <row r="306" spans="2:11" ht="15.6" x14ac:dyDescent="0.3">
      <c r="B306" s="15" t="s">
        <v>21</v>
      </c>
      <c r="C306" s="12">
        <v>0</v>
      </c>
      <c r="D306" s="12">
        <v>0</v>
      </c>
      <c r="E306" s="12">
        <v>2</v>
      </c>
      <c r="F306" s="3"/>
      <c r="G306" s="3"/>
      <c r="H306" s="3"/>
      <c r="I306" s="3"/>
      <c r="J306" s="3"/>
      <c r="K306" s="3"/>
    </row>
    <row r="307" spans="2:11" ht="15.6" x14ac:dyDescent="0.3">
      <c r="B307" s="16" t="s">
        <v>22</v>
      </c>
      <c r="C307" s="14">
        <v>1</v>
      </c>
      <c r="D307" s="14">
        <v>0</v>
      </c>
      <c r="E307" s="14">
        <v>1</v>
      </c>
      <c r="F307" s="3"/>
      <c r="G307" s="3"/>
      <c r="H307" s="3"/>
      <c r="I307" s="3"/>
      <c r="J307" s="3"/>
      <c r="K307" s="3"/>
    </row>
    <row r="308" spans="2:11" ht="15.6" x14ac:dyDescent="0.3">
      <c r="B308" s="15" t="s">
        <v>23</v>
      </c>
      <c r="C308" s="12">
        <v>2</v>
      </c>
      <c r="D308" s="12">
        <v>0</v>
      </c>
      <c r="E308" s="12">
        <v>1</v>
      </c>
      <c r="F308" s="3"/>
      <c r="G308" s="3"/>
      <c r="H308" s="3"/>
      <c r="I308" s="3"/>
      <c r="J308" s="3"/>
      <c r="K308" s="3"/>
    </row>
    <row r="309" spans="2:11" ht="15.6" x14ac:dyDescent="0.3">
      <c r="B309" s="16" t="s">
        <v>24</v>
      </c>
      <c r="C309" s="14">
        <v>0</v>
      </c>
      <c r="D309" s="14">
        <v>2</v>
      </c>
      <c r="E309" s="14">
        <v>0</v>
      </c>
      <c r="F309" s="3"/>
      <c r="G309" s="3"/>
      <c r="H309" s="3"/>
      <c r="I309" s="3"/>
      <c r="J309" s="3"/>
      <c r="K309" s="3"/>
    </row>
    <row r="310" spans="2:11" ht="15.6" x14ac:dyDescent="0.3">
      <c r="B310" s="172" t="s">
        <v>26</v>
      </c>
      <c r="C310" s="11">
        <v>2</v>
      </c>
      <c r="D310" s="11">
        <v>5</v>
      </c>
      <c r="E310" s="11">
        <v>7</v>
      </c>
      <c r="F310" s="3"/>
      <c r="G310" s="3"/>
      <c r="H310" s="3"/>
      <c r="I310" s="3"/>
      <c r="J310" s="3"/>
      <c r="K310" s="3"/>
    </row>
    <row r="311" spans="2:11" ht="15.6" x14ac:dyDescent="0.3">
      <c r="B311" s="19" t="s">
        <v>27</v>
      </c>
      <c r="C311" s="111">
        <v>135</v>
      </c>
      <c r="D311" s="111">
        <v>214</v>
      </c>
      <c r="E311" s="111">
        <v>248</v>
      </c>
      <c r="F311" s="3"/>
      <c r="G311" s="3"/>
      <c r="H311" s="3"/>
      <c r="I311" s="3"/>
      <c r="J311" s="3"/>
      <c r="K311" s="3"/>
    </row>
    <row r="312" spans="2:11" ht="15.6" x14ac:dyDescent="0.3">
      <c r="B312" s="172" t="s">
        <v>28</v>
      </c>
      <c r="C312" s="11">
        <v>8</v>
      </c>
      <c r="D312" s="11">
        <v>22</v>
      </c>
      <c r="E312" s="11">
        <v>12</v>
      </c>
      <c r="F312" s="3"/>
      <c r="G312" s="3"/>
      <c r="H312" s="3"/>
      <c r="I312" s="3"/>
      <c r="J312" s="3"/>
      <c r="K312" s="3"/>
    </row>
    <row r="313" spans="2:11" ht="15.6" x14ac:dyDescent="0.3">
      <c r="B313" s="173" t="s">
        <v>29</v>
      </c>
      <c r="C313" s="13">
        <v>1</v>
      </c>
      <c r="D313" s="13">
        <v>0</v>
      </c>
      <c r="E313" s="13">
        <v>3</v>
      </c>
      <c r="F313" s="3"/>
      <c r="G313" s="3"/>
      <c r="H313" s="3"/>
      <c r="I313" s="3"/>
      <c r="J313" s="3"/>
      <c r="K313" s="3"/>
    </row>
    <row r="314" spans="2:11" ht="15.6" x14ac:dyDescent="0.3">
      <c r="B314" s="172" t="s">
        <v>30</v>
      </c>
      <c r="C314" s="11">
        <v>26</v>
      </c>
      <c r="D314" s="11">
        <v>50</v>
      </c>
      <c r="E314" s="11">
        <v>64</v>
      </c>
      <c r="F314" s="3"/>
      <c r="G314" s="3"/>
      <c r="H314" s="3"/>
      <c r="I314" s="3"/>
      <c r="J314" s="3"/>
      <c r="K314" s="3"/>
    </row>
    <row r="315" spans="2:11" ht="15.6" x14ac:dyDescent="0.3">
      <c r="B315" s="173" t="s">
        <v>31</v>
      </c>
      <c r="C315" s="13">
        <v>100</v>
      </c>
      <c r="D315" s="13">
        <v>142</v>
      </c>
      <c r="E315" s="13">
        <v>169</v>
      </c>
      <c r="F315" s="3"/>
      <c r="G315" s="3"/>
      <c r="H315" s="3"/>
      <c r="I315" s="3"/>
      <c r="J315" s="3"/>
      <c r="K315" s="3"/>
    </row>
    <row r="316" spans="2:11" ht="15.6" x14ac:dyDescent="0.3">
      <c r="B316" s="17" t="s">
        <v>32</v>
      </c>
      <c r="C316" s="110">
        <v>24</v>
      </c>
      <c r="D316" s="110">
        <v>20</v>
      </c>
      <c r="E316" s="110">
        <v>25</v>
      </c>
      <c r="F316" s="3"/>
      <c r="G316" s="3"/>
      <c r="H316" s="3"/>
      <c r="I316" s="3"/>
      <c r="J316" s="3"/>
      <c r="K316" s="3"/>
    </row>
    <row r="317" spans="2:11" ht="15.6" x14ac:dyDescent="0.3">
      <c r="B317" s="173" t="s">
        <v>33</v>
      </c>
      <c r="C317" s="13">
        <v>8</v>
      </c>
      <c r="D317" s="13">
        <v>9</v>
      </c>
      <c r="E317" s="13">
        <v>7</v>
      </c>
      <c r="F317" s="3"/>
      <c r="G317" s="3"/>
      <c r="H317" s="3"/>
      <c r="I317" s="3"/>
      <c r="J317" s="3"/>
      <c r="K317" s="3"/>
    </row>
    <row r="318" spans="2:11" ht="15.6" x14ac:dyDescent="0.3">
      <c r="B318" s="172" t="s">
        <v>34</v>
      </c>
      <c r="C318" s="11">
        <v>8</v>
      </c>
      <c r="D318" s="11">
        <v>6</v>
      </c>
      <c r="E318" s="11">
        <v>8</v>
      </c>
      <c r="F318" s="3"/>
      <c r="G318" s="3"/>
      <c r="H318" s="3"/>
      <c r="I318" s="3"/>
      <c r="J318" s="3"/>
      <c r="K318" s="3"/>
    </row>
    <row r="319" spans="2:11" ht="15.6" x14ac:dyDescent="0.3">
      <c r="B319" s="173" t="s">
        <v>35</v>
      </c>
      <c r="C319" s="13">
        <v>8</v>
      </c>
      <c r="D319" s="13">
        <v>5</v>
      </c>
      <c r="E319" s="13">
        <v>10</v>
      </c>
      <c r="F319" s="3"/>
      <c r="G319" s="3"/>
      <c r="H319" s="3"/>
      <c r="I319" s="3"/>
      <c r="J319" s="3"/>
      <c r="K319" s="3"/>
    </row>
    <row r="320" spans="2:11" ht="15.6" x14ac:dyDescent="0.3">
      <c r="B320" s="17" t="s">
        <v>36</v>
      </c>
      <c r="C320" s="110">
        <v>16</v>
      </c>
      <c r="D320" s="110">
        <v>10</v>
      </c>
      <c r="E320" s="110">
        <v>13</v>
      </c>
      <c r="F320" s="3"/>
      <c r="G320" s="3"/>
      <c r="H320" s="3"/>
      <c r="I320" s="3"/>
      <c r="J320" s="3"/>
      <c r="K320" s="3"/>
    </row>
    <row r="321" spans="2:11" ht="15.6" x14ac:dyDescent="0.3">
      <c r="B321" s="173" t="s">
        <v>37</v>
      </c>
      <c r="C321" s="13">
        <v>9</v>
      </c>
      <c r="D321" s="13">
        <v>0</v>
      </c>
      <c r="E321" s="13">
        <v>1</v>
      </c>
      <c r="F321" s="3"/>
      <c r="G321" s="3"/>
      <c r="H321" s="3"/>
      <c r="I321" s="3"/>
      <c r="J321" s="3"/>
      <c r="K321" s="3"/>
    </row>
    <row r="322" spans="2:11" ht="15.6" x14ac:dyDescent="0.3">
      <c r="B322" s="172" t="s">
        <v>51</v>
      </c>
      <c r="C322" s="11">
        <v>1</v>
      </c>
      <c r="D322" s="11">
        <v>0</v>
      </c>
      <c r="E322" s="11">
        <v>2</v>
      </c>
      <c r="F322" s="3"/>
      <c r="G322" s="3"/>
      <c r="H322" s="3"/>
      <c r="I322" s="3"/>
      <c r="J322" s="3"/>
      <c r="K322" s="3"/>
    </row>
    <row r="323" spans="2:11" ht="15.6" x14ac:dyDescent="0.3">
      <c r="B323" s="173" t="s">
        <v>39</v>
      </c>
      <c r="C323" s="13">
        <v>0</v>
      </c>
      <c r="D323" s="13">
        <v>7</v>
      </c>
      <c r="E323" s="13">
        <v>0</v>
      </c>
      <c r="F323" s="3"/>
      <c r="G323" s="3"/>
      <c r="H323" s="3"/>
      <c r="I323" s="3"/>
      <c r="J323" s="3"/>
      <c r="K323" s="3"/>
    </row>
    <row r="324" spans="2:11" ht="24.6" customHeight="1" x14ac:dyDescent="0.3">
      <c r="B324" s="172" t="s">
        <v>40</v>
      </c>
      <c r="C324" s="11">
        <v>6</v>
      </c>
      <c r="D324" s="11">
        <v>3</v>
      </c>
      <c r="E324" s="11">
        <v>10</v>
      </c>
      <c r="F324" s="3"/>
      <c r="G324" s="3"/>
      <c r="H324" s="3"/>
      <c r="I324" s="3"/>
      <c r="J324" s="3"/>
      <c r="K324" s="3"/>
    </row>
    <row r="325" spans="2:11" s="3" customFormat="1" x14ac:dyDescent="0.3">
      <c r="B325" s="237" t="s">
        <v>140</v>
      </c>
      <c r="C325" s="238"/>
      <c r="D325" s="238"/>
      <c r="E325" s="239"/>
    </row>
    <row r="326" spans="2:11" s="3" customFormat="1" x14ac:dyDescent="0.3"/>
    <row r="327" spans="2:11" s="3" customFormat="1" x14ac:dyDescent="0.3"/>
    <row r="328" spans="2:11" s="3" customFormat="1" x14ac:dyDescent="0.3"/>
    <row r="329" spans="2:11" s="3" customFormat="1" x14ac:dyDescent="0.3"/>
    <row r="330" spans="2:11" s="3" customFormat="1" x14ac:dyDescent="0.3"/>
    <row r="331" spans="2:11" s="3" customFormat="1" x14ac:dyDescent="0.3"/>
    <row r="332" spans="2:11" s="3" customFormat="1" x14ac:dyDescent="0.3"/>
    <row r="333" spans="2:11" s="3" customFormat="1" x14ac:dyDescent="0.3"/>
    <row r="334" spans="2:11" s="3" customFormat="1" x14ac:dyDescent="0.3"/>
    <row r="335" spans="2:11" s="3" customFormat="1" x14ac:dyDescent="0.3"/>
    <row r="336" spans="2:11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  <row r="437" s="3" customFormat="1" x14ac:dyDescent="0.3"/>
    <row r="438" s="3" customFormat="1" x14ac:dyDescent="0.3"/>
    <row r="439" s="3" customFormat="1" x14ac:dyDescent="0.3"/>
    <row r="440" s="3" customFormat="1" x14ac:dyDescent="0.3"/>
    <row r="441" s="3" customFormat="1" x14ac:dyDescent="0.3"/>
    <row r="442" s="3" customFormat="1" x14ac:dyDescent="0.3"/>
    <row r="443" s="3" customFormat="1" x14ac:dyDescent="0.3"/>
    <row r="444" s="3" customFormat="1" x14ac:dyDescent="0.3"/>
    <row r="445" s="3" customFormat="1" x14ac:dyDescent="0.3"/>
    <row r="446" s="3" customFormat="1" x14ac:dyDescent="0.3"/>
    <row r="447" s="3" customFormat="1" x14ac:dyDescent="0.3"/>
    <row r="448" s="3" customFormat="1" x14ac:dyDescent="0.3"/>
    <row r="449" s="3" customFormat="1" x14ac:dyDescent="0.3"/>
    <row r="450" s="3" customFormat="1" x14ac:dyDescent="0.3"/>
    <row r="451" s="3" customFormat="1" x14ac:dyDescent="0.3"/>
    <row r="452" s="3" customFormat="1" x14ac:dyDescent="0.3"/>
    <row r="453" s="3" customFormat="1" x14ac:dyDescent="0.3"/>
    <row r="454" s="3" customFormat="1" x14ac:dyDescent="0.3"/>
    <row r="455" s="3" customFormat="1" x14ac:dyDescent="0.3"/>
    <row r="456" s="3" customFormat="1" x14ac:dyDescent="0.3"/>
    <row r="457" s="3" customFormat="1" x14ac:dyDescent="0.3"/>
    <row r="458" s="3" customFormat="1" x14ac:dyDescent="0.3"/>
    <row r="459" s="3" customFormat="1" x14ac:dyDescent="0.3"/>
    <row r="460" s="3" customFormat="1" x14ac:dyDescent="0.3"/>
    <row r="461" s="3" customFormat="1" x14ac:dyDescent="0.3"/>
    <row r="462" s="3" customFormat="1" x14ac:dyDescent="0.3"/>
    <row r="463" s="3" customFormat="1" x14ac:dyDescent="0.3"/>
    <row r="464" s="3" customFormat="1" x14ac:dyDescent="0.3"/>
    <row r="465" s="3" customFormat="1" x14ac:dyDescent="0.3"/>
    <row r="466" s="3" customFormat="1" x14ac:dyDescent="0.3"/>
    <row r="467" s="3" customFormat="1" x14ac:dyDescent="0.3"/>
    <row r="468" s="3" customFormat="1" x14ac:dyDescent="0.3"/>
    <row r="469" s="3" customFormat="1" x14ac:dyDescent="0.3"/>
    <row r="470" s="3" customFormat="1" x14ac:dyDescent="0.3"/>
    <row r="471" s="3" customFormat="1" x14ac:dyDescent="0.3"/>
    <row r="472" s="3" customFormat="1" x14ac:dyDescent="0.3"/>
    <row r="473" s="3" customFormat="1" x14ac:dyDescent="0.3"/>
    <row r="474" s="3" customFormat="1" x14ac:dyDescent="0.3"/>
    <row r="475" s="3" customFormat="1" x14ac:dyDescent="0.3"/>
    <row r="476" s="3" customFormat="1" x14ac:dyDescent="0.3"/>
    <row r="477" s="3" customFormat="1" x14ac:dyDescent="0.3"/>
    <row r="478" s="3" customFormat="1" x14ac:dyDescent="0.3"/>
    <row r="479" s="3" customFormat="1" x14ac:dyDescent="0.3"/>
    <row r="480" s="3" customFormat="1" x14ac:dyDescent="0.3"/>
    <row r="481" s="3" customFormat="1" x14ac:dyDescent="0.3"/>
    <row r="482" s="3" customFormat="1" x14ac:dyDescent="0.3"/>
    <row r="483" s="3" customFormat="1" x14ac:dyDescent="0.3"/>
    <row r="484" s="3" customFormat="1" x14ac:dyDescent="0.3"/>
    <row r="485" s="3" customFormat="1" x14ac:dyDescent="0.3"/>
    <row r="486" s="3" customFormat="1" x14ac:dyDescent="0.3"/>
    <row r="487" s="3" customFormat="1" x14ac:dyDescent="0.3"/>
    <row r="488" s="3" customFormat="1" x14ac:dyDescent="0.3"/>
    <row r="489" s="3" customFormat="1" x14ac:dyDescent="0.3"/>
    <row r="490" s="3" customFormat="1" x14ac:dyDescent="0.3"/>
    <row r="491" s="3" customFormat="1" x14ac:dyDescent="0.3"/>
    <row r="492" s="3" customFormat="1" x14ac:dyDescent="0.3"/>
    <row r="493" s="3" customFormat="1" x14ac:dyDescent="0.3"/>
    <row r="494" s="3" customFormat="1" x14ac:dyDescent="0.3"/>
    <row r="495" s="3" customFormat="1" x14ac:dyDescent="0.3"/>
    <row r="496" s="3" customFormat="1" x14ac:dyDescent="0.3"/>
    <row r="497" s="3" customFormat="1" x14ac:dyDescent="0.3"/>
    <row r="498" s="3" customFormat="1" x14ac:dyDescent="0.3"/>
    <row r="499" s="3" customFormat="1" x14ac:dyDescent="0.3"/>
    <row r="500" s="3" customFormat="1" x14ac:dyDescent="0.3"/>
    <row r="501" s="3" customFormat="1" x14ac:dyDescent="0.3"/>
    <row r="502" s="3" customFormat="1" x14ac:dyDescent="0.3"/>
    <row r="503" s="3" customFormat="1" x14ac:dyDescent="0.3"/>
    <row r="504" s="3" customFormat="1" x14ac:dyDescent="0.3"/>
    <row r="505" s="3" customFormat="1" x14ac:dyDescent="0.3"/>
    <row r="506" s="3" customFormat="1" x14ac:dyDescent="0.3"/>
    <row r="507" s="3" customFormat="1" x14ac:dyDescent="0.3"/>
    <row r="508" s="3" customFormat="1" x14ac:dyDescent="0.3"/>
    <row r="509" s="3" customFormat="1" x14ac:dyDescent="0.3"/>
    <row r="510" s="3" customFormat="1" x14ac:dyDescent="0.3"/>
    <row r="511" s="3" customFormat="1" x14ac:dyDescent="0.3"/>
    <row r="512" s="3" customFormat="1" x14ac:dyDescent="0.3"/>
    <row r="513" s="3" customFormat="1" x14ac:dyDescent="0.3"/>
    <row r="514" s="3" customFormat="1" x14ac:dyDescent="0.3"/>
    <row r="515" s="3" customFormat="1" x14ac:dyDescent="0.3"/>
    <row r="516" s="3" customFormat="1" x14ac:dyDescent="0.3"/>
    <row r="517" s="3" customFormat="1" x14ac:dyDescent="0.3"/>
    <row r="518" s="3" customFormat="1" x14ac:dyDescent="0.3"/>
    <row r="519" s="3" customFormat="1" x14ac:dyDescent="0.3"/>
    <row r="520" s="3" customFormat="1" x14ac:dyDescent="0.3"/>
    <row r="521" s="3" customFormat="1" x14ac:dyDescent="0.3"/>
    <row r="522" s="3" customFormat="1" x14ac:dyDescent="0.3"/>
    <row r="523" s="3" customFormat="1" x14ac:dyDescent="0.3"/>
    <row r="524" s="3" customFormat="1" x14ac:dyDescent="0.3"/>
    <row r="525" s="3" customFormat="1" x14ac:dyDescent="0.3"/>
    <row r="526" s="3" customFormat="1" x14ac:dyDescent="0.3"/>
    <row r="527" s="3" customFormat="1" x14ac:dyDescent="0.3"/>
    <row r="528" s="3" customFormat="1" x14ac:dyDescent="0.3"/>
    <row r="529" s="3" customFormat="1" x14ac:dyDescent="0.3"/>
    <row r="530" s="3" customFormat="1" x14ac:dyDescent="0.3"/>
    <row r="531" s="3" customFormat="1" x14ac:dyDescent="0.3"/>
    <row r="532" s="3" customFormat="1" x14ac:dyDescent="0.3"/>
    <row r="533" s="3" customFormat="1" x14ac:dyDescent="0.3"/>
    <row r="534" s="3" customFormat="1" x14ac:dyDescent="0.3"/>
    <row r="535" s="3" customFormat="1" x14ac:dyDescent="0.3"/>
    <row r="536" s="3" customFormat="1" x14ac:dyDescent="0.3"/>
    <row r="537" s="3" customFormat="1" x14ac:dyDescent="0.3"/>
    <row r="538" s="3" customFormat="1" x14ac:dyDescent="0.3"/>
    <row r="539" s="3" customFormat="1" x14ac:dyDescent="0.3"/>
    <row r="540" s="3" customFormat="1" x14ac:dyDescent="0.3"/>
    <row r="541" s="3" customFormat="1" x14ac:dyDescent="0.3"/>
    <row r="542" s="3" customFormat="1" x14ac:dyDescent="0.3"/>
    <row r="543" s="3" customFormat="1" x14ac:dyDescent="0.3"/>
    <row r="544" s="3" customFormat="1" x14ac:dyDescent="0.3"/>
    <row r="545" s="3" customFormat="1" x14ac:dyDescent="0.3"/>
    <row r="546" s="3" customFormat="1" x14ac:dyDescent="0.3"/>
    <row r="547" s="3" customFormat="1" x14ac:dyDescent="0.3"/>
    <row r="548" s="3" customFormat="1" x14ac:dyDescent="0.3"/>
    <row r="549" s="3" customFormat="1" x14ac:dyDescent="0.3"/>
    <row r="550" s="3" customFormat="1" x14ac:dyDescent="0.3"/>
    <row r="551" s="3" customFormat="1" x14ac:dyDescent="0.3"/>
    <row r="552" s="3" customFormat="1" x14ac:dyDescent="0.3"/>
    <row r="553" s="3" customFormat="1" x14ac:dyDescent="0.3"/>
    <row r="554" s="3" customFormat="1" x14ac:dyDescent="0.3"/>
    <row r="555" s="3" customFormat="1" x14ac:dyDescent="0.3"/>
    <row r="556" s="3" customFormat="1" x14ac:dyDescent="0.3"/>
    <row r="557" s="3" customFormat="1" x14ac:dyDescent="0.3"/>
    <row r="558" s="3" customFormat="1" x14ac:dyDescent="0.3"/>
    <row r="559" s="3" customFormat="1" x14ac:dyDescent="0.3"/>
    <row r="560" s="3" customFormat="1" x14ac:dyDescent="0.3"/>
    <row r="561" s="3" customFormat="1" x14ac:dyDescent="0.3"/>
    <row r="562" s="3" customFormat="1" x14ac:dyDescent="0.3"/>
    <row r="563" s="3" customFormat="1" x14ac:dyDescent="0.3"/>
    <row r="564" s="3" customFormat="1" x14ac:dyDescent="0.3"/>
    <row r="565" s="3" customFormat="1" x14ac:dyDescent="0.3"/>
    <row r="566" s="3" customFormat="1" x14ac:dyDescent="0.3"/>
    <row r="567" s="3" customFormat="1" x14ac:dyDescent="0.3"/>
    <row r="568" s="3" customFormat="1" x14ac:dyDescent="0.3"/>
    <row r="569" s="3" customFormat="1" x14ac:dyDescent="0.3"/>
    <row r="570" s="3" customFormat="1" x14ac:dyDescent="0.3"/>
    <row r="571" s="3" customFormat="1" x14ac:dyDescent="0.3"/>
    <row r="572" s="3" customFormat="1" x14ac:dyDescent="0.3"/>
    <row r="573" s="3" customFormat="1" x14ac:dyDescent="0.3"/>
    <row r="574" s="3" customFormat="1" x14ac:dyDescent="0.3"/>
    <row r="575" s="3" customFormat="1" x14ac:dyDescent="0.3"/>
    <row r="576" s="3" customFormat="1" x14ac:dyDescent="0.3"/>
    <row r="577" s="3" customFormat="1" x14ac:dyDescent="0.3"/>
    <row r="578" s="3" customFormat="1" x14ac:dyDescent="0.3"/>
    <row r="579" s="3" customFormat="1" x14ac:dyDescent="0.3"/>
    <row r="580" s="3" customFormat="1" x14ac:dyDescent="0.3"/>
    <row r="581" s="3" customFormat="1" x14ac:dyDescent="0.3"/>
    <row r="582" s="3" customFormat="1" x14ac:dyDescent="0.3"/>
    <row r="583" s="3" customFormat="1" x14ac:dyDescent="0.3"/>
    <row r="584" s="3" customFormat="1" x14ac:dyDescent="0.3"/>
    <row r="585" s="3" customFormat="1" x14ac:dyDescent="0.3"/>
    <row r="586" s="3" customFormat="1" x14ac:dyDescent="0.3"/>
    <row r="587" s="3" customFormat="1" x14ac:dyDescent="0.3"/>
    <row r="588" s="3" customFormat="1" x14ac:dyDescent="0.3"/>
    <row r="589" s="3" customFormat="1" x14ac:dyDescent="0.3"/>
    <row r="590" s="3" customFormat="1" x14ac:dyDescent="0.3"/>
    <row r="591" s="3" customFormat="1" x14ac:dyDescent="0.3"/>
    <row r="592" s="3" customFormat="1" x14ac:dyDescent="0.3"/>
    <row r="593" s="3" customFormat="1" x14ac:dyDescent="0.3"/>
    <row r="594" s="3" customFormat="1" x14ac:dyDescent="0.3"/>
    <row r="595" s="3" customFormat="1" x14ac:dyDescent="0.3"/>
    <row r="596" s="3" customFormat="1" x14ac:dyDescent="0.3"/>
    <row r="597" s="3" customFormat="1" x14ac:dyDescent="0.3"/>
    <row r="598" s="3" customFormat="1" x14ac:dyDescent="0.3"/>
    <row r="599" s="3" customFormat="1" x14ac:dyDescent="0.3"/>
    <row r="600" s="3" customFormat="1" x14ac:dyDescent="0.3"/>
    <row r="601" s="3" customFormat="1" x14ac:dyDescent="0.3"/>
    <row r="602" s="3" customFormat="1" x14ac:dyDescent="0.3"/>
    <row r="603" s="3" customFormat="1" x14ac:dyDescent="0.3"/>
    <row r="604" s="3" customFormat="1" x14ac:dyDescent="0.3"/>
    <row r="605" s="3" customFormat="1" x14ac:dyDescent="0.3"/>
    <row r="606" s="3" customFormat="1" x14ac:dyDescent="0.3"/>
    <row r="607" s="3" customFormat="1" x14ac:dyDescent="0.3"/>
    <row r="608" s="3" customFormat="1" x14ac:dyDescent="0.3"/>
    <row r="609" s="3" customFormat="1" x14ac:dyDescent="0.3"/>
    <row r="610" s="3" customFormat="1" x14ac:dyDescent="0.3"/>
    <row r="611" s="3" customFormat="1" x14ac:dyDescent="0.3"/>
    <row r="612" s="3" customFormat="1" x14ac:dyDescent="0.3"/>
    <row r="613" s="3" customFormat="1" x14ac:dyDescent="0.3"/>
    <row r="614" s="3" customFormat="1" x14ac:dyDescent="0.3"/>
    <row r="615" s="3" customFormat="1" x14ac:dyDescent="0.3"/>
    <row r="616" s="3" customFormat="1" x14ac:dyDescent="0.3"/>
    <row r="617" s="3" customFormat="1" x14ac:dyDescent="0.3"/>
    <row r="618" s="3" customFormat="1" x14ac:dyDescent="0.3"/>
    <row r="619" s="3" customFormat="1" x14ac:dyDescent="0.3"/>
    <row r="620" s="3" customFormat="1" x14ac:dyDescent="0.3"/>
    <row r="621" s="3" customFormat="1" x14ac:dyDescent="0.3"/>
    <row r="622" s="3" customFormat="1" x14ac:dyDescent="0.3"/>
    <row r="623" s="3" customFormat="1" x14ac:dyDescent="0.3"/>
    <row r="624" s="3" customFormat="1" x14ac:dyDescent="0.3"/>
    <row r="625" s="3" customFormat="1" x14ac:dyDescent="0.3"/>
    <row r="626" s="3" customFormat="1" x14ac:dyDescent="0.3"/>
    <row r="627" s="3" customFormat="1" x14ac:dyDescent="0.3"/>
    <row r="628" s="3" customFormat="1" x14ac:dyDescent="0.3"/>
    <row r="629" s="3" customFormat="1" x14ac:dyDescent="0.3"/>
    <row r="630" s="3" customFormat="1" x14ac:dyDescent="0.3"/>
    <row r="631" s="3" customFormat="1" x14ac:dyDescent="0.3"/>
    <row r="632" s="3" customFormat="1" x14ac:dyDescent="0.3"/>
    <row r="633" s="3" customFormat="1" x14ac:dyDescent="0.3"/>
    <row r="634" s="3" customFormat="1" x14ac:dyDescent="0.3"/>
    <row r="635" s="3" customFormat="1" x14ac:dyDescent="0.3"/>
    <row r="636" s="3" customFormat="1" x14ac:dyDescent="0.3"/>
    <row r="637" s="3" customFormat="1" x14ac:dyDescent="0.3"/>
    <row r="638" s="3" customFormat="1" x14ac:dyDescent="0.3"/>
    <row r="639" s="3" customFormat="1" x14ac:dyDescent="0.3"/>
    <row r="640" s="3" customFormat="1" x14ac:dyDescent="0.3"/>
    <row r="641" s="3" customFormat="1" x14ac:dyDescent="0.3"/>
    <row r="642" s="3" customFormat="1" x14ac:dyDescent="0.3"/>
    <row r="643" s="3" customFormat="1" x14ac:dyDescent="0.3"/>
    <row r="644" s="3" customFormat="1" x14ac:dyDescent="0.3"/>
    <row r="645" s="3" customFormat="1" x14ac:dyDescent="0.3"/>
    <row r="646" s="3" customFormat="1" x14ac:dyDescent="0.3"/>
    <row r="647" s="3" customFormat="1" x14ac:dyDescent="0.3"/>
    <row r="648" s="3" customFormat="1" x14ac:dyDescent="0.3"/>
    <row r="649" s="3" customFormat="1" x14ac:dyDescent="0.3"/>
    <row r="650" s="3" customFormat="1" x14ac:dyDescent="0.3"/>
    <row r="651" s="3" customFormat="1" x14ac:dyDescent="0.3"/>
    <row r="652" s="3" customFormat="1" x14ac:dyDescent="0.3"/>
    <row r="653" s="3" customFormat="1" x14ac:dyDescent="0.3"/>
    <row r="654" s="3" customFormat="1" x14ac:dyDescent="0.3"/>
    <row r="655" s="3" customFormat="1" x14ac:dyDescent="0.3"/>
    <row r="656" s="3" customFormat="1" x14ac:dyDescent="0.3"/>
    <row r="657" s="3" customFormat="1" x14ac:dyDescent="0.3"/>
    <row r="658" s="3" customFormat="1" x14ac:dyDescent="0.3"/>
    <row r="659" s="3" customFormat="1" x14ac:dyDescent="0.3"/>
    <row r="660" s="3" customFormat="1" x14ac:dyDescent="0.3"/>
    <row r="661" s="3" customFormat="1" x14ac:dyDescent="0.3"/>
    <row r="662" s="3" customFormat="1" x14ac:dyDescent="0.3"/>
    <row r="663" s="3" customFormat="1" x14ac:dyDescent="0.3"/>
    <row r="664" s="3" customFormat="1" x14ac:dyDescent="0.3"/>
    <row r="665" s="3" customFormat="1" x14ac:dyDescent="0.3"/>
    <row r="666" s="3" customFormat="1" x14ac:dyDescent="0.3"/>
    <row r="667" s="3" customFormat="1" x14ac:dyDescent="0.3"/>
    <row r="668" s="3" customFormat="1" x14ac:dyDescent="0.3"/>
    <row r="669" s="3" customFormat="1" x14ac:dyDescent="0.3"/>
    <row r="670" s="3" customFormat="1" x14ac:dyDescent="0.3"/>
    <row r="671" s="3" customFormat="1" x14ac:dyDescent="0.3"/>
    <row r="672" s="3" customFormat="1" x14ac:dyDescent="0.3"/>
    <row r="673" spans="2:11" s="3" customFormat="1" x14ac:dyDescent="0.3"/>
    <row r="674" spans="2:11" s="3" customFormat="1" x14ac:dyDescent="0.3"/>
    <row r="675" spans="2:11" s="3" customFormat="1" x14ac:dyDescent="0.3"/>
    <row r="676" spans="2:11" s="3" customFormat="1" x14ac:dyDescent="0.3"/>
    <row r="677" spans="2:11" x14ac:dyDescent="0.3">
      <c r="B677" s="3"/>
      <c r="C677" s="3"/>
      <c r="D677" s="3"/>
      <c r="E677" s="3"/>
      <c r="F677" s="3"/>
      <c r="G677" s="3"/>
      <c r="H677" s="3"/>
      <c r="I677" s="3"/>
      <c r="J677" s="3"/>
      <c r="K677" s="3"/>
    </row>
  </sheetData>
  <mergeCells count="62">
    <mergeCell ref="B325:E325"/>
    <mergeCell ref="B257:E257"/>
    <mergeCell ref="B265:E265"/>
    <mergeCell ref="B269:E269"/>
    <mergeCell ref="B276:E276"/>
    <mergeCell ref="B280:E280"/>
    <mergeCell ref="B291:E291"/>
    <mergeCell ref="B295:E295"/>
    <mergeCell ref="B238:K238"/>
    <mergeCell ref="B239:B240"/>
    <mergeCell ref="C239:E239"/>
    <mergeCell ref="F239:H239"/>
    <mergeCell ref="I239:K239"/>
    <mergeCell ref="B227:B228"/>
    <mergeCell ref="C227:E227"/>
    <mergeCell ref="F227:H227"/>
    <mergeCell ref="I227:K227"/>
    <mergeCell ref="B234:K234"/>
    <mergeCell ref="B64:K64"/>
    <mergeCell ref="B68:E68"/>
    <mergeCell ref="B73:E73"/>
    <mergeCell ref="B77:E77"/>
    <mergeCell ref="B86:E86"/>
    <mergeCell ref="B26:B27"/>
    <mergeCell ref="C26:E26"/>
    <mergeCell ref="F26:H26"/>
    <mergeCell ref="I26:K26"/>
    <mergeCell ref="B45:K45"/>
    <mergeCell ref="B49:K49"/>
    <mergeCell ref="B50:B51"/>
    <mergeCell ref="C50:E50"/>
    <mergeCell ref="F50:H50"/>
    <mergeCell ref="I50:K50"/>
    <mergeCell ref="B21:K21"/>
    <mergeCell ref="B25:K25"/>
    <mergeCell ref="B13:K13"/>
    <mergeCell ref="B14:B15"/>
    <mergeCell ref="C14:E14"/>
    <mergeCell ref="F14:H14"/>
    <mergeCell ref="I14:K14"/>
    <mergeCell ref="B9:K9"/>
    <mergeCell ref="B3:K3"/>
    <mergeCell ref="C4:E4"/>
    <mergeCell ref="F4:H4"/>
    <mergeCell ref="I4:K4"/>
    <mergeCell ref="B4:B5"/>
    <mergeCell ref="B253:K253"/>
    <mergeCell ref="B90:E90"/>
    <mergeCell ref="B100:E100"/>
    <mergeCell ref="B104:E104"/>
    <mergeCell ref="B176:E176"/>
    <mergeCell ref="B187:E187"/>
    <mergeCell ref="B191:E191"/>
    <mergeCell ref="B205:E205"/>
    <mergeCell ref="B209:E209"/>
    <mergeCell ref="B222:E222"/>
    <mergeCell ref="B116:E116"/>
    <mergeCell ref="B120:E120"/>
    <mergeCell ref="B154:E154"/>
    <mergeCell ref="B158:E158"/>
    <mergeCell ref="B172:E172"/>
    <mergeCell ref="B226:K226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E83A-D034-4B2F-AFD2-CAC8BA2D5DFC}">
  <dimension ref="A1:AS593"/>
  <sheetViews>
    <sheetView workbookViewId="0">
      <selection activeCell="C1" sqref="C1"/>
    </sheetView>
  </sheetViews>
  <sheetFormatPr defaultRowHeight="14.4" x14ac:dyDescent="0.3"/>
  <cols>
    <col min="1" max="2" width="9.109375" style="3"/>
    <col min="3" max="3" width="30.5546875" customWidth="1"/>
    <col min="4" max="4" width="11" bestFit="1" customWidth="1"/>
    <col min="5" max="5" width="10.88671875" bestFit="1" customWidth="1"/>
    <col min="7" max="7" width="11" bestFit="1" customWidth="1"/>
    <col min="8" max="8" width="10.88671875" bestFit="1" customWidth="1"/>
    <col min="9" max="9" width="9.5546875" bestFit="1" customWidth="1"/>
    <col min="10" max="10" width="11" bestFit="1" customWidth="1"/>
    <col min="11" max="11" width="10.88671875" bestFit="1" customWidth="1"/>
    <col min="12" max="12" width="9.5546875" bestFit="1" customWidth="1"/>
    <col min="13" max="13" width="10.109375" bestFit="1" customWidth="1"/>
    <col min="14" max="14" width="10.44140625" customWidth="1"/>
    <col min="15" max="15" width="10.109375" bestFit="1" customWidth="1"/>
    <col min="17" max="17" width="10.109375" bestFit="1" customWidth="1"/>
    <col min="19" max="19" width="10.109375" bestFit="1" customWidth="1"/>
    <col min="21" max="21" width="10.109375" bestFit="1" customWidth="1"/>
    <col min="22" max="45" width="9.109375" style="3"/>
  </cols>
  <sheetData>
    <row r="1" spans="3:21" s="3" customFormat="1" x14ac:dyDescent="0.3"/>
    <row r="2" spans="3:21" s="3" customFormat="1" x14ac:dyDescent="0.3"/>
    <row r="3" spans="3:21" ht="30" customHeight="1" x14ac:dyDescent="0.3">
      <c r="C3" s="247" t="s">
        <v>181</v>
      </c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</row>
    <row r="4" spans="3:21" ht="20.100000000000001" customHeight="1" x14ac:dyDescent="0.3">
      <c r="C4" s="250" t="s">
        <v>6</v>
      </c>
      <c r="D4" s="253" t="s">
        <v>193</v>
      </c>
      <c r="E4" s="254"/>
      <c r="F4" s="254"/>
      <c r="G4" s="254"/>
      <c r="H4" s="254"/>
      <c r="I4" s="255"/>
      <c r="J4" s="253" t="s">
        <v>194</v>
      </c>
      <c r="K4" s="254"/>
      <c r="L4" s="254"/>
      <c r="M4" s="254"/>
      <c r="N4" s="254"/>
      <c r="O4" s="255"/>
      <c r="P4" s="256" t="s">
        <v>190</v>
      </c>
      <c r="Q4" s="256"/>
      <c r="R4" s="256"/>
      <c r="S4" s="256"/>
      <c r="T4" s="256"/>
      <c r="U4" s="256"/>
    </row>
    <row r="5" spans="3:21" ht="15" customHeight="1" x14ac:dyDescent="0.3">
      <c r="C5" s="252"/>
      <c r="D5" s="249" t="s">
        <v>80</v>
      </c>
      <c r="E5" s="249"/>
      <c r="F5" s="249" t="s">
        <v>81</v>
      </c>
      <c r="G5" s="249"/>
      <c r="H5" s="249" t="s">
        <v>54</v>
      </c>
      <c r="I5" s="249"/>
      <c r="J5" s="249" t="s">
        <v>80</v>
      </c>
      <c r="K5" s="249"/>
      <c r="L5" s="249" t="s">
        <v>81</v>
      </c>
      <c r="M5" s="249"/>
      <c r="N5" s="249" t="s">
        <v>54</v>
      </c>
      <c r="O5" s="249"/>
      <c r="P5" s="249" t="s">
        <v>80</v>
      </c>
      <c r="Q5" s="249"/>
      <c r="R5" s="249" t="s">
        <v>81</v>
      </c>
      <c r="S5" s="249"/>
      <c r="T5" s="249" t="s">
        <v>54</v>
      </c>
      <c r="U5" s="249"/>
    </row>
    <row r="6" spans="3:21" ht="15.6" x14ac:dyDescent="0.3">
      <c r="C6" s="251"/>
      <c r="D6" s="72" t="s">
        <v>4</v>
      </c>
      <c r="E6" s="72" t="s">
        <v>5</v>
      </c>
      <c r="F6" s="72" t="s">
        <v>4</v>
      </c>
      <c r="G6" s="72" t="s">
        <v>5</v>
      </c>
      <c r="H6" s="72" t="s">
        <v>4</v>
      </c>
      <c r="I6" s="72" t="s">
        <v>5</v>
      </c>
      <c r="J6" s="72" t="s">
        <v>4</v>
      </c>
      <c r="K6" s="72" t="s">
        <v>5</v>
      </c>
      <c r="L6" s="72" t="s">
        <v>4</v>
      </c>
      <c r="M6" s="72" t="s">
        <v>5</v>
      </c>
      <c r="N6" s="72" t="s">
        <v>4</v>
      </c>
      <c r="O6" s="72" t="s">
        <v>5</v>
      </c>
      <c r="P6" s="72" t="s">
        <v>4</v>
      </c>
      <c r="Q6" s="72" t="s">
        <v>5</v>
      </c>
      <c r="R6" s="72" t="s">
        <v>4</v>
      </c>
      <c r="S6" s="72" t="s">
        <v>5</v>
      </c>
      <c r="T6" s="72" t="s">
        <v>4</v>
      </c>
      <c r="U6" s="72" t="s">
        <v>5</v>
      </c>
    </row>
    <row r="7" spans="3:21" ht="15.6" x14ac:dyDescent="0.3">
      <c r="C7" s="9" t="s">
        <v>1</v>
      </c>
      <c r="D7" s="73">
        <v>10452</v>
      </c>
      <c r="E7" s="73">
        <v>6628</v>
      </c>
      <c r="F7" s="73">
        <v>10912</v>
      </c>
      <c r="G7" s="73">
        <v>6293</v>
      </c>
      <c r="H7" s="73">
        <v>-460</v>
      </c>
      <c r="I7" s="73">
        <v>335</v>
      </c>
      <c r="J7" s="73">
        <v>16654</v>
      </c>
      <c r="K7" s="73">
        <v>10802</v>
      </c>
      <c r="L7" s="73">
        <v>12984</v>
      </c>
      <c r="M7" s="73">
        <v>7577</v>
      </c>
      <c r="N7" s="73">
        <v>3670</v>
      </c>
      <c r="O7" s="73">
        <v>3225</v>
      </c>
      <c r="P7" s="73">
        <v>12604</v>
      </c>
      <c r="Q7" s="73">
        <v>8484</v>
      </c>
      <c r="R7" s="73">
        <v>14524</v>
      </c>
      <c r="S7" s="73">
        <v>8408</v>
      </c>
      <c r="T7" s="73">
        <v>-1920</v>
      </c>
      <c r="U7" s="73">
        <v>76</v>
      </c>
    </row>
    <row r="8" spans="3:21" ht="15.6" x14ac:dyDescent="0.3">
      <c r="C8" s="74" t="s">
        <v>293</v>
      </c>
      <c r="D8" s="75">
        <v>6180</v>
      </c>
      <c r="E8" s="75">
        <v>4102</v>
      </c>
      <c r="F8" s="75">
        <v>5587</v>
      </c>
      <c r="G8" s="75">
        <v>3489</v>
      </c>
      <c r="H8" s="75">
        <v>593</v>
      </c>
      <c r="I8" s="75">
        <v>613</v>
      </c>
      <c r="J8" s="75">
        <v>9042</v>
      </c>
      <c r="K8" s="75">
        <v>6544</v>
      </c>
      <c r="L8" s="75">
        <v>7522</v>
      </c>
      <c r="M8" s="75">
        <v>4663</v>
      </c>
      <c r="N8" s="75">
        <v>1520</v>
      </c>
      <c r="O8" s="75">
        <v>1881</v>
      </c>
      <c r="P8" s="75">
        <v>7229</v>
      </c>
      <c r="Q8" s="75">
        <v>5016</v>
      </c>
      <c r="R8" s="75">
        <v>7259</v>
      </c>
      <c r="S8" s="75">
        <v>4951</v>
      </c>
      <c r="T8" s="75">
        <v>-30</v>
      </c>
      <c r="U8" s="75">
        <v>65</v>
      </c>
    </row>
    <row r="9" spans="3:21" ht="15.6" x14ac:dyDescent="0.3">
      <c r="C9" s="76" t="s">
        <v>294</v>
      </c>
      <c r="D9" s="77">
        <v>624</v>
      </c>
      <c r="E9" s="77">
        <v>370</v>
      </c>
      <c r="F9" s="77">
        <v>733</v>
      </c>
      <c r="G9" s="77">
        <v>287</v>
      </c>
      <c r="H9" s="77">
        <v>-109</v>
      </c>
      <c r="I9" s="77">
        <v>83</v>
      </c>
      <c r="J9" s="77">
        <v>1677</v>
      </c>
      <c r="K9" s="77">
        <v>622</v>
      </c>
      <c r="L9" s="77">
        <v>950</v>
      </c>
      <c r="M9" s="77">
        <v>465</v>
      </c>
      <c r="N9" s="77">
        <v>727</v>
      </c>
      <c r="O9" s="77">
        <v>157</v>
      </c>
      <c r="P9" s="77">
        <v>1035</v>
      </c>
      <c r="Q9" s="77">
        <v>559</v>
      </c>
      <c r="R9" s="77">
        <v>2086</v>
      </c>
      <c r="S9" s="77">
        <v>536</v>
      </c>
      <c r="T9" s="77">
        <v>-1051</v>
      </c>
      <c r="U9" s="77">
        <v>23</v>
      </c>
    </row>
    <row r="10" spans="3:21" ht="15.6" x14ac:dyDescent="0.3">
      <c r="C10" s="74" t="s">
        <v>203</v>
      </c>
      <c r="D10" s="75">
        <v>933</v>
      </c>
      <c r="E10" s="75">
        <v>541</v>
      </c>
      <c r="F10" s="75">
        <v>1536</v>
      </c>
      <c r="G10" s="75">
        <v>734</v>
      </c>
      <c r="H10" s="75">
        <v>-603</v>
      </c>
      <c r="I10" s="75">
        <v>-193</v>
      </c>
      <c r="J10" s="75">
        <v>1208</v>
      </c>
      <c r="K10" s="75">
        <v>826</v>
      </c>
      <c r="L10" s="75">
        <v>1036</v>
      </c>
      <c r="M10" s="75">
        <v>490</v>
      </c>
      <c r="N10" s="75">
        <v>172</v>
      </c>
      <c r="O10" s="75">
        <v>336</v>
      </c>
      <c r="P10" s="75">
        <v>948</v>
      </c>
      <c r="Q10" s="75">
        <v>618</v>
      </c>
      <c r="R10" s="75">
        <v>1027</v>
      </c>
      <c r="S10" s="75">
        <v>546</v>
      </c>
      <c r="T10" s="75">
        <v>-79</v>
      </c>
      <c r="U10" s="75">
        <v>72</v>
      </c>
    </row>
    <row r="11" spans="3:21" ht="15.6" x14ac:dyDescent="0.3">
      <c r="C11" s="76" t="s">
        <v>201</v>
      </c>
      <c r="D11" s="77">
        <v>517</v>
      </c>
      <c r="E11" s="77">
        <v>411</v>
      </c>
      <c r="F11" s="77">
        <v>393</v>
      </c>
      <c r="G11" s="77">
        <v>307</v>
      </c>
      <c r="H11" s="77">
        <v>124</v>
      </c>
      <c r="I11" s="77">
        <v>104</v>
      </c>
      <c r="J11" s="77">
        <v>1118</v>
      </c>
      <c r="K11" s="77">
        <v>875</v>
      </c>
      <c r="L11" s="77">
        <v>698</v>
      </c>
      <c r="M11" s="77">
        <v>534</v>
      </c>
      <c r="N11" s="77">
        <v>420</v>
      </c>
      <c r="O11" s="77">
        <v>341</v>
      </c>
      <c r="P11" s="77">
        <v>962</v>
      </c>
      <c r="Q11" s="77">
        <v>879</v>
      </c>
      <c r="R11" s="77">
        <v>625</v>
      </c>
      <c r="S11" s="77">
        <v>546</v>
      </c>
      <c r="T11" s="77">
        <v>337</v>
      </c>
      <c r="U11" s="77">
        <v>333</v>
      </c>
    </row>
    <row r="12" spans="3:21" ht="15.6" x14ac:dyDescent="0.3">
      <c r="C12" s="74" t="s">
        <v>295</v>
      </c>
      <c r="D12" s="75">
        <v>334</v>
      </c>
      <c r="E12" s="75">
        <v>223</v>
      </c>
      <c r="F12" s="75">
        <v>547</v>
      </c>
      <c r="G12" s="75">
        <v>300</v>
      </c>
      <c r="H12" s="75">
        <v>-213</v>
      </c>
      <c r="I12" s="75">
        <v>-77</v>
      </c>
      <c r="J12" s="75">
        <v>723</v>
      </c>
      <c r="K12" s="75">
        <v>349</v>
      </c>
      <c r="L12" s="75">
        <v>656</v>
      </c>
      <c r="M12" s="75">
        <v>304</v>
      </c>
      <c r="N12" s="75">
        <v>67</v>
      </c>
      <c r="O12" s="75">
        <v>45</v>
      </c>
      <c r="P12" s="75">
        <v>352</v>
      </c>
      <c r="Q12" s="75">
        <v>265</v>
      </c>
      <c r="R12" s="75">
        <v>1053</v>
      </c>
      <c r="S12" s="75">
        <v>382</v>
      </c>
      <c r="T12" s="75">
        <v>-701</v>
      </c>
      <c r="U12" s="75">
        <v>-117</v>
      </c>
    </row>
    <row r="13" spans="3:21" ht="15.6" x14ac:dyDescent="0.3">
      <c r="C13" s="76" t="s">
        <v>198</v>
      </c>
      <c r="D13" s="77">
        <v>204</v>
      </c>
      <c r="E13" s="77">
        <v>132</v>
      </c>
      <c r="F13" s="77">
        <v>243</v>
      </c>
      <c r="G13" s="77">
        <v>122</v>
      </c>
      <c r="H13" s="77">
        <v>-39</v>
      </c>
      <c r="I13" s="77">
        <v>10</v>
      </c>
      <c r="J13" s="77">
        <v>435</v>
      </c>
      <c r="K13" s="77">
        <v>253</v>
      </c>
      <c r="L13" s="77">
        <v>257</v>
      </c>
      <c r="M13" s="77">
        <v>157</v>
      </c>
      <c r="N13" s="77">
        <v>178</v>
      </c>
      <c r="O13" s="77">
        <v>96</v>
      </c>
      <c r="P13" s="77">
        <v>310</v>
      </c>
      <c r="Q13" s="77">
        <v>197</v>
      </c>
      <c r="R13" s="77">
        <v>300</v>
      </c>
      <c r="S13" s="77">
        <v>185</v>
      </c>
      <c r="T13" s="77">
        <v>10</v>
      </c>
      <c r="U13" s="77">
        <v>12</v>
      </c>
    </row>
    <row r="14" spans="3:21" ht="15.6" x14ac:dyDescent="0.3">
      <c r="C14" s="74" t="s">
        <v>296</v>
      </c>
      <c r="D14" s="75">
        <v>139</v>
      </c>
      <c r="E14" s="75">
        <v>133</v>
      </c>
      <c r="F14" s="75">
        <v>164</v>
      </c>
      <c r="G14" s="75">
        <v>120</v>
      </c>
      <c r="H14" s="75">
        <v>-25</v>
      </c>
      <c r="I14" s="75">
        <v>13</v>
      </c>
      <c r="J14" s="75">
        <v>184</v>
      </c>
      <c r="K14" s="75">
        <v>134</v>
      </c>
      <c r="L14" s="75">
        <v>145</v>
      </c>
      <c r="M14" s="75">
        <v>111</v>
      </c>
      <c r="N14" s="75">
        <v>39</v>
      </c>
      <c r="O14" s="75">
        <v>23</v>
      </c>
      <c r="P14" s="75">
        <v>137</v>
      </c>
      <c r="Q14" s="75">
        <v>132</v>
      </c>
      <c r="R14" s="75">
        <v>140</v>
      </c>
      <c r="S14" s="75">
        <v>141</v>
      </c>
      <c r="T14" s="75">
        <v>-3</v>
      </c>
      <c r="U14" s="75">
        <v>-9</v>
      </c>
    </row>
    <row r="15" spans="3:21" ht="15.6" x14ac:dyDescent="0.3">
      <c r="C15" s="76" t="s">
        <v>276</v>
      </c>
      <c r="D15" s="77">
        <v>109</v>
      </c>
      <c r="E15" s="77">
        <v>61</v>
      </c>
      <c r="F15" s="77">
        <v>149</v>
      </c>
      <c r="G15" s="77">
        <v>96</v>
      </c>
      <c r="H15" s="77">
        <v>-40</v>
      </c>
      <c r="I15" s="77">
        <v>-35</v>
      </c>
      <c r="J15" s="77">
        <v>201</v>
      </c>
      <c r="K15" s="77">
        <v>136</v>
      </c>
      <c r="L15" s="77">
        <v>191</v>
      </c>
      <c r="M15" s="77">
        <v>99</v>
      </c>
      <c r="N15" s="77">
        <v>10</v>
      </c>
      <c r="O15" s="77">
        <v>37</v>
      </c>
      <c r="P15" s="77">
        <v>132</v>
      </c>
      <c r="Q15" s="77">
        <v>98</v>
      </c>
      <c r="R15" s="77">
        <v>194</v>
      </c>
      <c r="S15" s="77">
        <v>125</v>
      </c>
      <c r="T15" s="77">
        <v>-62</v>
      </c>
      <c r="U15" s="77">
        <v>-27</v>
      </c>
    </row>
    <row r="16" spans="3:21" ht="15.6" x14ac:dyDescent="0.3">
      <c r="C16" s="74" t="s">
        <v>297</v>
      </c>
      <c r="D16" s="75">
        <v>147</v>
      </c>
      <c r="E16" s="75">
        <v>69</v>
      </c>
      <c r="F16" s="75">
        <v>150</v>
      </c>
      <c r="G16" s="75">
        <v>101</v>
      </c>
      <c r="H16" s="75">
        <v>-3</v>
      </c>
      <c r="I16" s="75">
        <v>-32</v>
      </c>
      <c r="J16" s="75">
        <v>188</v>
      </c>
      <c r="K16" s="75">
        <v>129</v>
      </c>
      <c r="L16" s="75">
        <v>156</v>
      </c>
      <c r="M16" s="75">
        <v>102</v>
      </c>
      <c r="N16" s="75">
        <v>32</v>
      </c>
      <c r="O16" s="75">
        <v>27</v>
      </c>
      <c r="P16" s="75">
        <v>151</v>
      </c>
      <c r="Q16" s="75">
        <v>99</v>
      </c>
      <c r="R16" s="75">
        <v>169</v>
      </c>
      <c r="S16" s="75">
        <v>112</v>
      </c>
      <c r="T16" s="75">
        <v>-18</v>
      </c>
      <c r="U16" s="75">
        <v>-13</v>
      </c>
    </row>
    <row r="17" spans="3:21" ht="15.6" x14ac:dyDescent="0.3">
      <c r="C17" s="76" t="s">
        <v>277</v>
      </c>
      <c r="D17" s="77">
        <v>100</v>
      </c>
      <c r="E17" s="77">
        <v>53</v>
      </c>
      <c r="F17" s="77">
        <v>149</v>
      </c>
      <c r="G17" s="77">
        <v>71</v>
      </c>
      <c r="H17" s="77">
        <v>-49</v>
      </c>
      <c r="I17" s="77">
        <v>-18</v>
      </c>
      <c r="J17" s="77">
        <v>173</v>
      </c>
      <c r="K17" s="77">
        <v>76</v>
      </c>
      <c r="L17" s="77">
        <v>132</v>
      </c>
      <c r="M17" s="77">
        <v>56</v>
      </c>
      <c r="N17" s="77">
        <v>41</v>
      </c>
      <c r="O17" s="77">
        <v>20</v>
      </c>
      <c r="P17" s="77">
        <v>138</v>
      </c>
      <c r="Q17" s="77">
        <v>42</v>
      </c>
      <c r="R17" s="77">
        <v>164</v>
      </c>
      <c r="S17" s="77">
        <v>78</v>
      </c>
      <c r="T17" s="77">
        <v>-26</v>
      </c>
      <c r="U17" s="77">
        <v>-36</v>
      </c>
    </row>
    <row r="18" spans="3:21" ht="15.6" x14ac:dyDescent="0.3">
      <c r="C18" s="74" t="s">
        <v>206</v>
      </c>
      <c r="D18" s="75">
        <v>43</v>
      </c>
      <c r="E18" s="75">
        <v>36</v>
      </c>
      <c r="F18" s="75">
        <v>62</v>
      </c>
      <c r="G18" s="75">
        <v>27</v>
      </c>
      <c r="H18" s="75">
        <v>-19</v>
      </c>
      <c r="I18" s="75">
        <v>9</v>
      </c>
      <c r="J18" s="75">
        <v>39</v>
      </c>
      <c r="K18" s="75">
        <v>32</v>
      </c>
      <c r="L18" s="75">
        <v>48</v>
      </c>
      <c r="M18" s="75">
        <v>33</v>
      </c>
      <c r="N18" s="75">
        <v>-9</v>
      </c>
      <c r="O18" s="75">
        <v>-1</v>
      </c>
      <c r="P18" s="75">
        <v>46</v>
      </c>
      <c r="Q18" s="75">
        <v>24</v>
      </c>
      <c r="R18" s="75">
        <v>45</v>
      </c>
      <c r="S18" s="75">
        <v>36</v>
      </c>
      <c r="T18" s="75">
        <v>1</v>
      </c>
      <c r="U18" s="75">
        <v>-12</v>
      </c>
    </row>
    <row r="19" spans="3:21" ht="20.100000000000001" customHeight="1" x14ac:dyDescent="0.3">
      <c r="C19" s="76" t="s">
        <v>202</v>
      </c>
      <c r="D19" s="77">
        <v>0</v>
      </c>
      <c r="E19" s="77">
        <v>3</v>
      </c>
      <c r="F19" s="77">
        <v>3</v>
      </c>
      <c r="G19" s="77">
        <v>1</v>
      </c>
      <c r="H19" s="77">
        <v>-3</v>
      </c>
      <c r="I19" s="77">
        <v>2</v>
      </c>
      <c r="J19" s="77">
        <v>1</v>
      </c>
      <c r="K19" s="77">
        <v>1</v>
      </c>
      <c r="L19" s="77">
        <v>4</v>
      </c>
      <c r="M19" s="77">
        <v>4</v>
      </c>
      <c r="N19" s="77">
        <v>-3</v>
      </c>
      <c r="O19" s="77">
        <v>-3</v>
      </c>
      <c r="P19" s="77">
        <v>1</v>
      </c>
      <c r="Q19" s="77">
        <v>1</v>
      </c>
      <c r="R19" s="77">
        <v>1</v>
      </c>
      <c r="S19" s="77">
        <v>1</v>
      </c>
      <c r="T19" s="77">
        <v>0</v>
      </c>
      <c r="U19" s="77">
        <v>0</v>
      </c>
    </row>
    <row r="20" spans="3:21" s="3" customFormat="1" ht="15.6" x14ac:dyDescent="0.3">
      <c r="C20" s="74" t="s">
        <v>79</v>
      </c>
      <c r="D20" s="75">
        <v>1122</v>
      </c>
      <c r="E20" s="75">
        <v>494</v>
      </c>
      <c r="F20" s="75">
        <v>1196</v>
      </c>
      <c r="G20" s="75">
        <v>638</v>
      </c>
      <c r="H20" s="75">
        <v>-74</v>
      </c>
      <c r="I20" s="75">
        <v>-144</v>
      </c>
      <c r="J20" s="75">
        <v>1665</v>
      </c>
      <c r="K20" s="75">
        <v>825</v>
      </c>
      <c r="L20" s="75">
        <v>1189</v>
      </c>
      <c r="M20" s="75">
        <v>559</v>
      </c>
      <c r="N20" s="75">
        <v>476</v>
      </c>
      <c r="O20" s="75">
        <v>266</v>
      </c>
      <c r="P20" s="75">
        <v>1163</v>
      </c>
      <c r="Q20" s="75">
        <v>554</v>
      </c>
      <c r="R20" s="75">
        <v>1461</v>
      </c>
      <c r="S20" s="75">
        <v>769</v>
      </c>
      <c r="T20" s="75">
        <v>-298</v>
      </c>
      <c r="U20" s="75">
        <v>-215</v>
      </c>
    </row>
    <row r="21" spans="3:21" s="3" customFormat="1" ht="15" customHeight="1" x14ac:dyDescent="0.3">
      <c r="C21" s="246" t="s">
        <v>182</v>
      </c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</row>
    <row r="22" spans="3:21" s="3" customFormat="1" ht="15.6" x14ac:dyDescent="0.3">
      <c r="C22" s="246" t="s">
        <v>298</v>
      </c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</row>
    <row r="23" spans="3:21" ht="30.9" customHeight="1" x14ac:dyDescent="0.3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3:21" x14ac:dyDescent="0.3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3:21" x14ac:dyDescent="0.3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3:21" ht="16.2" thickBot="1" x14ac:dyDescent="0.35">
      <c r="C26" s="247" t="s">
        <v>183</v>
      </c>
      <c r="D26" s="247"/>
      <c r="E26" s="247"/>
      <c r="F26" s="247"/>
      <c r="G26" s="247"/>
      <c r="H26" s="247"/>
      <c r="I26" s="247"/>
      <c r="J26" s="247"/>
      <c r="K26" s="247"/>
      <c r="L26" s="247"/>
      <c r="M26" s="3"/>
      <c r="N26" s="3"/>
      <c r="O26" s="3"/>
      <c r="P26" s="3"/>
      <c r="Q26" s="3"/>
      <c r="R26" s="3"/>
      <c r="S26" s="3"/>
      <c r="T26" s="3"/>
      <c r="U26" s="3"/>
    </row>
    <row r="27" spans="3:21" ht="16.2" thickBot="1" x14ac:dyDescent="0.35">
      <c r="C27" s="250" t="s">
        <v>82</v>
      </c>
      <c r="D27" s="243" t="s">
        <v>193</v>
      </c>
      <c r="E27" s="244"/>
      <c r="F27" s="245"/>
      <c r="G27" s="243" t="s">
        <v>194</v>
      </c>
      <c r="H27" s="244"/>
      <c r="I27" s="245"/>
      <c r="J27" s="243" t="s">
        <v>190</v>
      </c>
      <c r="K27" s="244"/>
      <c r="L27" s="245"/>
      <c r="M27" s="3"/>
      <c r="N27" s="3"/>
      <c r="O27" s="3"/>
      <c r="P27" s="3"/>
      <c r="Q27" s="3"/>
      <c r="R27" s="3"/>
      <c r="S27" s="3"/>
      <c r="T27" s="3"/>
      <c r="U27" s="3"/>
    </row>
    <row r="28" spans="3:21" ht="15.6" x14ac:dyDescent="0.3">
      <c r="C28" s="251"/>
      <c r="D28" s="72" t="s">
        <v>80</v>
      </c>
      <c r="E28" s="72" t="s">
        <v>81</v>
      </c>
      <c r="F28" s="72" t="s">
        <v>54</v>
      </c>
      <c r="G28" s="72" t="s">
        <v>80</v>
      </c>
      <c r="H28" s="72" t="s">
        <v>81</v>
      </c>
      <c r="I28" s="72" t="s">
        <v>54</v>
      </c>
      <c r="J28" s="72" t="s">
        <v>80</v>
      </c>
      <c r="K28" s="72" t="s">
        <v>81</v>
      </c>
      <c r="L28" s="72" t="s">
        <v>54</v>
      </c>
      <c r="M28" s="3"/>
      <c r="N28" s="3"/>
      <c r="O28" s="3"/>
      <c r="P28" s="3"/>
      <c r="Q28" s="3"/>
      <c r="R28" s="3"/>
      <c r="S28" s="3"/>
      <c r="T28" s="3"/>
      <c r="U28" s="3"/>
    </row>
    <row r="29" spans="3:21" ht="15.6" x14ac:dyDescent="0.3">
      <c r="C29" s="9" t="s">
        <v>1</v>
      </c>
      <c r="D29" s="73">
        <v>17080</v>
      </c>
      <c r="E29" s="73">
        <v>17206</v>
      </c>
      <c r="F29" s="73">
        <v>-126</v>
      </c>
      <c r="G29" s="73">
        <v>27456</v>
      </c>
      <c r="H29" s="73">
        <v>20561</v>
      </c>
      <c r="I29" s="73">
        <v>6895</v>
      </c>
      <c r="J29" s="73">
        <v>21088</v>
      </c>
      <c r="K29" s="73">
        <v>22932</v>
      </c>
      <c r="L29" s="73">
        <v>-1844</v>
      </c>
      <c r="M29" s="3"/>
      <c r="N29" s="3"/>
      <c r="O29" s="3"/>
      <c r="P29" s="3"/>
      <c r="Q29" s="3"/>
      <c r="R29" s="3"/>
      <c r="S29" s="3"/>
      <c r="T29" s="3"/>
      <c r="U29" s="3"/>
    </row>
    <row r="30" spans="3:21" ht="15.6" x14ac:dyDescent="0.3">
      <c r="C30" s="78" t="s">
        <v>83</v>
      </c>
      <c r="D30" s="75">
        <v>1467</v>
      </c>
      <c r="E30" s="75">
        <v>1097</v>
      </c>
      <c r="F30" s="75">
        <v>370</v>
      </c>
      <c r="G30" s="75">
        <v>2372</v>
      </c>
      <c r="H30" s="75">
        <v>1273</v>
      </c>
      <c r="I30" s="75">
        <v>1099</v>
      </c>
      <c r="J30" s="75">
        <v>1915</v>
      </c>
      <c r="K30" s="75">
        <v>1802</v>
      </c>
      <c r="L30" s="75">
        <v>113</v>
      </c>
      <c r="M30" s="3"/>
      <c r="N30" s="3"/>
      <c r="O30" s="3"/>
      <c r="P30" s="3"/>
      <c r="Q30" s="3"/>
      <c r="R30" s="3"/>
      <c r="S30" s="3"/>
      <c r="T30" s="3"/>
      <c r="U30" s="3"/>
    </row>
    <row r="31" spans="3:21" ht="30" customHeight="1" x14ac:dyDescent="0.3">
      <c r="C31" s="79" t="s">
        <v>84</v>
      </c>
      <c r="D31" s="77">
        <v>11524</v>
      </c>
      <c r="E31" s="77">
        <v>11704</v>
      </c>
      <c r="F31" s="77">
        <v>-180</v>
      </c>
      <c r="G31" s="77">
        <v>18381</v>
      </c>
      <c r="H31" s="77">
        <v>14131</v>
      </c>
      <c r="I31" s="77">
        <v>4250</v>
      </c>
      <c r="J31" s="77">
        <v>13986</v>
      </c>
      <c r="K31" s="77">
        <v>15385</v>
      </c>
      <c r="L31" s="77">
        <v>-1399</v>
      </c>
      <c r="M31" s="3"/>
      <c r="N31" s="3"/>
      <c r="O31" s="3"/>
      <c r="P31" s="3"/>
      <c r="Q31" s="3"/>
      <c r="R31" s="3"/>
      <c r="S31" s="3"/>
      <c r="T31" s="3"/>
      <c r="U31" s="3"/>
    </row>
    <row r="32" spans="3:21" s="3" customFormat="1" ht="15.6" x14ac:dyDescent="0.3">
      <c r="C32" s="78" t="s">
        <v>85</v>
      </c>
      <c r="D32" s="75">
        <v>4040</v>
      </c>
      <c r="E32" s="75">
        <v>4282</v>
      </c>
      <c r="F32" s="75">
        <v>-242</v>
      </c>
      <c r="G32" s="75">
        <v>6620</v>
      </c>
      <c r="H32" s="75">
        <v>5063</v>
      </c>
      <c r="I32" s="75">
        <v>1557</v>
      </c>
      <c r="J32" s="75">
        <v>5120</v>
      </c>
      <c r="K32" s="75">
        <v>5638</v>
      </c>
      <c r="L32" s="75">
        <v>-518</v>
      </c>
    </row>
    <row r="33" spans="3:21" s="3" customFormat="1" ht="15.6" x14ac:dyDescent="0.3">
      <c r="C33" s="79" t="s">
        <v>86</v>
      </c>
      <c r="D33" s="77">
        <v>49</v>
      </c>
      <c r="E33" s="77">
        <v>123</v>
      </c>
      <c r="F33" s="77">
        <v>-74</v>
      </c>
      <c r="G33" s="77">
        <v>83</v>
      </c>
      <c r="H33" s="77">
        <v>93</v>
      </c>
      <c r="I33" s="77">
        <v>-10</v>
      </c>
      <c r="J33" s="77">
        <v>67</v>
      </c>
      <c r="K33" s="77">
        <v>107</v>
      </c>
      <c r="L33" s="77">
        <v>-40</v>
      </c>
    </row>
    <row r="34" spans="3:21" s="3" customFormat="1" ht="15.6" x14ac:dyDescent="0.3">
      <c r="C34" s="246" t="s">
        <v>182</v>
      </c>
      <c r="D34" s="246"/>
      <c r="E34" s="246"/>
      <c r="F34" s="246"/>
      <c r="G34" s="246"/>
      <c r="H34" s="246"/>
      <c r="I34" s="246"/>
      <c r="J34" s="246"/>
      <c r="K34" s="246"/>
      <c r="L34" s="246"/>
    </row>
    <row r="35" spans="3:21" ht="30.6" customHeight="1" x14ac:dyDescent="0.3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3:21" x14ac:dyDescent="0.3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3:21" x14ac:dyDescent="0.3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3:21" ht="16.2" thickBot="1" x14ac:dyDescent="0.35">
      <c r="C38" s="247" t="s">
        <v>184</v>
      </c>
      <c r="D38" s="247"/>
      <c r="E38" s="247"/>
      <c r="F38" s="247"/>
      <c r="G38" s="247"/>
      <c r="H38" s="247"/>
      <c r="I38" s="247"/>
      <c r="J38" s="247"/>
      <c r="K38" s="247"/>
      <c r="L38" s="247"/>
      <c r="M38" s="3"/>
      <c r="N38" s="3"/>
      <c r="O38" s="3"/>
      <c r="P38" s="3"/>
      <c r="Q38" s="3"/>
      <c r="R38" s="3"/>
      <c r="S38" s="3"/>
      <c r="T38" s="3"/>
      <c r="U38" s="3"/>
    </row>
    <row r="39" spans="3:21" ht="16.2" thickBot="1" x14ac:dyDescent="0.35">
      <c r="C39" s="248" t="s">
        <v>43</v>
      </c>
      <c r="D39" s="243" t="s">
        <v>193</v>
      </c>
      <c r="E39" s="244"/>
      <c r="F39" s="245"/>
      <c r="G39" s="243" t="s">
        <v>194</v>
      </c>
      <c r="H39" s="244"/>
      <c r="I39" s="245"/>
      <c r="J39" s="243" t="s">
        <v>190</v>
      </c>
      <c r="K39" s="244"/>
      <c r="L39" s="245"/>
      <c r="M39" s="3"/>
      <c r="N39" s="3"/>
      <c r="O39" s="3"/>
      <c r="P39" s="3"/>
      <c r="Q39" s="3"/>
      <c r="R39" s="3"/>
      <c r="S39" s="3"/>
      <c r="T39" s="3"/>
      <c r="U39" s="3"/>
    </row>
    <row r="40" spans="3:21" ht="15.6" x14ac:dyDescent="0.3">
      <c r="C40" s="248"/>
      <c r="D40" s="72" t="s">
        <v>80</v>
      </c>
      <c r="E40" s="72" t="s">
        <v>81</v>
      </c>
      <c r="F40" s="72" t="s">
        <v>54</v>
      </c>
      <c r="G40" s="72" t="s">
        <v>80</v>
      </c>
      <c r="H40" s="72" t="s">
        <v>81</v>
      </c>
      <c r="I40" s="72" t="s">
        <v>54</v>
      </c>
      <c r="J40" s="72" t="s">
        <v>80</v>
      </c>
      <c r="K40" s="72" t="s">
        <v>81</v>
      </c>
      <c r="L40" s="72" t="s">
        <v>54</v>
      </c>
      <c r="M40" s="3"/>
      <c r="N40" s="3"/>
      <c r="O40" s="3"/>
      <c r="P40" s="3"/>
      <c r="Q40" s="3"/>
      <c r="R40" s="3"/>
      <c r="S40" s="3"/>
      <c r="T40" s="3"/>
      <c r="U40" s="3"/>
    </row>
    <row r="41" spans="3:21" ht="15.6" x14ac:dyDescent="0.3">
      <c r="C41" s="9" t="s">
        <v>1</v>
      </c>
      <c r="D41" s="73">
        <v>17080</v>
      </c>
      <c r="E41" s="73">
        <v>17206</v>
      </c>
      <c r="F41" s="73">
        <v>-126</v>
      </c>
      <c r="G41" s="73">
        <v>27456</v>
      </c>
      <c r="H41" s="73">
        <v>20561</v>
      </c>
      <c r="I41" s="73">
        <v>6895</v>
      </c>
      <c r="J41" s="73">
        <v>21088</v>
      </c>
      <c r="K41" s="73">
        <v>22932</v>
      </c>
      <c r="L41" s="73">
        <v>-1844</v>
      </c>
      <c r="M41" s="3"/>
      <c r="N41" s="3"/>
      <c r="O41" s="3"/>
      <c r="P41" s="3"/>
      <c r="Q41" s="3"/>
      <c r="R41" s="3"/>
      <c r="S41" s="3"/>
      <c r="T41" s="3"/>
      <c r="U41" s="3"/>
    </row>
    <row r="42" spans="3:21" ht="16.2" thickBot="1" x14ac:dyDescent="0.35">
      <c r="C42" s="74" t="s">
        <v>87</v>
      </c>
      <c r="D42" s="75">
        <v>461</v>
      </c>
      <c r="E42" s="75">
        <v>381</v>
      </c>
      <c r="F42" s="80">
        <v>80</v>
      </c>
      <c r="G42" s="75">
        <v>874</v>
      </c>
      <c r="H42" s="75">
        <v>477</v>
      </c>
      <c r="I42" s="80">
        <v>397</v>
      </c>
      <c r="J42" s="80">
        <v>751</v>
      </c>
      <c r="K42" s="75">
        <v>463</v>
      </c>
      <c r="L42" s="75">
        <v>288</v>
      </c>
      <c r="M42" s="3"/>
      <c r="N42" s="3"/>
      <c r="O42" s="3"/>
      <c r="P42" s="3"/>
      <c r="Q42" s="3"/>
      <c r="R42" s="3"/>
      <c r="S42" s="3"/>
      <c r="T42" s="3"/>
      <c r="U42" s="3"/>
    </row>
    <row r="43" spans="3:21" ht="16.2" thickBot="1" x14ac:dyDescent="0.35">
      <c r="C43" s="81" t="s">
        <v>88</v>
      </c>
      <c r="D43" s="77">
        <v>1411</v>
      </c>
      <c r="E43" s="77">
        <v>1495</v>
      </c>
      <c r="F43" s="82">
        <v>-84</v>
      </c>
      <c r="G43" s="77">
        <v>2552</v>
      </c>
      <c r="H43" s="77">
        <v>1792</v>
      </c>
      <c r="I43" s="82">
        <v>760</v>
      </c>
      <c r="J43" s="82">
        <v>1847</v>
      </c>
      <c r="K43" s="77">
        <v>2596</v>
      </c>
      <c r="L43" s="77">
        <v>-749</v>
      </c>
      <c r="M43" s="3"/>
      <c r="N43" s="3"/>
      <c r="O43" s="3"/>
      <c r="P43" s="3"/>
      <c r="Q43" s="3"/>
      <c r="R43" s="3"/>
      <c r="S43" s="3"/>
      <c r="T43" s="3"/>
      <c r="U43" s="3"/>
    </row>
    <row r="44" spans="3:21" ht="15.6" x14ac:dyDescent="0.3">
      <c r="C44" s="83" t="s">
        <v>89</v>
      </c>
      <c r="D44" s="75">
        <v>1654</v>
      </c>
      <c r="E44" s="75">
        <v>1528</v>
      </c>
      <c r="F44" s="80">
        <v>126</v>
      </c>
      <c r="G44" s="75">
        <v>2518</v>
      </c>
      <c r="H44" s="75">
        <v>1926</v>
      </c>
      <c r="I44" s="80">
        <v>592</v>
      </c>
      <c r="J44" s="80">
        <v>2096</v>
      </c>
      <c r="K44" s="75">
        <v>2083</v>
      </c>
      <c r="L44" s="75">
        <v>13</v>
      </c>
      <c r="M44" s="3"/>
      <c r="N44" s="3"/>
      <c r="O44" s="3"/>
      <c r="P44" s="3"/>
      <c r="Q44" s="3"/>
      <c r="R44" s="3"/>
      <c r="S44" s="3"/>
      <c r="T44" s="3"/>
      <c r="U44" s="3"/>
    </row>
    <row r="45" spans="3:21" ht="15.6" x14ac:dyDescent="0.3">
      <c r="C45" s="76" t="s">
        <v>90</v>
      </c>
      <c r="D45" s="77">
        <v>1327</v>
      </c>
      <c r="E45" s="77">
        <v>1281</v>
      </c>
      <c r="F45" s="82">
        <v>46</v>
      </c>
      <c r="G45" s="77">
        <v>2141</v>
      </c>
      <c r="H45" s="77">
        <v>1512</v>
      </c>
      <c r="I45" s="82">
        <v>629</v>
      </c>
      <c r="J45" s="82">
        <v>1649</v>
      </c>
      <c r="K45" s="77">
        <v>1713</v>
      </c>
      <c r="L45" s="77">
        <v>-64</v>
      </c>
      <c r="M45" s="3"/>
      <c r="N45" s="3"/>
      <c r="O45" s="3"/>
      <c r="P45" s="3"/>
      <c r="Q45" s="3"/>
      <c r="R45" s="3"/>
      <c r="S45" s="3"/>
      <c r="T45" s="3"/>
      <c r="U45" s="3"/>
    </row>
    <row r="46" spans="3:21" ht="31.5" customHeight="1" x14ac:dyDescent="0.3">
      <c r="C46" s="74" t="s">
        <v>44</v>
      </c>
      <c r="D46" s="75">
        <v>10530</v>
      </c>
      <c r="E46" s="75">
        <v>10320</v>
      </c>
      <c r="F46" s="80">
        <v>210</v>
      </c>
      <c r="G46" s="75">
        <v>16670</v>
      </c>
      <c r="H46" s="75">
        <v>12688</v>
      </c>
      <c r="I46" s="80">
        <v>3982</v>
      </c>
      <c r="J46" s="80">
        <v>12749</v>
      </c>
      <c r="K46" s="75">
        <v>13545</v>
      </c>
      <c r="L46" s="75">
        <v>-796</v>
      </c>
      <c r="M46" s="3"/>
      <c r="N46" s="3"/>
      <c r="O46" s="3"/>
      <c r="P46" s="3"/>
      <c r="Q46" s="3"/>
      <c r="R46" s="3"/>
      <c r="S46" s="3"/>
      <c r="T46" s="3"/>
      <c r="U46" s="3"/>
    </row>
    <row r="47" spans="3:21" ht="15.6" x14ac:dyDescent="0.3">
      <c r="C47" s="76" t="s">
        <v>91</v>
      </c>
      <c r="D47" s="77">
        <v>360</v>
      </c>
      <c r="E47" s="77">
        <v>411</v>
      </c>
      <c r="F47" s="82">
        <v>-51</v>
      </c>
      <c r="G47" s="77">
        <v>633</v>
      </c>
      <c r="H47" s="77">
        <v>476</v>
      </c>
      <c r="I47" s="82">
        <v>157</v>
      </c>
      <c r="J47" s="82">
        <v>443</v>
      </c>
      <c r="K47" s="77">
        <v>535</v>
      </c>
      <c r="L47" s="77">
        <v>-92</v>
      </c>
      <c r="M47" s="3"/>
      <c r="N47" s="3"/>
      <c r="O47" s="3"/>
      <c r="P47" s="3"/>
      <c r="Q47" s="3"/>
      <c r="R47" s="3"/>
      <c r="S47" s="3"/>
      <c r="T47" s="3"/>
      <c r="U47" s="3"/>
    </row>
    <row r="48" spans="3:21" ht="15.6" x14ac:dyDescent="0.3">
      <c r="C48" s="74" t="s">
        <v>92</v>
      </c>
      <c r="D48" s="75">
        <v>1337</v>
      </c>
      <c r="E48" s="75">
        <v>1789</v>
      </c>
      <c r="F48" s="80">
        <v>-452</v>
      </c>
      <c r="G48" s="75">
        <v>2068</v>
      </c>
      <c r="H48" s="75">
        <v>1690</v>
      </c>
      <c r="I48" s="80">
        <v>378</v>
      </c>
      <c r="J48" s="80">
        <v>1553</v>
      </c>
      <c r="K48" s="75">
        <v>1997</v>
      </c>
      <c r="L48" s="75">
        <v>-444</v>
      </c>
      <c r="M48" s="3"/>
      <c r="N48" s="3"/>
      <c r="O48" s="3"/>
      <c r="P48" s="3"/>
      <c r="Q48" s="3"/>
      <c r="R48" s="3"/>
      <c r="S48" s="3"/>
      <c r="T48" s="3"/>
      <c r="U48" s="3"/>
    </row>
    <row r="49" spans="3:21" s="3" customFormat="1" ht="15.6" x14ac:dyDescent="0.3">
      <c r="C49" s="246" t="s">
        <v>182</v>
      </c>
      <c r="D49" s="246"/>
      <c r="E49" s="246"/>
      <c r="F49" s="246"/>
      <c r="G49" s="246"/>
      <c r="H49" s="246"/>
      <c r="I49" s="246"/>
      <c r="J49" s="246"/>
      <c r="K49" s="246"/>
      <c r="L49" s="246"/>
    </row>
    <row r="50" spans="3:21" ht="30.9" customHeight="1" x14ac:dyDescent="0.3"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3"/>
      <c r="N50" s="3"/>
      <c r="O50" s="3"/>
      <c r="P50" s="3"/>
      <c r="Q50" s="3"/>
      <c r="R50" s="3"/>
      <c r="S50" s="3"/>
      <c r="T50" s="3"/>
      <c r="U50" s="3"/>
    </row>
    <row r="51" spans="3:21" ht="15.6" x14ac:dyDescent="0.3"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3"/>
      <c r="N51" s="3"/>
      <c r="O51" s="3"/>
      <c r="P51" s="3"/>
      <c r="Q51" s="3"/>
      <c r="R51" s="3"/>
      <c r="S51" s="3"/>
      <c r="T51" s="3"/>
      <c r="U51" s="3"/>
    </row>
    <row r="52" spans="3:21" x14ac:dyDescent="0.3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3:21" ht="16.2" thickBot="1" x14ac:dyDescent="0.35">
      <c r="C53" s="247" t="s">
        <v>185</v>
      </c>
      <c r="D53" s="247"/>
      <c r="E53" s="247"/>
      <c r="F53" s="247"/>
      <c r="G53" s="247"/>
      <c r="H53" s="247"/>
      <c r="I53" s="247"/>
      <c r="J53" s="247"/>
      <c r="K53" s="247"/>
      <c r="L53" s="247"/>
      <c r="M53" s="3"/>
      <c r="N53" s="3"/>
      <c r="O53" s="3"/>
      <c r="P53" s="3"/>
      <c r="Q53" s="3"/>
      <c r="R53" s="3"/>
      <c r="S53" s="3"/>
      <c r="T53" s="3"/>
      <c r="U53" s="3"/>
    </row>
    <row r="54" spans="3:21" ht="16.2" thickBot="1" x14ac:dyDescent="0.35">
      <c r="C54" s="248" t="s">
        <v>93</v>
      </c>
      <c r="D54" s="243" t="s">
        <v>193</v>
      </c>
      <c r="E54" s="244"/>
      <c r="F54" s="245"/>
      <c r="G54" s="243" t="s">
        <v>194</v>
      </c>
      <c r="H54" s="244"/>
      <c r="I54" s="245"/>
      <c r="J54" s="243" t="s">
        <v>190</v>
      </c>
      <c r="K54" s="244"/>
      <c r="L54" s="245"/>
      <c r="M54" s="3"/>
      <c r="N54" s="3"/>
      <c r="O54" s="3"/>
      <c r="P54" s="3"/>
      <c r="Q54" s="3"/>
      <c r="R54" s="3"/>
      <c r="S54" s="3"/>
      <c r="T54" s="3"/>
      <c r="U54" s="3"/>
    </row>
    <row r="55" spans="3:21" ht="15.6" x14ac:dyDescent="0.3">
      <c r="C55" s="248"/>
      <c r="D55" s="72" t="s">
        <v>80</v>
      </c>
      <c r="E55" s="72" t="s">
        <v>81</v>
      </c>
      <c r="F55" s="72" t="s">
        <v>54</v>
      </c>
      <c r="G55" s="72" t="s">
        <v>80</v>
      </c>
      <c r="H55" s="72" t="s">
        <v>81</v>
      </c>
      <c r="I55" s="72" t="s">
        <v>54</v>
      </c>
      <c r="J55" s="72" t="s">
        <v>80</v>
      </c>
      <c r="K55" s="72" t="s">
        <v>81</v>
      </c>
      <c r="L55" s="72" t="s">
        <v>54</v>
      </c>
      <c r="M55" s="3"/>
      <c r="N55" s="3"/>
      <c r="O55" s="3"/>
      <c r="P55" s="3"/>
      <c r="Q55" s="3"/>
      <c r="R55" s="3"/>
      <c r="S55" s="3"/>
      <c r="T55" s="3"/>
      <c r="U55" s="3"/>
    </row>
    <row r="56" spans="3:21" ht="16.2" thickBot="1" x14ac:dyDescent="0.35">
      <c r="C56" s="9" t="s">
        <v>1</v>
      </c>
      <c r="D56" s="73">
        <v>17080</v>
      </c>
      <c r="E56" s="73">
        <v>17206</v>
      </c>
      <c r="F56" s="73">
        <v>-126</v>
      </c>
      <c r="G56" s="73">
        <v>27456</v>
      </c>
      <c r="H56" s="73">
        <v>20561</v>
      </c>
      <c r="I56" s="73">
        <v>6895</v>
      </c>
      <c r="J56" s="73">
        <v>21088</v>
      </c>
      <c r="K56" s="73">
        <v>22932</v>
      </c>
      <c r="L56" s="73">
        <v>-1844</v>
      </c>
      <c r="M56" s="3"/>
      <c r="N56" s="3"/>
      <c r="O56" s="3"/>
      <c r="P56" s="3"/>
      <c r="Q56" s="3"/>
      <c r="R56" s="3"/>
      <c r="S56" s="3"/>
      <c r="T56" s="3"/>
      <c r="U56" s="3"/>
    </row>
    <row r="57" spans="3:21" ht="31.8" thickBot="1" x14ac:dyDescent="0.35">
      <c r="C57" s="83" t="s">
        <v>299</v>
      </c>
      <c r="D57" s="84">
        <v>2213</v>
      </c>
      <c r="E57" s="84">
        <v>1981</v>
      </c>
      <c r="F57" s="85">
        <v>232</v>
      </c>
      <c r="G57" s="84">
        <v>3679</v>
      </c>
      <c r="H57" s="84">
        <v>2534</v>
      </c>
      <c r="I57" s="85">
        <v>1145</v>
      </c>
      <c r="J57" s="85">
        <v>2604</v>
      </c>
      <c r="K57" s="84">
        <v>2534</v>
      </c>
      <c r="L57" s="84">
        <v>70</v>
      </c>
      <c r="M57" s="3"/>
      <c r="N57" s="3"/>
      <c r="O57" s="3"/>
      <c r="P57" s="3"/>
      <c r="Q57" s="3"/>
      <c r="R57" s="3"/>
      <c r="S57" s="3"/>
      <c r="T57" s="3"/>
      <c r="U57" s="3"/>
    </row>
    <row r="58" spans="3:21" ht="16.2" thickBot="1" x14ac:dyDescent="0.35">
      <c r="C58" s="81" t="s">
        <v>300</v>
      </c>
      <c r="D58" s="87">
        <v>1228</v>
      </c>
      <c r="E58" s="87">
        <v>955</v>
      </c>
      <c r="F58" s="88">
        <v>273</v>
      </c>
      <c r="G58" s="87">
        <v>1737</v>
      </c>
      <c r="H58" s="87">
        <v>1315</v>
      </c>
      <c r="I58" s="88">
        <v>422</v>
      </c>
      <c r="J58" s="88">
        <v>1449</v>
      </c>
      <c r="K58" s="87">
        <v>1318</v>
      </c>
      <c r="L58" s="87">
        <v>131</v>
      </c>
      <c r="M58" s="3"/>
      <c r="N58" s="3"/>
      <c r="O58" s="3"/>
      <c r="P58" s="3"/>
      <c r="Q58" s="3"/>
      <c r="R58" s="3"/>
      <c r="S58" s="3"/>
      <c r="T58" s="3"/>
      <c r="U58" s="3"/>
    </row>
    <row r="59" spans="3:21" ht="31.8" thickBot="1" x14ac:dyDescent="0.35">
      <c r="C59" s="83" t="s">
        <v>301</v>
      </c>
      <c r="D59" s="84">
        <v>840</v>
      </c>
      <c r="E59" s="84">
        <v>790</v>
      </c>
      <c r="F59" s="85">
        <v>50</v>
      </c>
      <c r="G59" s="84">
        <v>1335</v>
      </c>
      <c r="H59" s="84">
        <v>945</v>
      </c>
      <c r="I59" s="85">
        <v>390</v>
      </c>
      <c r="J59" s="85">
        <v>1098</v>
      </c>
      <c r="K59" s="84">
        <v>1013</v>
      </c>
      <c r="L59" s="84">
        <v>85</v>
      </c>
      <c r="M59" s="3"/>
      <c r="N59" s="3"/>
      <c r="O59" s="3"/>
      <c r="P59" s="3"/>
      <c r="Q59" s="3"/>
      <c r="R59" s="3"/>
      <c r="S59" s="3"/>
      <c r="T59" s="3"/>
      <c r="U59" s="3"/>
    </row>
    <row r="60" spans="3:21" ht="16.2" thickBot="1" x14ac:dyDescent="0.35">
      <c r="C60" s="81" t="s">
        <v>302</v>
      </c>
      <c r="D60" s="87">
        <v>995</v>
      </c>
      <c r="E60" s="87">
        <v>692</v>
      </c>
      <c r="F60" s="88">
        <v>303</v>
      </c>
      <c r="G60" s="87">
        <v>1291</v>
      </c>
      <c r="H60" s="87">
        <v>781</v>
      </c>
      <c r="I60" s="88">
        <v>510</v>
      </c>
      <c r="J60" s="88">
        <v>1043</v>
      </c>
      <c r="K60" s="87">
        <v>690</v>
      </c>
      <c r="L60" s="87">
        <v>353</v>
      </c>
      <c r="M60" s="3"/>
      <c r="N60" s="3"/>
      <c r="O60" s="3"/>
      <c r="P60" s="3"/>
      <c r="Q60" s="3"/>
      <c r="R60" s="3"/>
      <c r="S60" s="3"/>
      <c r="T60" s="3"/>
      <c r="U60" s="3"/>
    </row>
    <row r="61" spans="3:21" ht="16.2" thickBot="1" x14ac:dyDescent="0.35">
      <c r="C61" s="83" t="s">
        <v>303</v>
      </c>
      <c r="D61" s="84">
        <v>780</v>
      </c>
      <c r="E61" s="84">
        <v>508</v>
      </c>
      <c r="F61" s="85">
        <v>272</v>
      </c>
      <c r="G61" s="84">
        <v>1107</v>
      </c>
      <c r="H61" s="84">
        <v>777</v>
      </c>
      <c r="I61" s="85">
        <v>330</v>
      </c>
      <c r="J61" s="85">
        <v>985</v>
      </c>
      <c r="K61" s="84">
        <v>713</v>
      </c>
      <c r="L61" s="84">
        <v>272</v>
      </c>
      <c r="M61" s="3"/>
      <c r="N61" s="3"/>
      <c r="O61" s="3"/>
      <c r="P61" s="3"/>
      <c r="Q61" s="3"/>
      <c r="R61" s="3"/>
      <c r="S61" s="3"/>
      <c r="T61" s="3"/>
      <c r="U61" s="3"/>
    </row>
    <row r="62" spans="3:21" ht="16.2" thickBot="1" x14ac:dyDescent="0.35">
      <c r="C62" s="81" t="s">
        <v>304</v>
      </c>
      <c r="D62" s="87">
        <v>642</v>
      </c>
      <c r="E62" s="87">
        <v>417</v>
      </c>
      <c r="F62" s="88">
        <v>225</v>
      </c>
      <c r="G62" s="87">
        <v>941</v>
      </c>
      <c r="H62" s="87">
        <v>664</v>
      </c>
      <c r="I62" s="88">
        <v>277</v>
      </c>
      <c r="J62" s="88">
        <v>937</v>
      </c>
      <c r="K62" s="87">
        <v>672</v>
      </c>
      <c r="L62" s="87">
        <v>265</v>
      </c>
      <c r="M62" s="3"/>
      <c r="N62" s="3"/>
      <c r="O62" s="3"/>
      <c r="P62" s="3"/>
      <c r="Q62" s="3"/>
      <c r="R62" s="3"/>
      <c r="S62" s="3"/>
      <c r="T62" s="3"/>
      <c r="U62" s="3"/>
    </row>
    <row r="63" spans="3:21" ht="16.2" thickBot="1" x14ac:dyDescent="0.35">
      <c r="C63" s="83" t="s">
        <v>305</v>
      </c>
      <c r="D63" s="84">
        <v>490</v>
      </c>
      <c r="E63" s="84">
        <v>369</v>
      </c>
      <c r="F63" s="85">
        <v>121</v>
      </c>
      <c r="G63" s="84">
        <v>920</v>
      </c>
      <c r="H63" s="84">
        <v>525</v>
      </c>
      <c r="I63" s="85">
        <v>395</v>
      </c>
      <c r="J63" s="85">
        <v>864</v>
      </c>
      <c r="K63" s="84">
        <v>634</v>
      </c>
      <c r="L63" s="84">
        <v>230</v>
      </c>
      <c r="M63" s="3"/>
      <c r="N63" s="3"/>
      <c r="O63" s="3"/>
      <c r="P63" s="3"/>
      <c r="Q63" s="3"/>
      <c r="R63" s="3"/>
      <c r="S63" s="3"/>
      <c r="T63" s="3"/>
      <c r="U63" s="3"/>
    </row>
    <row r="64" spans="3:21" ht="16.2" thickBot="1" x14ac:dyDescent="0.35">
      <c r="C64" s="81" t="s">
        <v>306</v>
      </c>
      <c r="D64" s="87">
        <v>524</v>
      </c>
      <c r="E64" s="87">
        <v>700</v>
      </c>
      <c r="F64" s="88">
        <v>-176</v>
      </c>
      <c r="G64" s="87">
        <v>966</v>
      </c>
      <c r="H64" s="87">
        <v>986</v>
      </c>
      <c r="I64" s="88">
        <v>-20</v>
      </c>
      <c r="J64" s="88">
        <v>511</v>
      </c>
      <c r="K64" s="87">
        <v>858</v>
      </c>
      <c r="L64" s="87">
        <v>-347</v>
      </c>
      <c r="M64" s="3"/>
      <c r="N64" s="3"/>
      <c r="O64" s="3"/>
      <c r="P64" s="3"/>
      <c r="Q64" s="3"/>
      <c r="R64" s="3"/>
      <c r="S64" s="3"/>
      <c r="T64" s="3"/>
      <c r="U64" s="3"/>
    </row>
    <row r="65" spans="3:21" ht="30.9" customHeight="1" thickBot="1" x14ac:dyDescent="0.35">
      <c r="C65" s="83" t="s">
        <v>307</v>
      </c>
      <c r="D65" s="84">
        <v>207</v>
      </c>
      <c r="E65" s="84">
        <v>310</v>
      </c>
      <c r="F65" s="85">
        <v>-103</v>
      </c>
      <c r="G65" s="84">
        <v>680</v>
      </c>
      <c r="H65" s="84">
        <v>302</v>
      </c>
      <c r="I65" s="85">
        <v>378</v>
      </c>
      <c r="J65" s="85">
        <v>323</v>
      </c>
      <c r="K65" s="84">
        <v>931</v>
      </c>
      <c r="L65" s="84">
        <v>-608</v>
      </c>
      <c r="M65" s="3"/>
      <c r="N65" s="3"/>
      <c r="O65" s="3"/>
      <c r="P65" s="3"/>
      <c r="Q65" s="3"/>
      <c r="R65" s="3"/>
      <c r="S65" s="3"/>
      <c r="T65" s="3"/>
      <c r="U65" s="3"/>
    </row>
    <row r="66" spans="3:21" ht="16.2" thickBot="1" x14ac:dyDescent="0.35">
      <c r="C66" s="81" t="s">
        <v>308</v>
      </c>
      <c r="D66" s="87">
        <v>448</v>
      </c>
      <c r="E66" s="87">
        <v>372</v>
      </c>
      <c r="F66" s="88">
        <v>76</v>
      </c>
      <c r="G66" s="90">
        <v>614</v>
      </c>
      <c r="H66" s="90">
        <v>456</v>
      </c>
      <c r="I66" s="88">
        <v>158</v>
      </c>
      <c r="J66" s="88">
        <v>602</v>
      </c>
      <c r="K66" s="90">
        <v>497</v>
      </c>
      <c r="L66" s="87">
        <v>105</v>
      </c>
      <c r="M66" s="3"/>
      <c r="N66" s="3"/>
      <c r="O66" s="3"/>
      <c r="P66" s="3"/>
      <c r="Q66" s="3"/>
      <c r="R66" s="3"/>
      <c r="S66" s="3"/>
      <c r="T66" s="3"/>
      <c r="U66" s="3"/>
    </row>
    <row r="67" spans="3:21" ht="16.2" thickBot="1" x14ac:dyDescent="0.35">
      <c r="C67" s="104" t="s">
        <v>79</v>
      </c>
      <c r="D67" s="92">
        <v>8713</v>
      </c>
      <c r="E67" s="93">
        <v>10112</v>
      </c>
      <c r="F67" s="94">
        <v>-1399</v>
      </c>
      <c r="G67" s="95">
        <v>14186</v>
      </c>
      <c r="H67" s="95">
        <v>11276</v>
      </c>
      <c r="I67" s="96">
        <v>2910</v>
      </c>
      <c r="J67" s="96">
        <v>10672</v>
      </c>
      <c r="K67" s="97">
        <v>13072</v>
      </c>
      <c r="L67" s="98">
        <v>-2400</v>
      </c>
      <c r="M67" s="3"/>
      <c r="N67" s="3"/>
      <c r="O67" s="3"/>
      <c r="P67" s="3"/>
      <c r="Q67" s="3"/>
      <c r="R67" s="3"/>
      <c r="S67" s="3"/>
      <c r="T67" s="3"/>
      <c r="U67" s="3"/>
    </row>
    <row r="68" spans="3:21" s="3" customFormat="1" ht="15.6" x14ac:dyDescent="0.3">
      <c r="C68" s="246" t="s">
        <v>182</v>
      </c>
      <c r="D68" s="246"/>
      <c r="E68" s="246"/>
      <c r="F68" s="246"/>
      <c r="G68" s="246"/>
      <c r="H68" s="246"/>
      <c r="I68" s="246"/>
      <c r="J68" s="246"/>
      <c r="K68" s="246"/>
      <c r="L68" s="246"/>
    </row>
    <row r="69" spans="3:21" ht="30.6" customHeight="1" x14ac:dyDescent="0.3"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3"/>
      <c r="N69" s="3"/>
      <c r="O69" s="3"/>
      <c r="P69" s="3"/>
      <c r="Q69" s="3"/>
      <c r="R69" s="3"/>
      <c r="S69" s="3"/>
      <c r="T69" s="3"/>
      <c r="U69" s="3"/>
    </row>
    <row r="70" spans="3:21" ht="16.5" customHeight="1" x14ac:dyDescent="0.3"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3"/>
      <c r="N70" s="3"/>
      <c r="O70" s="3"/>
      <c r="P70" s="3"/>
      <c r="Q70" s="3"/>
      <c r="R70" s="3"/>
      <c r="S70" s="3"/>
      <c r="T70" s="3"/>
      <c r="U70" s="3"/>
    </row>
    <row r="71" spans="3:21" x14ac:dyDescent="0.3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3:21" ht="16.2" thickBot="1" x14ac:dyDescent="0.35">
      <c r="C72" s="247" t="s">
        <v>186</v>
      </c>
      <c r="D72" s="247"/>
      <c r="E72" s="247"/>
      <c r="F72" s="247"/>
      <c r="G72" s="247"/>
      <c r="H72" s="247"/>
      <c r="I72" s="247"/>
      <c r="J72" s="247"/>
      <c r="K72" s="247"/>
      <c r="L72" s="247"/>
      <c r="M72" s="3"/>
      <c r="N72" s="3"/>
      <c r="O72" s="3"/>
      <c r="P72" s="3"/>
      <c r="Q72" s="3"/>
      <c r="R72" s="3"/>
      <c r="S72" s="3"/>
      <c r="T72" s="3"/>
      <c r="U72" s="3"/>
    </row>
    <row r="73" spans="3:21" ht="16.2" thickBot="1" x14ac:dyDescent="0.35">
      <c r="C73" s="242" t="s">
        <v>94</v>
      </c>
      <c r="D73" s="243" t="s">
        <v>193</v>
      </c>
      <c r="E73" s="244"/>
      <c r="F73" s="245"/>
      <c r="G73" s="243" t="s">
        <v>194</v>
      </c>
      <c r="H73" s="244"/>
      <c r="I73" s="245"/>
      <c r="J73" s="243" t="s">
        <v>190</v>
      </c>
      <c r="K73" s="244"/>
      <c r="L73" s="245"/>
      <c r="M73" s="3"/>
      <c r="N73" s="3"/>
      <c r="O73" s="3"/>
      <c r="P73" s="3"/>
      <c r="Q73" s="3"/>
      <c r="R73" s="3"/>
      <c r="S73" s="3"/>
      <c r="T73" s="3"/>
      <c r="U73" s="3"/>
    </row>
    <row r="74" spans="3:21" ht="15.6" x14ac:dyDescent="0.3">
      <c r="C74" s="242"/>
      <c r="D74" s="72" t="s">
        <v>80</v>
      </c>
      <c r="E74" s="72" t="s">
        <v>81</v>
      </c>
      <c r="F74" s="72" t="s">
        <v>54</v>
      </c>
      <c r="G74" s="72" t="s">
        <v>80</v>
      </c>
      <c r="H74" s="72" t="s">
        <v>81</v>
      </c>
      <c r="I74" s="72" t="s">
        <v>54</v>
      </c>
      <c r="J74" s="72" t="s">
        <v>80</v>
      </c>
      <c r="K74" s="72" t="s">
        <v>81</v>
      </c>
      <c r="L74" s="72" t="s">
        <v>54</v>
      </c>
      <c r="M74" s="3"/>
      <c r="N74" s="3"/>
      <c r="O74" s="3"/>
      <c r="P74" s="3"/>
      <c r="Q74" s="3"/>
      <c r="R74" s="3"/>
      <c r="S74" s="3"/>
      <c r="T74" s="3"/>
      <c r="U74" s="3"/>
    </row>
    <row r="75" spans="3:21" ht="16.2" thickBot="1" x14ac:dyDescent="0.35">
      <c r="C75" s="9" t="s">
        <v>1</v>
      </c>
      <c r="D75" s="73">
        <v>17080</v>
      </c>
      <c r="E75" s="73">
        <v>17206</v>
      </c>
      <c r="F75" s="73">
        <v>-126</v>
      </c>
      <c r="G75" s="73">
        <v>27456</v>
      </c>
      <c r="H75" s="73">
        <v>20561</v>
      </c>
      <c r="I75" s="73">
        <v>6895</v>
      </c>
      <c r="J75" s="73">
        <v>21088</v>
      </c>
      <c r="K75" s="73">
        <v>22932</v>
      </c>
      <c r="L75" s="73">
        <v>-1844</v>
      </c>
      <c r="M75" s="3"/>
      <c r="N75" s="3"/>
      <c r="O75" s="3"/>
      <c r="P75" s="3"/>
      <c r="Q75" s="3"/>
      <c r="R75" s="3"/>
      <c r="S75" s="3"/>
      <c r="T75" s="3"/>
      <c r="U75" s="3"/>
    </row>
    <row r="76" spans="3:21" ht="63" thickBot="1" x14ac:dyDescent="0.35">
      <c r="C76" s="83" t="s">
        <v>309</v>
      </c>
      <c r="D76" s="84">
        <v>1186</v>
      </c>
      <c r="E76" s="84">
        <v>747</v>
      </c>
      <c r="F76" s="85">
        <v>439</v>
      </c>
      <c r="G76" s="84">
        <v>1728</v>
      </c>
      <c r="H76" s="84">
        <v>1169</v>
      </c>
      <c r="I76" s="85">
        <v>559</v>
      </c>
      <c r="J76" s="85">
        <v>1816</v>
      </c>
      <c r="K76" s="84">
        <v>1176</v>
      </c>
      <c r="L76" s="84">
        <v>640</v>
      </c>
      <c r="M76" s="3"/>
      <c r="N76" s="3"/>
      <c r="O76" s="3"/>
      <c r="P76" s="3"/>
      <c r="Q76" s="3"/>
      <c r="R76" s="3"/>
      <c r="S76" s="3"/>
      <c r="T76" s="3"/>
      <c r="U76" s="3"/>
    </row>
    <row r="77" spans="3:21" ht="16.2" thickBot="1" x14ac:dyDescent="0.35">
      <c r="C77" s="81" t="s">
        <v>310</v>
      </c>
      <c r="D77" s="87">
        <v>1222</v>
      </c>
      <c r="E77" s="87">
        <v>1002</v>
      </c>
      <c r="F77" s="88">
        <v>220</v>
      </c>
      <c r="G77" s="87">
        <v>1793</v>
      </c>
      <c r="H77" s="87">
        <v>1194</v>
      </c>
      <c r="I77" s="88">
        <v>599</v>
      </c>
      <c r="J77" s="88">
        <v>1576</v>
      </c>
      <c r="K77" s="87">
        <v>1166</v>
      </c>
      <c r="L77" s="87">
        <v>410</v>
      </c>
      <c r="M77" s="3"/>
      <c r="N77" s="3"/>
      <c r="O77" s="3"/>
      <c r="P77" s="3"/>
      <c r="Q77" s="3"/>
      <c r="R77" s="3"/>
      <c r="S77" s="3"/>
      <c r="T77" s="3"/>
      <c r="U77" s="3"/>
    </row>
    <row r="78" spans="3:21" ht="31.8" thickBot="1" x14ac:dyDescent="0.35">
      <c r="C78" s="83" t="s">
        <v>311</v>
      </c>
      <c r="D78" s="84">
        <v>933</v>
      </c>
      <c r="E78" s="84">
        <v>1007</v>
      </c>
      <c r="F78" s="85">
        <v>-74</v>
      </c>
      <c r="G78" s="84">
        <v>1551</v>
      </c>
      <c r="H78" s="84">
        <v>1215</v>
      </c>
      <c r="I78" s="85">
        <v>336</v>
      </c>
      <c r="J78" s="85">
        <v>1234</v>
      </c>
      <c r="K78" s="84">
        <v>1450</v>
      </c>
      <c r="L78" s="84">
        <v>-216</v>
      </c>
      <c r="M78" s="3"/>
      <c r="N78" s="3"/>
      <c r="O78" s="3"/>
      <c r="P78" s="3"/>
      <c r="Q78" s="3"/>
      <c r="R78" s="3"/>
      <c r="S78" s="3"/>
      <c r="T78" s="3"/>
      <c r="U78" s="3"/>
    </row>
    <row r="79" spans="3:21" ht="16.2" thickBot="1" x14ac:dyDescent="0.35">
      <c r="C79" s="81" t="s">
        <v>312</v>
      </c>
      <c r="D79" s="87">
        <v>1055</v>
      </c>
      <c r="E79" s="87">
        <v>949</v>
      </c>
      <c r="F79" s="88">
        <v>106</v>
      </c>
      <c r="G79" s="87">
        <v>1450</v>
      </c>
      <c r="H79" s="87">
        <v>1023</v>
      </c>
      <c r="I79" s="88">
        <v>427</v>
      </c>
      <c r="J79" s="88">
        <v>1265</v>
      </c>
      <c r="K79" s="87">
        <v>1127</v>
      </c>
      <c r="L79" s="87">
        <v>138</v>
      </c>
      <c r="M79" s="3"/>
      <c r="N79" s="3"/>
      <c r="O79" s="3"/>
      <c r="P79" s="3"/>
      <c r="Q79" s="3"/>
      <c r="R79" s="3"/>
      <c r="S79" s="3"/>
      <c r="T79" s="3"/>
      <c r="U79" s="3"/>
    </row>
    <row r="80" spans="3:21" ht="16.2" thickBot="1" x14ac:dyDescent="0.35">
      <c r="C80" s="83" t="s">
        <v>313</v>
      </c>
      <c r="D80" s="84">
        <v>844</v>
      </c>
      <c r="E80" s="84">
        <v>674</v>
      </c>
      <c r="F80" s="85">
        <v>170</v>
      </c>
      <c r="G80" s="84">
        <v>1002</v>
      </c>
      <c r="H80" s="84">
        <v>681</v>
      </c>
      <c r="I80" s="85">
        <v>321</v>
      </c>
      <c r="J80" s="85">
        <v>927</v>
      </c>
      <c r="K80" s="84">
        <v>654</v>
      </c>
      <c r="L80" s="84">
        <v>273</v>
      </c>
      <c r="M80" s="3"/>
      <c r="N80" s="3"/>
      <c r="O80" s="3"/>
      <c r="P80" s="3"/>
      <c r="Q80" s="3"/>
      <c r="R80" s="3"/>
      <c r="S80" s="3"/>
      <c r="T80" s="3"/>
      <c r="U80" s="3"/>
    </row>
    <row r="81" spans="3:21" ht="16.2" thickBot="1" x14ac:dyDescent="0.35">
      <c r="C81" s="81" t="s">
        <v>314</v>
      </c>
      <c r="D81" s="87">
        <v>56</v>
      </c>
      <c r="E81" s="87">
        <v>336</v>
      </c>
      <c r="F81" s="88">
        <v>-280</v>
      </c>
      <c r="G81" s="87">
        <v>523</v>
      </c>
      <c r="H81" s="87">
        <v>336</v>
      </c>
      <c r="I81" s="88">
        <v>187</v>
      </c>
      <c r="J81" s="88">
        <v>48</v>
      </c>
      <c r="K81" s="87">
        <v>1203</v>
      </c>
      <c r="L81" s="87">
        <v>-1155</v>
      </c>
      <c r="M81" s="3"/>
      <c r="N81" s="3"/>
      <c r="O81" s="3"/>
      <c r="P81" s="3"/>
      <c r="Q81" s="3"/>
      <c r="R81" s="3"/>
      <c r="S81" s="3"/>
      <c r="T81" s="3"/>
      <c r="U81" s="3"/>
    </row>
    <row r="82" spans="3:21" ht="16.2" thickBot="1" x14ac:dyDescent="0.35">
      <c r="C82" s="83" t="s">
        <v>315</v>
      </c>
      <c r="D82" s="84">
        <v>400</v>
      </c>
      <c r="E82" s="84">
        <v>584</v>
      </c>
      <c r="F82" s="85">
        <v>-184</v>
      </c>
      <c r="G82" s="84">
        <v>767</v>
      </c>
      <c r="H82" s="84">
        <v>828</v>
      </c>
      <c r="I82" s="85">
        <v>-61</v>
      </c>
      <c r="J82" s="85">
        <v>458</v>
      </c>
      <c r="K82" s="84">
        <v>740</v>
      </c>
      <c r="L82" s="84">
        <v>-282</v>
      </c>
      <c r="M82" s="3"/>
      <c r="N82" s="3"/>
      <c r="O82" s="3"/>
      <c r="P82" s="3"/>
      <c r="Q82" s="3"/>
      <c r="R82" s="3"/>
      <c r="S82" s="3"/>
      <c r="T82" s="3"/>
      <c r="U82" s="3"/>
    </row>
    <row r="83" spans="3:21" ht="63" thickBot="1" x14ac:dyDescent="0.35">
      <c r="C83" s="81" t="s">
        <v>316</v>
      </c>
      <c r="D83" s="87">
        <v>408</v>
      </c>
      <c r="E83" s="87">
        <v>317</v>
      </c>
      <c r="F83" s="88">
        <v>91</v>
      </c>
      <c r="G83" s="87">
        <v>656</v>
      </c>
      <c r="H83" s="87">
        <v>460</v>
      </c>
      <c r="I83" s="88">
        <v>196</v>
      </c>
      <c r="J83" s="88">
        <v>582</v>
      </c>
      <c r="K83" s="87">
        <v>482</v>
      </c>
      <c r="L83" s="87">
        <v>100</v>
      </c>
      <c r="M83" s="3"/>
      <c r="N83" s="3"/>
      <c r="O83" s="3"/>
      <c r="P83" s="3"/>
      <c r="Q83" s="3"/>
      <c r="R83" s="3"/>
      <c r="S83" s="3"/>
      <c r="T83" s="3"/>
      <c r="U83" s="3"/>
    </row>
    <row r="84" spans="3:21" ht="29.4" customHeight="1" thickBot="1" x14ac:dyDescent="0.35">
      <c r="C84" s="83" t="s">
        <v>317</v>
      </c>
      <c r="D84" s="84">
        <v>446</v>
      </c>
      <c r="E84" s="84">
        <v>397</v>
      </c>
      <c r="F84" s="85">
        <v>49</v>
      </c>
      <c r="G84" s="84">
        <v>692</v>
      </c>
      <c r="H84" s="84">
        <v>484</v>
      </c>
      <c r="I84" s="85">
        <v>208</v>
      </c>
      <c r="J84" s="85">
        <v>563</v>
      </c>
      <c r="K84" s="84">
        <v>496</v>
      </c>
      <c r="L84" s="84">
        <v>67</v>
      </c>
      <c r="M84" s="3"/>
      <c r="N84" s="3"/>
      <c r="O84" s="3"/>
      <c r="P84" s="3"/>
      <c r="Q84" s="3"/>
      <c r="R84" s="3"/>
      <c r="S84" s="3"/>
      <c r="T84" s="3"/>
      <c r="U84" s="3"/>
    </row>
    <row r="85" spans="3:21" s="3" customFormat="1" ht="31.8" thickBot="1" x14ac:dyDescent="0.35">
      <c r="C85" s="81" t="s">
        <v>318</v>
      </c>
      <c r="D85" s="87">
        <v>418</v>
      </c>
      <c r="E85" s="87">
        <v>296</v>
      </c>
      <c r="F85" s="88">
        <v>122</v>
      </c>
      <c r="G85" s="90">
        <v>536</v>
      </c>
      <c r="H85" s="90">
        <v>406</v>
      </c>
      <c r="I85" s="88">
        <v>130</v>
      </c>
      <c r="J85" s="88">
        <v>414</v>
      </c>
      <c r="K85" s="90">
        <v>398</v>
      </c>
      <c r="L85" s="90">
        <v>16</v>
      </c>
    </row>
    <row r="86" spans="3:21" s="3" customFormat="1" ht="16.2" thickBot="1" x14ac:dyDescent="0.35">
      <c r="C86" s="91" t="s">
        <v>79</v>
      </c>
      <c r="D86" s="92">
        <v>10112</v>
      </c>
      <c r="E86" s="93">
        <v>10897</v>
      </c>
      <c r="F86" s="94">
        <v>-785</v>
      </c>
      <c r="G86" s="95">
        <v>16758</v>
      </c>
      <c r="H86" s="95">
        <v>12765</v>
      </c>
      <c r="I86" s="96">
        <v>3993</v>
      </c>
      <c r="J86" s="96">
        <v>12205</v>
      </c>
      <c r="K86" s="95">
        <v>14040</v>
      </c>
      <c r="L86" s="95">
        <v>-1835</v>
      </c>
    </row>
    <row r="87" spans="3:21" s="3" customFormat="1" ht="15.6" x14ac:dyDescent="0.3">
      <c r="C87" s="246" t="s">
        <v>182</v>
      </c>
      <c r="D87" s="246"/>
      <c r="E87" s="246"/>
      <c r="F87" s="246"/>
      <c r="G87" s="246"/>
      <c r="H87" s="246"/>
      <c r="I87" s="246"/>
      <c r="J87" s="246"/>
      <c r="K87" s="246"/>
      <c r="L87" s="246"/>
    </row>
    <row r="88" spans="3:21" s="3" customFormat="1" ht="15.6" x14ac:dyDescent="0.3">
      <c r="C88" s="71"/>
      <c r="D88" s="71"/>
      <c r="E88" s="71"/>
      <c r="F88" s="71"/>
      <c r="G88" s="71"/>
      <c r="H88" s="71"/>
      <c r="I88" s="71"/>
      <c r="J88" s="71"/>
      <c r="K88" s="71"/>
      <c r="L88" s="71"/>
    </row>
    <row r="89" spans="3:21" ht="31.5" customHeight="1" x14ac:dyDescent="0.3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3:21" x14ac:dyDescent="0.3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3:21" x14ac:dyDescent="0.3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3:21" ht="16.2" thickBot="1" x14ac:dyDescent="0.35">
      <c r="C92" s="247" t="s">
        <v>187</v>
      </c>
      <c r="D92" s="247"/>
      <c r="E92" s="247"/>
      <c r="F92" s="247"/>
      <c r="G92" s="247"/>
      <c r="H92" s="247"/>
      <c r="I92" s="247"/>
      <c r="J92" s="247"/>
      <c r="K92" s="247"/>
      <c r="L92" s="247"/>
      <c r="M92" s="3"/>
      <c r="N92" s="3"/>
      <c r="O92" s="3"/>
      <c r="P92" s="3"/>
      <c r="Q92" s="3"/>
      <c r="R92" s="3"/>
      <c r="S92" s="3"/>
      <c r="T92" s="3"/>
      <c r="U92" s="3"/>
    </row>
    <row r="93" spans="3:21" ht="16.2" thickBot="1" x14ac:dyDescent="0.35">
      <c r="C93" s="242" t="s">
        <v>95</v>
      </c>
      <c r="D93" s="243" t="s">
        <v>193</v>
      </c>
      <c r="E93" s="244"/>
      <c r="F93" s="245"/>
      <c r="G93" s="243" t="s">
        <v>194</v>
      </c>
      <c r="H93" s="244"/>
      <c r="I93" s="245"/>
      <c r="J93" s="243" t="s">
        <v>190</v>
      </c>
      <c r="K93" s="244"/>
      <c r="L93" s="245"/>
      <c r="M93" s="3"/>
      <c r="N93" s="3"/>
      <c r="O93" s="3"/>
      <c r="P93" s="3"/>
      <c r="Q93" s="3"/>
      <c r="R93" s="3"/>
      <c r="S93" s="3"/>
      <c r="T93" s="3"/>
      <c r="U93" s="3"/>
    </row>
    <row r="94" spans="3:21" ht="15.6" x14ac:dyDescent="0.3">
      <c r="C94" s="242"/>
      <c r="D94" s="72" t="s">
        <v>80</v>
      </c>
      <c r="E94" s="72" t="s">
        <v>81</v>
      </c>
      <c r="F94" s="72" t="s">
        <v>54</v>
      </c>
      <c r="G94" s="72" t="s">
        <v>80</v>
      </c>
      <c r="H94" s="72" t="s">
        <v>81</v>
      </c>
      <c r="I94" s="72" t="s">
        <v>54</v>
      </c>
      <c r="J94" s="72" t="s">
        <v>80</v>
      </c>
      <c r="K94" s="72" t="s">
        <v>81</v>
      </c>
      <c r="L94" s="72" t="s">
        <v>54</v>
      </c>
      <c r="M94" s="3"/>
      <c r="N94" s="3"/>
      <c r="O94" s="3"/>
      <c r="P94" s="3"/>
      <c r="Q94" s="3"/>
      <c r="R94" s="3"/>
      <c r="S94" s="3"/>
      <c r="T94" s="3"/>
      <c r="U94" s="3"/>
    </row>
    <row r="95" spans="3:21" ht="15.6" x14ac:dyDescent="0.3">
      <c r="C95" s="9" t="s">
        <v>42</v>
      </c>
      <c r="D95" s="73">
        <v>17080</v>
      </c>
      <c r="E95" s="73">
        <v>17206</v>
      </c>
      <c r="F95" s="73">
        <v>-126</v>
      </c>
      <c r="G95" s="73">
        <v>27456</v>
      </c>
      <c r="H95" s="73">
        <v>20561</v>
      </c>
      <c r="I95" s="73">
        <v>6895</v>
      </c>
      <c r="J95" s="73">
        <v>21088</v>
      </c>
      <c r="K95" s="73">
        <v>22932</v>
      </c>
      <c r="L95" s="73">
        <v>-1844</v>
      </c>
      <c r="M95" s="3"/>
      <c r="N95" s="3"/>
      <c r="O95" s="3"/>
      <c r="P95" s="3"/>
      <c r="Q95" s="3"/>
      <c r="R95" s="3"/>
      <c r="S95" s="3"/>
      <c r="T95" s="3"/>
      <c r="U95" s="3"/>
    </row>
    <row r="96" spans="3:21" ht="15.6" x14ac:dyDescent="0.3">
      <c r="C96" s="99" t="s">
        <v>9</v>
      </c>
      <c r="D96" s="100">
        <v>953</v>
      </c>
      <c r="E96" s="100">
        <v>1119</v>
      </c>
      <c r="F96" s="101">
        <v>-166</v>
      </c>
      <c r="G96" s="100">
        <v>1366</v>
      </c>
      <c r="H96" s="100">
        <v>1143</v>
      </c>
      <c r="I96" s="101">
        <v>223</v>
      </c>
      <c r="J96" s="101">
        <v>1029</v>
      </c>
      <c r="K96" s="100">
        <v>1189</v>
      </c>
      <c r="L96" s="100">
        <v>-160</v>
      </c>
      <c r="M96" s="3"/>
      <c r="N96" s="3"/>
      <c r="O96" s="3"/>
      <c r="P96" s="3"/>
      <c r="Q96" s="3"/>
      <c r="R96" s="3"/>
      <c r="S96" s="3"/>
      <c r="T96" s="3"/>
      <c r="U96" s="3"/>
    </row>
    <row r="97" spans="3:21" ht="15.6" x14ac:dyDescent="0.3">
      <c r="C97" s="74" t="s">
        <v>10</v>
      </c>
      <c r="D97" s="75">
        <v>94</v>
      </c>
      <c r="E97" s="75">
        <v>113</v>
      </c>
      <c r="F97" s="80">
        <v>-19</v>
      </c>
      <c r="G97" s="75">
        <v>136</v>
      </c>
      <c r="H97" s="75">
        <v>107</v>
      </c>
      <c r="I97" s="80">
        <v>29</v>
      </c>
      <c r="J97" s="80">
        <v>85</v>
      </c>
      <c r="K97" s="75">
        <v>117</v>
      </c>
      <c r="L97" s="75">
        <v>-32</v>
      </c>
      <c r="M97" s="3"/>
      <c r="N97" s="3"/>
      <c r="O97" s="3"/>
      <c r="P97" s="3"/>
      <c r="Q97" s="3"/>
      <c r="R97" s="3"/>
      <c r="S97" s="3"/>
      <c r="T97" s="3"/>
      <c r="U97" s="3"/>
    </row>
    <row r="98" spans="3:21" ht="15.6" x14ac:dyDescent="0.3">
      <c r="C98" s="76" t="s">
        <v>11</v>
      </c>
      <c r="D98" s="77">
        <v>7</v>
      </c>
      <c r="E98" s="77">
        <v>7</v>
      </c>
      <c r="F98" s="82">
        <v>0</v>
      </c>
      <c r="G98" s="77">
        <v>15</v>
      </c>
      <c r="H98" s="77">
        <v>22</v>
      </c>
      <c r="I98" s="82">
        <v>-7</v>
      </c>
      <c r="J98" s="82">
        <v>7</v>
      </c>
      <c r="K98" s="77">
        <v>14</v>
      </c>
      <c r="L98" s="77">
        <v>-7</v>
      </c>
      <c r="M98" s="3"/>
      <c r="N98" s="3"/>
      <c r="O98" s="3"/>
      <c r="P98" s="3"/>
      <c r="Q98" s="3"/>
      <c r="R98" s="3"/>
      <c r="S98" s="3"/>
      <c r="T98" s="3"/>
      <c r="U98" s="3"/>
    </row>
    <row r="99" spans="3:21" ht="15.6" x14ac:dyDescent="0.3">
      <c r="C99" s="74" t="s">
        <v>12</v>
      </c>
      <c r="D99" s="75">
        <v>265</v>
      </c>
      <c r="E99" s="75">
        <v>323</v>
      </c>
      <c r="F99" s="80">
        <v>-58</v>
      </c>
      <c r="G99" s="75">
        <v>400</v>
      </c>
      <c r="H99" s="75">
        <v>412</v>
      </c>
      <c r="I99" s="80">
        <v>-12</v>
      </c>
      <c r="J99" s="80">
        <v>328</v>
      </c>
      <c r="K99" s="75">
        <v>346</v>
      </c>
      <c r="L99" s="75">
        <v>-18</v>
      </c>
      <c r="M99" s="3"/>
      <c r="N99" s="3"/>
      <c r="O99" s="3"/>
      <c r="P99" s="3"/>
      <c r="Q99" s="3"/>
      <c r="R99" s="3"/>
      <c r="S99" s="3"/>
      <c r="T99" s="3"/>
      <c r="U99" s="3"/>
    </row>
    <row r="100" spans="3:21" ht="15.6" x14ac:dyDescent="0.3">
      <c r="C100" s="76" t="s">
        <v>13</v>
      </c>
      <c r="D100" s="77">
        <v>443</v>
      </c>
      <c r="E100" s="77">
        <v>585</v>
      </c>
      <c r="F100" s="82">
        <v>-142</v>
      </c>
      <c r="G100" s="77">
        <v>713</v>
      </c>
      <c r="H100" s="77">
        <v>523</v>
      </c>
      <c r="I100" s="82">
        <v>190</v>
      </c>
      <c r="J100" s="82">
        <v>518</v>
      </c>
      <c r="K100" s="77">
        <v>619</v>
      </c>
      <c r="L100" s="77">
        <v>-101</v>
      </c>
      <c r="M100" s="3"/>
      <c r="N100" s="3"/>
      <c r="O100" s="3"/>
      <c r="P100" s="3"/>
      <c r="Q100" s="3"/>
      <c r="R100" s="3"/>
      <c r="S100" s="3"/>
      <c r="T100" s="3"/>
      <c r="U100" s="3"/>
    </row>
    <row r="101" spans="3:21" ht="15.6" x14ac:dyDescent="0.3">
      <c r="C101" s="74" t="s">
        <v>14</v>
      </c>
      <c r="D101" s="75">
        <v>125</v>
      </c>
      <c r="E101" s="75">
        <v>67</v>
      </c>
      <c r="F101" s="80">
        <v>58</v>
      </c>
      <c r="G101" s="75">
        <v>71</v>
      </c>
      <c r="H101" s="75">
        <v>63</v>
      </c>
      <c r="I101" s="80">
        <v>8</v>
      </c>
      <c r="J101" s="80">
        <v>61</v>
      </c>
      <c r="K101" s="75">
        <v>67</v>
      </c>
      <c r="L101" s="75">
        <v>-6</v>
      </c>
      <c r="M101" s="3"/>
      <c r="N101" s="3"/>
      <c r="O101" s="3"/>
      <c r="P101" s="3"/>
      <c r="Q101" s="3"/>
      <c r="R101" s="3"/>
      <c r="S101" s="3"/>
      <c r="T101" s="3"/>
      <c r="U101" s="3"/>
    </row>
    <row r="102" spans="3:21" ht="15.6" x14ac:dyDescent="0.3">
      <c r="C102" s="76" t="s">
        <v>15</v>
      </c>
      <c r="D102" s="77">
        <v>8</v>
      </c>
      <c r="E102" s="77">
        <v>5</v>
      </c>
      <c r="F102" s="82">
        <v>3</v>
      </c>
      <c r="G102" s="77">
        <v>11</v>
      </c>
      <c r="H102" s="77">
        <v>4</v>
      </c>
      <c r="I102" s="82">
        <v>7</v>
      </c>
      <c r="J102" s="82">
        <v>9</v>
      </c>
      <c r="K102" s="77">
        <v>11</v>
      </c>
      <c r="L102" s="77">
        <v>-2</v>
      </c>
      <c r="M102" s="3"/>
      <c r="N102" s="3"/>
      <c r="O102" s="3"/>
      <c r="P102" s="3"/>
      <c r="Q102" s="3"/>
      <c r="R102" s="3"/>
      <c r="S102" s="3"/>
      <c r="T102" s="3"/>
      <c r="U102" s="3"/>
    </row>
    <row r="103" spans="3:21" ht="15.6" x14ac:dyDescent="0.3">
      <c r="C103" s="74" t="s">
        <v>16</v>
      </c>
      <c r="D103" s="75">
        <v>11</v>
      </c>
      <c r="E103" s="75">
        <v>19</v>
      </c>
      <c r="F103" s="80">
        <v>-8</v>
      </c>
      <c r="G103" s="75">
        <v>20</v>
      </c>
      <c r="H103" s="75">
        <v>12</v>
      </c>
      <c r="I103" s="80">
        <v>8</v>
      </c>
      <c r="J103" s="80">
        <v>21</v>
      </c>
      <c r="K103" s="75">
        <v>15</v>
      </c>
      <c r="L103" s="75">
        <v>6</v>
      </c>
      <c r="M103" s="3"/>
      <c r="N103" s="3"/>
      <c r="O103" s="3"/>
      <c r="P103" s="3"/>
      <c r="Q103" s="3"/>
      <c r="R103" s="3"/>
      <c r="S103" s="3"/>
      <c r="T103" s="3"/>
      <c r="U103" s="3"/>
    </row>
    <row r="104" spans="3:21" ht="15.6" x14ac:dyDescent="0.3">
      <c r="C104" s="99" t="s">
        <v>17</v>
      </c>
      <c r="D104" s="102">
        <v>337</v>
      </c>
      <c r="E104" s="102">
        <v>333</v>
      </c>
      <c r="F104" s="103">
        <v>4</v>
      </c>
      <c r="G104" s="102">
        <v>377</v>
      </c>
      <c r="H104" s="102">
        <v>323</v>
      </c>
      <c r="I104" s="103">
        <v>54</v>
      </c>
      <c r="J104" s="103">
        <v>346</v>
      </c>
      <c r="K104" s="102">
        <v>433</v>
      </c>
      <c r="L104" s="102">
        <v>-87</v>
      </c>
      <c r="M104" s="3"/>
      <c r="N104" s="3"/>
      <c r="O104" s="3"/>
      <c r="P104" s="3"/>
      <c r="Q104" s="3"/>
      <c r="R104" s="3"/>
      <c r="S104" s="3"/>
      <c r="T104" s="3"/>
      <c r="U104" s="3"/>
    </row>
    <row r="105" spans="3:21" ht="15.6" x14ac:dyDescent="0.3">
      <c r="C105" s="74" t="s">
        <v>18</v>
      </c>
      <c r="D105" s="75">
        <v>9</v>
      </c>
      <c r="E105" s="75">
        <v>10</v>
      </c>
      <c r="F105" s="80">
        <v>-1</v>
      </c>
      <c r="G105" s="75">
        <v>14</v>
      </c>
      <c r="H105" s="75">
        <v>16</v>
      </c>
      <c r="I105" s="80">
        <v>-2</v>
      </c>
      <c r="J105" s="80">
        <v>12</v>
      </c>
      <c r="K105" s="75">
        <v>16</v>
      </c>
      <c r="L105" s="75">
        <v>-4</v>
      </c>
      <c r="M105" s="3"/>
      <c r="N105" s="3"/>
      <c r="O105" s="3"/>
      <c r="P105" s="3"/>
      <c r="Q105" s="3"/>
      <c r="R105" s="3"/>
      <c r="S105" s="3"/>
      <c r="T105" s="3"/>
      <c r="U105" s="3"/>
    </row>
    <row r="106" spans="3:21" ht="15.6" x14ac:dyDescent="0.3">
      <c r="C106" s="76" t="s">
        <v>19</v>
      </c>
      <c r="D106" s="77">
        <v>8</v>
      </c>
      <c r="E106" s="77">
        <v>2</v>
      </c>
      <c r="F106" s="82">
        <v>6</v>
      </c>
      <c r="G106" s="77">
        <v>3</v>
      </c>
      <c r="H106" s="77">
        <v>2</v>
      </c>
      <c r="I106" s="82">
        <v>1</v>
      </c>
      <c r="J106" s="82">
        <v>2</v>
      </c>
      <c r="K106" s="77">
        <v>1</v>
      </c>
      <c r="L106" s="77">
        <v>1</v>
      </c>
      <c r="M106" s="3"/>
      <c r="N106" s="3"/>
      <c r="O106" s="3"/>
      <c r="P106" s="3"/>
      <c r="Q106" s="3"/>
      <c r="R106" s="3"/>
      <c r="S106" s="3"/>
      <c r="T106" s="3"/>
      <c r="U106" s="3"/>
    </row>
    <row r="107" spans="3:21" ht="15.6" x14ac:dyDescent="0.3">
      <c r="C107" s="74" t="s">
        <v>20</v>
      </c>
      <c r="D107" s="75">
        <v>65</v>
      </c>
      <c r="E107" s="75">
        <v>55</v>
      </c>
      <c r="F107" s="80">
        <v>10</v>
      </c>
      <c r="G107" s="75">
        <v>75</v>
      </c>
      <c r="H107" s="75">
        <v>59</v>
      </c>
      <c r="I107" s="80">
        <v>16</v>
      </c>
      <c r="J107" s="80">
        <v>56</v>
      </c>
      <c r="K107" s="75">
        <v>63</v>
      </c>
      <c r="L107" s="75">
        <v>-7</v>
      </c>
      <c r="M107" s="3"/>
      <c r="N107" s="3"/>
      <c r="O107" s="3"/>
      <c r="P107" s="3"/>
      <c r="Q107" s="3"/>
      <c r="R107" s="3"/>
      <c r="S107" s="3"/>
      <c r="T107" s="3"/>
      <c r="U107" s="3"/>
    </row>
    <row r="108" spans="3:21" ht="15.6" x14ac:dyDescent="0.3">
      <c r="C108" s="76" t="s">
        <v>21</v>
      </c>
      <c r="D108" s="77">
        <v>28</v>
      </c>
      <c r="E108" s="77">
        <v>25</v>
      </c>
      <c r="F108" s="82">
        <v>3</v>
      </c>
      <c r="G108" s="77">
        <v>34</v>
      </c>
      <c r="H108" s="77">
        <v>21</v>
      </c>
      <c r="I108" s="82">
        <v>13</v>
      </c>
      <c r="J108" s="82">
        <v>37</v>
      </c>
      <c r="K108" s="77">
        <v>28</v>
      </c>
      <c r="L108" s="77">
        <v>9</v>
      </c>
      <c r="M108" s="3"/>
      <c r="N108" s="3"/>
      <c r="O108" s="3"/>
      <c r="P108" s="3"/>
      <c r="Q108" s="3"/>
      <c r="R108" s="3"/>
      <c r="S108" s="3"/>
      <c r="T108" s="3"/>
      <c r="U108" s="3"/>
    </row>
    <row r="109" spans="3:21" ht="15.6" x14ac:dyDescent="0.3">
      <c r="C109" s="74" t="s">
        <v>22</v>
      </c>
      <c r="D109" s="75">
        <v>15</v>
      </c>
      <c r="E109" s="75">
        <v>20</v>
      </c>
      <c r="F109" s="80">
        <v>-5</v>
      </c>
      <c r="G109" s="75">
        <v>30</v>
      </c>
      <c r="H109" s="75">
        <v>20</v>
      </c>
      <c r="I109" s="80">
        <v>10</v>
      </c>
      <c r="J109" s="80">
        <v>29</v>
      </c>
      <c r="K109" s="75">
        <v>28</v>
      </c>
      <c r="L109" s="75">
        <v>1</v>
      </c>
      <c r="M109" s="3"/>
      <c r="N109" s="3"/>
      <c r="O109" s="3"/>
      <c r="P109" s="3"/>
      <c r="Q109" s="3"/>
      <c r="R109" s="3"/>
      <c r="S109" s="3"/>
      <c r="T109" s="3"/>
      <c r="U109" s="3"/>
    </row>
    <row r="110" spans="3:21" ht="15.6" x14ac:dyDescent="0.3">
      <c r="C110" s="76" t="s">
        <v>23</v>
      </c>
      <c r="D110" s="77">
        <v>37</v>
      </c>
      <c r="E110" s="77">
        <v>52</v>
      </c>
      <c r="F110" s="82">
        <v>-15</v>
      </c>
      <c r="G110" s="77">
        <v>66</v>
      </c>
      <c r="H110" s="77">
        <v>47</v>
      </c>
      <c r="I110" s="82">
        <v>19</v>
      </c>
      <c r="J110" s="82">
        <v>51</v>
      </c>
      <c r="K110" s="77">
        <v>66</v>
      </c>
      <c r="L110" s="77">
        <v>-15</v>
      </c>
      <c r="M110" s="3"/>
      <c r="N110" s="3"/>
      <c r="O110" s="3"/>
      <c r="P110" s="3"/>
      <c r="Q110" s="3"/>
      <c r="R110" s="3"/>
      <c r="S110" s="3"/>
      <c r="T110" s="3"/>
      <c r="U110" s="3"/>
    </row>
    <row r="111" spans="3:21" ht="15.6" x14ac:dyDescent="0.3">
      <c r="C111" s="74" t="s">
        <v>24</v>
      </c>
      <c r="D111" s="75">
        <v>17</v>
      </c>
      <c r="E111" s="75">
        <v>15</v>
      </c>
      <c r="F111" s="80">
        <v>2</v>
      </c>
      <c r="G111" s="75">
        <v>19</v>
      </c>
      <c r="H111" s="75">
        <v>12</v>
      </c>
      <c r="I111" s="80">
        <v>7</v>
      </c>
      <c r="J111" s="80">
        <v>18</v>
      </c>
      <c r="K111" s="75">
        <v>9</v>
      </c>
      <c r="L111" s="75">
        <v>9</v>
      </c>
      <c r="M111" s="3"/>
      <c r="N111" s="3"/>
      <c r="O111" s="3"/>
      <c r="P111" s="3"/>
      <c r="Q111" s="3"/>
      <c r="R111" s="3"/>
      <c r="S111" s="3"/>
      <c r="T111" s="3"/>
      <c r="U111" s="3"/>
    </row>
    <row r="112" spans="3:21" ht="15.6" x14ac:dyDescent="0.3">
      <c r="C112" s="76" t="s">
        <v>25</v>
      </c>
      <c r="D112" s="77">
        <v>6</v>
      </c>
      <c r="E112" s="77">
        <v>4</v>
      </c>
      <c r="F112" s="82">
        <v>2</v>
      </c>
      <c r="G112" s="77">
        <v>14</v>
      </c>
      <c r="H112" s="77">
        <v>9</v>
      </c>
      <c r="I112" s="82">
        <v>5</v>
      </c>
      <c r="J112" s="82">
        <v>8</v>
      </c>
      <c r="K112" s="77">
        <v>5</v>
      </c>
      <c r="L112" s="77">
        <v>3</v>
      </c>
      <c r="M112" s="3"/>
      <c r="N112" s="3"/>
      <c r="O112" s="3"/>
      <c r="P112" s="3"/>
      <c r="Q112" s="3"/>
      <c r="R112" s="3"/>
      <c r="S112" s="3"/>
      <c r="T112" s="3"/>
      <c r="U112" s="3"/>
    </row>
    <row r="113" spans="3:21" ht="15.6" x14ac:dyDescent="0.3">
      <c r="C113" s="74" t="s">
        <v>26</v>
      </c>
      <c r="D113" s="75">
        <v>152</v>
      </c>
      <c r="E113" s="75">
        <v>150</v>
      </c>
      <c r="F113" s="80">
        <v>2</v>
      </c>
      <c r="G113" s="75">
        <v>122</v>
      </c>
      <c r="H113" s="75">
        <v>137</v>
      </c>
      <c r="I113" s="80">
        <v>-15</v>
      </c>
      <c r="J113" s="80">
        <v>133</v>
      </c>
      <c r="K113" s="75">
        <v>217</v>
      </c>
      <c r="L113" s="75">
        <v>-84</v>
      </c>
      <c r="M113" s="3"/>
      <c r="N113" s="3"/>
      <c r="O113" s="3"/>
      <c r="P113" s="3"/>
      <c r="Q113" s="3"/>
      <c r="R113" s="3"/>
      <c r="S113" s="3"/>
      <c r="T113" s="3"/>
      <c r="U113" s="3"/>
    </row>
    <row r="114" spans="3:21" ht="15.6" x14ac:dyDescent="0.3">
      <c r="C114" s="99" t="s">
        <v>27</v>
      </c>
      <c r="D114" s="102">
        <v>3941</v>
      </c>
      <c r="E114" s="102">
        <v>4285</v>
      </c>
      <c r="F114" s="103">
        <v>-344</v>
      </c>
      <c r="G114" s="102">
        <v>6025</v>
      </c>
      <c r="H114" s="102">
        <v>4469</v>
      </c>
      <c r="I114" s="103">
        <v>1556</v>
      </c>
      <c r="J114" s="103">
        <v>4716</v>
      </c>
      <c r="K114" s="102">
        <v>4987</v>
      </c>
      <c r="L114" s="102">
        <v>-271</v>
      </c>
      <c r="M114" s="3"/>
      <c r="N114" s="3"/>
      <c r="O114" s="3"/>
      <c r="P114" s="3"/>
      <c r="Q114" s="3"/>
      <c r="R114" s="3"/>
      <c r="S114" s="3"/>
      <c r="T114" s="3"/>
      <c r="U114" s="3"/>
    </row>
    <row r="115" spans="3:21" ht="15.6" x14ac:dyDescent="0.3">
      <c r="C115" s="74" t="s">
        <v>28</v>
      </c>
      <c r="D115" s="75">
        <v>636</v>
      </c>
      <c r="E115" s="75">
        <v>659</v>
      </c>
      <c r="F115" s="80">
        <v>-23</v>
      </c>
      <c r="G115" s="75">
        <v>860</v>
      </c>
      <c r="H115" s="75">
        <v>673</v>
      </c>
      <c r="I115" s="80">
        <v>187</v>
      </c>
      <c r="J115" s="80">
        <v>721</v>
      </c>
      <c r="K115" s="75">
        <v>753</v>
      </c>
      <c r="L115" s="75">
        <v>-32</v>
      </c>
      <c r="M115" s="3"/>
      <c r="N115" s="3"/>
      <c r="O115" s="3"/>
      <c r="P115" s="3"/>
      <c r="Q115" s="3"/>
      <c r="R115" s="3"/>
      <c r="S115" s="3"/>
      <c r="T115" s="3"/>
      <c r="U115" s="3"/>
    </row>
    <row r="116" spans="3:21" ht="15.6" x14ac:dyDescent="0.3">
      <c r="C116" s="76" t="s">
        <v>29</v>
      </c>
      <c r="D116" s="77">
        <v>103</v>
      </c>
      <c r="E116" s="77">
        <v>70</v>
      </c>
      <c r="F116" s="82">
        <v>33</v>
      </c>
      <c r="G116" s="77">
        <v>125</v>
      </c>
      <c r="H116" s="77">
        <v>81</v>
      </c>
      <c r="I116" s="82">
        <v>44</v>
      </c>
      <c r="J116" s="82">
        <v>103</v>
      </c>
      <c r="K116" s="77">
        <v>80</v>
      </c>
      <c r="L116" s="77">
        <v>23</v>
      </c>
      <c r="M116" s="3"/>
      <c r="N116" s="3"/>
      <c r="O116" s="3"/>
      <c r="P116" s="3"/>
      <c r="Q116" s="3"/>
      <c r="R116" s="3"/>
      <c r="S116" s="3"/>
      <c r="T116" s="3"/>
      <c r="U116" s="3"/>
    </row>
    <row r="117" spans="3:21" ht="15.6" x14ac:dyDescent="0.3">
      <c r="C117" s="74" t="s">
        <v>30</v>
      </c>
      <c r="D117" s="75">
        <v>393</v>
      </c>
      <c r="E117" s="75">
        <v>392</v>
      </c>
      <c r="F117" s="80">
        <v>1</v>
      </c>
      <c r="G117" s="75">
        <v>492</v>
      </c>
      <c r="H117" s="75">
        <v>352</v>
      </c>
      <c r="I117" s="80">
        <v>140</v>
      </c>
      <c r="J117" s="80">
        <v>440</v>
      </c>
      <c r="K117" s="75">
        <v>413</v>
      </c>
      <c r="L117" s="75">
        <v>27</v>
      </c>
      <c r="M117" s="3"/>
      <c r="N117" s="3"/>
      <c r="O117" s="3"/>
      <c r="P117" s="3"/>
      <c r="Q117" s="3"/>
      <c r="R117" s="3"/>
      <c r="S117" s="3"/>
      <c r="T117" s="3"/>
      <c r="U117" s="3"/>
    </row>
    <row r="118" spans="3:21" ht="15.6" x14ac:dyDescent="0.3">
      <c r="C118" s="76" t="s">
        <v>31</v>
      </c>
      <c r="D118" s="77">
        <v>2809</v>
      </c>
      <c r="E118" s="77">
        <v>3164</v>
      </c>
      <c r="F118" s="82">
        <v>-355</v>
      </c>
      <c r="G118" s="77">
        <v>4548</v>
      </c>
      <c r="H118" s="77">
        <v>3363</v>
      </c>
      <c r="I118" s="82">
        <v>1185</v>
      </c>
      <c r="J118" s="82">
        <v>3452</v>
      </c>
      <c r="K118" s="77">
        <v>3741</v>
      </c>
      <c r="L118" s="77">
        <v>-289</v>
      </c>
      <c r="M118" s="3"/>
      <c r="N118" s="3"/>
      <c r="O118" s="3"/>
      <c r="P118" s="3"/>
      <c r="Q118" s="3"/>
      <c r="R118" s="3"/>
      <c r="S118" s="3"/>
      <c r="T118" s="3"/>
      <c r="U118" s="3"/>
    </row>
    <row r="119" spans="3:21" ht="15.6" x14ac:dyDescent="0.3">
      <c r="C119" s="99" t="s">
        <v>32</v>
      </c>
      <c r="D119" s="102">
        <v>9870</v>
      </c>
      <c r="E119" s="102">
        <v>9844</v>
      </c>
      <c r="F119" s="103">
        <v>26</v>
      </c>
      <c r="G119" s="102">
        <v>17051</v>
      </c>
      <c r="H119" s="102">
        <v>12609</v>
      </c>
      <c r="I119" s="103">
        <v>4442</v>
      </c>
      <c r="J119" s="103">
        <v>13080</v>
      </c>
      <c r="K119" s="102">
        <v>14155</v>
      </c>
      <c r="L119" s="102">
        <v>-1075</v>
      </c>
      <c r="M119" s="3"/>
      <c r="N119" s="3"/>
      <c r="O119" s="3"/>
      <c r="P119" s="3"/>
      <c r="Q119" s="3"/>
      <c r="R119" s="3"/>
      <c r="S119" s="3"/>
      <c r="T119" s="3"/>
      <c r="U119" s="3"/>
    </row>
    <row r="120" spans="3:21" ht="15.6" x14ac:dyDescent="0.3">
      <c r="C120" s="74" t="s">
        <v>33</v>
      </c>
      <c r="D120" s="75">
        <v>3455</v>
      </c>
      <c r="E120" s="75">
        <v>3242</v>
      </c>
      <c r="F120" s="80">
        <v>213</v>
      </c>
      <c r="G120" s="75">
        <v>6111</v>
      </c>
      <c r="H120" s="75">
        <v>4524</v>
      </c>
      <c r="I120" s="80">
        <v>1587</v>
      </c>
      <c r="J120" s="80">
        <v>4782</v>
      </c>
      <c r="K120" s="75">
        <v>4609</v>
      </c>
      <c r="L120" s="75">
        <v>173</v>
      </c>
      <c r="M120" s="3"/>
      <c r="N120" s="3"/>
      <c r="O120" s="3"/>
      <c r="P120" s="3"/>
      <c r="Q120" s="3"/>
      <c r="R120" s="3"/>
      <c r="S120" s="3"/>
      <c r="T120" s="3"/>
      <c r="U120" s="3"/>
    </row>
    <row r="121" spans="3:21" ht="15.6" x14ac:dyDescent="0.3">
      <c r="C121" s="76" t="s">
        <v>34</v>
      </c>
      <c r="D121" s="77">
        <v>4190</v>
      </c>
      <c r="E121" s="77">
        <v>4248</v>
      </c>
      <c r="F121" s="82">
        <v>-58</v>
      </c>
      <c r="G121" s="77">
        <v>6752</v>
      </c>
      <c r="H121" s="77">
        <v>5195</v>
      </c>
      <c r="I121" s="82">
        <v>1557</v>
      </c>
      <c r="J121" s="82">
        <v>5420</v>
      </c>
      <c r="K121" s="77">
        <v>5515</v>
      </c>
      <c r="L121" s="77">
        <v>-95</v>
      </c>
      <c r="M121" s="3"/>
      <c r="N121" s="3"/>
      <c r="O121" s="3"/>
      <c r="P121" s="3"/>
      <c r="Q121" s="3"/>
      <c r="R121" s="3"/>
      <c r="S121" s="3"/>
      <c r="T121" s="3"/>
      <c r="U121" s="3"/>
    </row>
    <row r="122" spans="3:21" ht="15.6" x14ac:dyDescent="0.3">
      <c r="C122" s="74" t="s">
        <v>35</v>
      </c>
      <c r="D122" s="75">
        <v>2225</v>
      </c>
      <c r="E122" s="75">
        <v>2354</v>
      </c>
      <c r="F122" s="80">
        <v>-129</v>
      </c>
      <c r="G122" s="75">
        <v>4188</v>
      </c>
      <c r="H122" s="75">
        <v>2890</v>
      </c>
      <c r="I122" s="80">
        <v>1298</v>
      </c>
      <c r="J122" s="80">
        <v>2878</v>
      </c>
      <c r="K122" s="75">
        <v>4031</v>
      </c>
      <c r="L122" s="75">
        <v>-1153</v>
      </c>
      <c r="M122" s="3"/>
      <c r="N122" s="3"/>
      <c r="O122" s="3"/>
      <c r="P122" s="3"/>
      <c r="Q122" s="3"/>
      <c r="R122" s="3"/>
      <c r="S122" s="3"/>
      <c r="T122" s="3"/>
      <c r="U122" s="3"/>
    </row>
    <row r="123" spans="3:21" ht="15.6" x14ac:dyDescent="0.3">
      <c r="C123" s="99" t="s">
        <v>36</v>
      </c>
      <c r="D123" s="102">
        <v>1936</v>
      </c>
      <c r="E123" s="102">
        <v>1550</v>
      </c>
      <c r="F123" s="103">
        <v>386</v>
      </c>
      <c r="G123" s="102">
        <v>2454</v>
      </c>
      <c r="H123" s="102">
        <v>1960</v>
      </c>
      <c r="I123" s="103">
        <v>494</v>
      </c>
      <c r="J123" s="103">
        <v>1889</v>
      </c>
      <c r="K123" s="102">
        <v>2031</v>
      </c>
      <c r="L123" s="102">
        <v>-142</v>
      </c>
      <c r="M123" s="3"/>
      <c r="N123" s="3"/>
      <c r="O123" s="3"/>
      <c r="P123" s="3"/>
      <c r="Q123" s="3"/>
      <c r="R123" s="3"/>
      <c r="S123" s="3"/>
      <c r="T123" s="3"/>
      <c r="U123" s="3"/>
    </row>
    <row r="124" spans="3:21" ht="15.6" x14ac:dyDescent="0.3">
      <c r="C124" s="74" t="s">
        <v>37</v>
      </c>
      <c r="D124" s="75">
        <v>443</v>
      </c>
      <c r="E124" s="75">
        <v>500</v>
      </c>
      <c r="F124" s="80">
        <v>-57</v>
      </c>
      <c r="G124" s="75">
        <v>722</v>
      </c>
      <c r="H124" s="75">
        <v>513</v>
      </c>
      <c r="I124" s="80">
        <v>209</v>
      </c>
      <c r="J124" s="80">
        <v>572</v>
      </c>
      <c r="K124" s="75">
        <v>644</v>
      </c>
      <c r="L124" s="75">
        <v>-72</v>
      </c>
      <c r="M124" s="3"/>
      <c r="N124" s="3"/>
      <c r="O124" s="3"/>
      <c r="P124" s="3"/>
      <c r="Q124" s="3"/>
      <c r="R124" s="3"/>
      <c r="S124" s="3"/>
      <c r="T124" s="3"/>
      <c r="U124" s="3"/>
    </row>
    <row r="125" spans="3:21" ht="15.6" x14ac:dyDescent="0.3">
      <c r="C125" s="76" t="s">
        <v>51</v>
      </c>
      <c r="D125" s="77">
        <v>959</v>
      </c>
      <c r="E125" s="77">
        <v>578</v>
      </c>
      <c r="F125" s="82">
        <v>381</v>
      </c>
      <c r="G125" s="77">
        <v>957</v>
      </c>
      <c r="H125" s="77">
        <v>834</v>
      </c>
      <c r="I125" s="82">
        <v>123</v>
      </c>
      <c r="J125" s="82">
        <v>685</v>
      </c>
      <c r="K125" s="77">
        <v>764</v>
      </c>
      <c r="L125" s="77">
        <v>-79</v>
      </c>
      <c r="M125" s="3"/>
      <c r="N125" s="3"/>
      <c r="O125" s="3"/>
      <c r="P125" s="3"/>
      <c r="Q125" s="3"/>
      <c r="R125" s="3"/>
      <c r="S125" s="3"/>
      <c r="T125" s="3"/>
      <c r="U125" s="3"/>
    </row>
    <row r="126" spans="3:21" ht="15.6" x14ac:dyDescent="0.3">
      <c r="C126" s="74" t="s">
        <v>39</v>
      </c>
      <c r="D126" s="75">
        <v>368</v>
      </c>
      <c r="E126" s="75">
        <v>295</v>
      </c>
      <c r="F126" s="80">
        <v>73</v>
      </c>
      <c r="G126" s="75">
        <v>547</v>
      </c>
      <c r="H126" s="75">
        <v>398</v>
      </c>
      <c r="I126" s="80">
        <v>149</v>
      </c>
      <c r="J126" s="80">
        <v>465</v>
      </c>
      <c r="K126" s="75">
        <v>432</v>
      </c>
      <c r="L126" s="75">
        <v>33</v>
      </c>
      <c r="M126" s="3"/>
      <c r="N126" s="3"/>
      <c r="O126" s="3"/>
      <c r="P126" s="3"/>
      <c r="Q126" s="3"/>
      <c r="R126" s="3"/>
      <c r="S126" s="3"/>
      <c r="T126" s="3"/>
      <c r="U126" s="3"/>
    </row>
    <row r="127" spans="3:21" ht="29.4" customHeight="1" x14ac:dyDescent="0.3">
      <c r="C127" s="76" t="s">
        <v>40</v>
      </c>
      <c r="D127" s="77">
        <v>166</v>
      </c>
      <c r="E127" s="77">
        <v>177</v>
      </c>
      <c r="F127" s="82">
        <v>-11</v>
      </c>
      <c r="G127" s="77">
        <v>228</v>
      </c>
      <c r="H127" s="77">
        <v>215</v>
      </c>
      <c r="I127" s="82">
        <v>13</v>
      </c>
      <c r="J127" s="82">
        <v>167</v>
      </c>
      <c r="K127" s="77">
        <v>191</v>
      </c>
      <c r="L127" s="77">
        <v>-24</v>
      </c>
      <c r="M127" s="3"/>
      <c r="N127" s="3"/>
      <c r="O127" s="3"/>
      <c r="P127" s="3"/>
      <c r="Q127" s="3"/>
      <c r="R127" s="3"/>
      <c r="S127" s="3"/>
      <c r="T127" s="3"/>
      <c r="U127" s="3"/>
    </row>
    <row r="128" spans="3:21" s="3" customFormat="1" ht="15.6" x14ac:dyDescent="0.3">
      <c r="C128" s="99" t="s">
        <v>68</v>
      </c>
      <c r="D128" s="100">
        <v>43</v>
      </c>
      <c r="E128" s="100">
        <v>75</v>
      </c>
      <c r="F128" s="101">
        <v>-32</v>
      </c>
      <c r="G128" s="100">
        <v>183</v>
      </c>
      <c r="H128" s="100">
        <v>57</v>
      </c>
      <c r="I128" s="101">
        <v>126</v>
      </c>
      <c r="J128" s="101">
        <v>28</v>
      </c>
      <c r="K128" s="100">
        <v>137</v>
      </c>
      <c r="L128" s="100">
        <v>-109</v>
      </c>
    </row>
    <row r="129" spans="3:21" s="3" customFormat="1" ht="15.6" x14ac:dyDescent="0.3">
      <c r="C129" s="246" t="s">
        <v>182</v>
      </c>
      <c r="D129" s="246"/>
      <c r="E129" s="246"/>
      <c r="F129" s="246"/>
      <c r="G129" s="246"/>
      <c r="H129" s="246"/>
      <c r="I129" s="246"/>
      <c r="J129" s="246"/>
      <c r="K129" s="246"/>
      <c r="L129" s="246"/>
    </row>
    <row r="130" spans="3:21" s="3" customFormat="1" x14ac:dyDescent="0.3"/>
    <row r="131" spans="3:21" ht="32.1" customHeight="1" x14ac:dyDescent="0.3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3:21" x14ac:dyDescent="0.3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3:21" ht="16.2" thickBot="1" x14ac:dyDescent="0.35">
      <c r="C133" s="247" t="s">
        <v>188</v>
      </c>
      <c r="D133" s="247"/>
      <c r="E133" s="247"/>
      <c r="F133" s="247"/>
      <c r="G133" s="247"/>
      <c r="H133" s="247"/>
      <c r="I133" s="247"/>
      <c r="J133" s="247"/>
      <c r="K133" s="247"/>
      <c r="L133" s="247"/>
      <c r="M133" s="3"/>
      <c r="N133" s="3"/>
      <c r="O133" s="3"/>
      <c r="P133" s="3"/>
      <c r="Q133" s="3"/>
      <c r="R133" s="3"/>
      <c r="S133" s="3"/>
      <c r="T133" s="3"/>
      <c r="U133" s="3"/>
    </row>
    <row r="134" spans="3:21" ht="16.2" thickBot="1" x14ac:dyDescent="0.35">
      <c r="C134" s="242" t="s">
        <v>78</v>
      </c>
      <c r="D134" s="243" t="s">
        <v>193</v>
      </c>
      <c r="E134" s="244"/>
      <c r="F134" s="245"/>
      <c r="G134" s="243" t="s">
        <v>194</v>
      </c>
      <c r="H134" s="244"/>
      <c r="I134" s="245"/>
      <c r="J134" s="243" t="s">
        <v>190</v>
      </c>
      <c r="K134" s="244"/>
      <c r="L134" s="245"/>
      <c r="M134" s="3"/>
      <c r="N134" s="3"/>
      <c r="O134" s="3"/>
      <c r="P134" s="3"/>
      <c r="Q134" s="3"/>
      <c r="R134" s="3"/>
      <c r="S134" s="3"/>
      <c r="T134" s="3"/>
      <c r="U134" s="3"/>
    </row>
    <row r="135" spans="3:21" ht="15.6" x14ac:dyDescent="0.3">
      <c r="C135" s="242"/>
      <c r="D135" s="72" t="s">
        <v>80</v>
      </c>
      <c r="E135" s="72" t="s">
        <v>81</v>
      </c>
      <c r="F135" s="72" t="s">
        <v>54</v>
      </c>
      <c r="G135" s="72" t="s">
        <v>80</v>
      </c>
      <c r="H135" s="72" t="s">
        <v>81</v>
      </c>
      <c r="I135" s="72" t="s">
        <v>54</v>
      </c>
      <c r="J135" s="72" t="s">
        <v>80</v>
      </c>
      <c r="K135" s="72" t="s">
        <v>81</v>
      </c>
      <c r="L135" s="72" t="s">
        <v>54</v>
      </c>
      <c r="M135" s="3"/>
      <c r="N135" s="3"/>
      <c r="O135" s="3"/>
      <c r="P135" s="3"/>
      <c r="Q135" s="3"/>
      <c r="R135" s="3"/>
      <c r="S135" s="3"/>
      <c r="T135" s="3"/>
      <c r="U135" s="3"/>
    </row>
    <row r="136" spans="3:21" ht="16.2" thickBot="1" x14ac:dyDescent="0.35">
      <c r="C136" s="9" t="s">
        <v>1</v>
      </c>
      <c r="D136" s="73">
        <v>17080</v>
      </c>
      <c r="E136" s="73">
        <v>17206</v>
      </c>
      <c r="F136" s="73">
        <v>-126</v>
      </c>
      <c r="G136" s="73">
        <v>27456</v>
      </c>
      <c r="H136" s="73">
        <v>20561</v>
      </c>
      <c r="I136" s="73">
        <v>6895</v>
      </c>
      <c r="J136" s="73">
        <v>21088</v>
      </c>
      <c r="K136" s="73">
        <v>22932</v>
      </c>
      <c r="L136" s="73">
        <v>-1844</v>
      </c>
      <c r="M136" s="3"/>
      <c r="N136" s="3"/>
      <c r="O136" s="3"/>
      <c r="P136" s="3"/>
      <c r="Q136" s="3"/>
      <c r="R136" s="3"/>
      <c r="S136" s="3"/>
      <c r="T136" s="3"/>
      <c r="U136" s="3"/>
    </row>
    <row r="137" spans="3:21" ht="16.2" thickBot="1" x14ac:dyDescent="0.35">
      <c r="C137" s="83" t="s">
        <v>319</v>
      </c>
      <c r="D137" s="84">
        <v>1412</v>
      </c>
      <c r="E137" s="84">
        <v>1497</v>
      </c>
      <c r="F137" s="85">
        <v>-85</v>
      </c>
      <c r="G137" s="84">
        <v>2352</v>
      </c>
      <c r="H137" s="84">
        <v>1727</v>
      </c>
      <c r="I137" s="85">
        <v>625</v>
      </c>
      <c r="J137" s="85">
        <v>1714</v>
      </c>
      <c r="K137" s="84">
        <v>1913</v>
      </c>
      <c r="L137" s="84">
        <v>-199</v>
      </c>
      <c r="M137" s="3"/>
      <c r="N137" s="3"/>
      <c r="O137" s="3"/>
      <c r="P137" s="3"/>
      <c r="Q137" s="3"/>
      <c r="R137" s="3"/>
      <c r="S137" s="3"/>
      <c r="T137" s="3"/>
      <c r="U137" s="3"/>
    </row>
    <row r="138" spans="3:21" ht="16.2" thickBot="1" x14ac:dyDescent="0.35">
      <c r="C138" s="86" t="s">
        <v>320</v>
      </c>
      <c r="D138" s="87">
        <v>1201</v>
      </c>
      <c r="E138" s="87">
        <v>1100</v>
      </c>
      <c r="F138" s="88">
        <v>101</v>
      </c>
      <c r="G138" s="87">
        <v>2221</v>
      </c>
      <c r="H138" s="87">
        <v>1672</v>
      </c>
      <c r="I138" s="88">
        <v>549</v>
      </c>
      <c r="J138" s="88">
        <v>1658</v>
      </c>
      <c r="K138" s="87">
        <v>1724</v>
      </c>
      <c r="L138" s="87">
        <v>-66</v>
      </c>
      <c r="M138" s="3"/>
      <c r="N138" s="3"/>
      <c r="O138" s="3"/>
      <c r="P138" s="3"/>
      <c r="Q138" s="3"/>
      <c r="R138" s="3"/>
      <c r="S138" s="3"/>
      <c r="T138" s="3"/>
      <c r="U138" s="3"/>
    </row>
    <row r="139" spans="3:21" ht="16.2" thickBot="1" x14ac:dyDescent="0.35">
      <c r="C139" s="89" t="s">
        <v>321</v>
      </c>
      <c r="D139" s="84">
        <v>616</v>
      </c>
      <c r="E139" s="84">
        <v>587</v>
      </c>
      <c r="F139" s="85">
        <v>29</v>
      </c>
      <c r="G139" s="84">
        <v>885</v>
      </c>
      <c r="H139" s="84">
        <v>736</v>
      </c>
      <c r="I139" s="85">
        <v>149</v>
      </c>
      <c r="J139" s="85">
        <v>694</v>
      </c>
      <c r="K139" s="84">
        <v>702</v>
      </c>
      <c r="L139" s="84">
        <v>-8</v>
      </c>
      <c r="M139" s="3"/>
      <c r="N139" s="3"/>
      <c r="O139" s="3"/>
      <c r="P139" s="3"/>
      <c r="Q139" s="3"/>
      <c r="R139" s="3"/>
      <c r="S139" s="3"/>
      <c r="T139" s="3"/>
      <c r="U139" s="3"/>
    </row>
    <row r="140" spans="3:21" ht="16.2" thickBot="1" x14ac:dyDescent="0.35">
      <c r="C140" s="81" t="s">
        <v>322</v>
      </c>
      <c r="D140" s="87">
        <v>623</v>
      </c>
      <c r="E140" s="87">
        <v>452</v>
      </c>
      <c r="F140" s="88">
        <v>171</v>
      </c>
      <c r="G140" s="87">
        <v>834</v>
      </c>
      <c r="H140" s="87">
        <v>606</v>
      </c>
      <c r="I140" s="88">
        <v>228</v>
      </c>
      <c r="J140" s="88">
        <v>806</v>
      </c>
      <c r="K140" s="87">
        <v>584</v>
      </c>
      <c r="L140" s="87">
        <v>222</v>
      </c>
      <c r="M140" s="3"/>
      <c r="N140" s="3"/>
      <c r="O140" s="3"/>
      <c r="P140" s="3"/>
      <c r="Q140" s="3"/>
      <c r="R140" s="3"/>
      <c r="S140" s="3"/>
      <c r="T140" s="3"/>
      <c r="U140" s="3"/>
    </row>
    <row r="141" spans="3:21" ht="16.2" thickBot="1" x14ac:dyDescent="0.35">
      <c r="C141" s="83" t="s">
        <v>323</v>
      </c>
      <c r="D141" s="84">
        <v>374</v>
      </c>
      <c r="E141" s="84">
        <v>404</v>
      </c>
      <c r="F141" s="85">
        <v>-30</v>
      </c>
      <c r="G141" s="84">
        <v>666</v>
      </c>
      <c r="H141" s="84">
        <v>552</v>
      </c>
      <c r="I141" s="85">
        <v>114</v>
      </c>
      <c r="J141" s="85">
        <v>639</v>
      </c>
      <c r="K141" s="84">
        <v>593</v>
      </c>
      <c r="L141" s="84">
        <v>46</v>
      </c>
      <c r="M141" s="3"/>
      <c r="N141" s="3"/>
      <c r="O141" s="3"/>
      <c r="P141" s="3"/>
      <c r="Q141" s="3"/>
      <c r="R141" s="3"/>
      <c r="S141" s="3"/>
      <c r="T141" s="3"/>
      <c r="U141" s="3"/>
    </row>
    <row r="142" spans="3:21" ht="16.2" thickBot="1" x14ac:dyDescent="0.35">
      <c r="C142" s="86" t="s">
        <v>324</v>
      </c>
      <c r="D142" s="87">
        <v>431</v>
      </c>
      <c r="E142" s="87">
        <v>429</v>
      </c>
      <c r="F142" s="88">
        <v>2</v>
      </c>
      <c r="G142" s="87">
        <v>772</v>
      </c>
      <c r="H142" s="87">
        <v>604</v>
      </c>
      <c r="I142" s="88">
        <v>168</v>
      </c>
      <c r="J142" s="88">
        <v>545</v>
      </c>
      <c r="K142" s="87">
        <v>599</v>
      </c>
      <c r="L142" s="87">
        <v>-54</v>
      </c>
      <c r="M142" s="3"/>
      <c r="N142" s="3"/>
      <c r="O142" s="3"/>
      <c r="P142" s="3"/>
      <c r="Q142" s="3"/>
      <c r="R142" s="3"/>
      <c r="S142" s="3"/>
      <c r="T142" s="3"/>
      <c r="U142" s="3"/>
    </row>
    <row r="143" spans="3:21" ht="16.2" thickBot="1" x14ac:dyDescent="0.35">
      <c r="C143" s="89" t="s">
        <v>325</v>
      </c>
      <c r="D143" s="84">
        <v>422</v>
      </c>
      <c r="E143" s="84">
        <v>366</v>
      </c>
      <c r="F143" s="85">
        <v>56</v>
      </c>
      <c r="G143" s="84">
        <v>704</v>
      </c>
      <c r="H143" s="84">
        <v>506</v>
      </c>
      <c r="I143" s="85">
        <v>198</v>
      </c>
      <c r="J143" s="85">
        <v>533</v>
      </c>
      <c r="K143" s="84">
        <v>599</v>
      </c>
      <c r="L143" s="84">
        <v>-66</v>
      </c>
      <c r="M143" s="3"/>
      <c r="N143" s="3"/>
      <c r="O143" s="3"/>
      <c r="P143" s="3"/>
      <c r="Q143" s="3"/>
      <c r="R143" s="3"/>
      <c r="S143" s="3"/>
      <c r="T143" s="3"/>
      <c r="U143" s="3"/>
    </row>
    <row r="144" spans="3:21" ht="16.2" thickBot="1" x14ac:dyDescent="0.35">
      <c r="C144" s="81" t="s">
        <v>326</v>
      </c>
      <c r="D144" s="87">
        <v>406</v>
      </c>
      <c r="E144" s="87">
        <v>529</v>
      </c>
      <c r="F144" s="88">
        <v>-123</v>
      </c>
      <c r="G144" s="87">
        <v>652</v>
      </c>
      <c r="H144" s="87">
        <v>469</v>
      </c>
      <c r="I144" s="88">
        <v>183</v>
      </c>
      <c r="J144" s="88">
        <v>457</v>
      </c>
      <c r="K144" s="87">
        <v>525</v>
      </c>
      <c r="L144" s="87">
        <v>-68</v>
      </c>
      <c r="M144" s="3"/>
      <c r="N144" s="3"/>
      <c r="O144" s="3"/>
      <c r="P144" s="3"/>
      <c r="Q144" s="3"/>
      <c r="R144" s="3"/>
      <c r="S144" s="3"/>
      <c r="T144" s="3"/>
      <c r="U144" s="3"/>
    </row>
    <row r="145" spans="3:21" ht="16.2" thickBot="1" x14ac:dyDescent="0.35">
      <c r="C145" s="83" t="s">
        <v>327</v>
      </c>
      <c r="D145" s="84">
        <v>261</v>
      </c>
      <c r="E145" s="84">
        <v>306</v>
      </c>
      <c r="F145" s="85">
        <v>-45</v>
      </c>
      <c r="G145" s="84">
        <v>384</v>
      </c>
      <c r="H145" s="84">
        <v>399</v>
      </c>
      <c r="I145" s="85">
        <v>-15</v>
      </c>
      <c r="J145" s="85">
        <v>314</v>
      </c>
      <c r="K145" s="84">
        <v>335</v>
      </c>
      <c r="L145" s="84">
        <v>-21</v>
      </c>
      <c r="M145" s="3"/>
      <c r="N145" s="3"/>
      <c r="O145" s="3"/>
      <c r="P145" s="3"/>
      <c r="Q145" s="3"/>
      <c r="R145" s="3"/>
      <c r="S145" s="3"/>
      <c r="T145" s="3"/>
      <c r="U145" s="3"/>
    </row>
    <row r="146" spans="3:21" ht="31.5" customHeight="1" thickBot="1" x14ac:dyDescent="0.35">
      <c r="C146" s="86" t="s">
        <v>328</v>
      </c>
      <c r="D146" s="87">
        <v>18</v>
      </c>
      <c r="E146" s="87">
        <v>85</v>
      </c>
      <c r="F146" s="88">
        <v>-67</v>
      </c>
      <c r="G146" s="90">
        <v>242</v>
      </c>
      <c r="H146" s="90">
        <v>216</v>
      </c>
      <c r="I146" s="88">
        <v>26</v>
      </c>
      <c r="J146" s="88">
        <v>34</v>
      </c>
      <c r="K146" s="90">
        <v>612</v>
      </c>
      <c r="L146" s="87">
        <v>-578</v>
      </c>
      <c r="M146" s="3"/>
      <c r="N146" s="3"/>
      <c r="O146" s="3"/>
      <c r="P146" s="3"/>
      <c r="Q146" s="3"/>
      <c r="R146" s="3"/>
      <c r="S146" s="3"/>
      <c r="T146" s="3"/>
      <c r="U146" s="3"/>
    </row>
    <row r="147" spans="3:21" s="3" customFormat="1" ht="16.2" thickBot="1" x14ac:dyDescent="0.35">
      <c r="C147" s="91" t="s">
        <v>79</v>
      </c>
      <c r="D147" s="92">
        <v>11316</v>
      </c>
      <c r="E147" s="93">
        <v>11451</v>
      </c>
      <c r="F147" s="94">
        <v>-135</v>
      </c>
      <c r="G147" s="95">
        <v>17744</v>
      </c>
      <c r="H147" s="95">
        <v>13074</v>
      </c>
      <c r="I147" s="96">
        <v>4670</v>
      </c>
      <c r="J147" s="96">
        <v>13694</v>
      </c>
      <c r="K147" s="97">
        <v>14746</v>
      </c>
      <c r="L147" s="98">
        <v>-1052</v>
      </c>
    </row>
    <row r="148" spans="3:21" s="3" customFormat="1" ht="15.6" x14ac:dyDescent="0.3">
      <c r="C148" s="246" t="s">
        <v>182</v>
      </c>
      <c r="D148" s="246"/>
      <c r="E148" s="246"/>
      <c r="F148" s="246"/>
      <c r="G148" s="246"/>
      <c r="H148" s="246"/>
      <c r="I148" s="246"/>
      <c r="J148" s="246"/>
      <c r="K148" s="246"/>
      <c r="L148" s="246"/>
    </row>
    <row r="149" spans="3:21" s="3" customFormat="1" x14ac:dyDescent="0.3"/>
    <row r="150" spans="3:21" s="3" customFormat="1" x14ac:dyDescent="0.3"/>
    <row r="151" spans="3:21" s="3" customFormat="1" x14ac:dyDescent="0.3"/>
    <row r="152" spans="3:21" s="3" customFormat="1" x14ac:dyDescent="0.3"/>
    <row r="153" spans="3:21" s="3" customFormat="1" x14ac:dyDescent="0.3"/>
    <row r="154" spans="3:21" s="3" customFormat="1" x14ac:dyDescent="0.3"/>
    <row r="155" spans="3:21" s="3" customFormat="1" x14ac:dyDescent="0.3"/>
    <row r="156" spans="3:21" s="3" customFormat="1" x14ac:dyDescent="0.3"/>
    <row r="157" spans="3:21" s="3" customFormat="1" x14ac:dyDescent="0.3"/>
    <row r="158" spans="3:21" s="3" customFormat="1" x14ac:dyDescent="0.3"/>
    <row r="159" spans="3:21" s="3" customFormat="1" x14ac:dyDescent="0.3"/>
    <row r="160" spans="3:21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pans="3:21" s="3" customFormat="1" x14ac:dyDescent="0.3"/>
    <row r="242" spans="3:21" s="3" customFormat="1" x14ac:dyDescent="0.3"/>
    <row r="243" spans="3:21" s="3" customFormat="1" x14ac:dyDescent="0.3"/>
    <row r="244" spans="3:21" s="3" customFormat="1" x14ac:dyDescent="0.3"/>
    <row r="245" spans="3:21" s="3" customFormat="1" x14ac:dyDescent="0.3"/>
    <row r="246" spans="3:21" s="3" customFormat="1" x14ac:dyDescent="0.3"/>
    <row r="247" spans="3:21" s="3" customFormat="1" x14ac:dyDescent="0.3"/>
    <row r="248" spans="3:21" s="3" customFormat="1" x14ac:dyDescent="0.3"/>
    <row r="249" spans="3:21" s="3" customFormat="1" x14ac:dyDescent="0.3"/>
    <row r="250" spans="3:21" x14ac:dyDescent="0.3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3:21" x14ac:dyDescent="0.3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3:21" x14ac:dyDescent="0.3">
      <c r="M252" s="3"/>
      <c r="N252" s="3"/>
      <c r="O252" s="3"/>
      <c r="P252" s="3"/>
      <c r="Q252" s="3"/>
      <c r="R252" s="3"/>
      <c r="S252" s="3"/>
      <c r="T252" s="3"/>
      <c r="U252" s="3"/>
    </row>
    <row r="253" spans="3:21" x14ac:dyDescent="0.3">
      <c r="M253" s="3"/>
      <c r="N253" s="3"/>
      <c r="O253" s="3"/>
      <c r="P253" s="3"/>
      <c r="Q253" s="3"/>
      <c r="R253" s="3"/>
      <c r="S253" s="3"/>
      <c r="T253" s="3"/>
      <c r="U253" s="3"/>
    </row>
    <row r="254" spans="3:21" x14ac:dyDescent="0.3">
      <c r="M254" s="3"/>
      <c r="N254" s="3"/>
      <c r="O254" s="3"/>
      <c r="P254" s="3"/>
      <c r="Q254" s="3"/>
      <c r="R254" s="3"/>
      <c r="S254" s="3"/>
      <c r="T254" s="3"/>
      <c r="U254" s="3"/>
    </row>
    <row r="255" spans="3:21" x14ac:dyDescent="0.3">
      <c r="M255" s="3"/>
      <c r="N255" s="3"/>
      <c r="O255" s="3"/>
      <c r="P255" s="3"/>
      <c r="Q255" s="3"/>
      <c r="R255" s="3"/>
      <c r="S255" s="3"/>
      <c r="T255" s="3"/>
      <c r="U255" s="3"/>
    </row>
    <row r="256" spans="3:21" x14ac:dyDescent="0.3">
      <c r="M256" s="3"/>
      <c r="N256" s="3"/>
      <c r="O256" s="3"/>
      <c r="P256" s="3"/>
      <c r="Q256" s="3"/>
      <c r="R256" s="3"/>
      <c r="S256" s="3"/>
      <c r="T256" s="3"/>
      <c r="U256" s="3"/>
    </row>
    <row r="257" spans="13:21" x14ac:dyDescent="0.3">
      <c r="M257" s="3"/>
      <c r="N257" s="3"/>
      <c r="O257" s="3"/>
      <c r="P257" s="3"/>
      <c r="Q257" s="3"/>
      <c r="R257" s="3"/>
      <c r="S257" s="3"/>
      <c r="T257" s="3"/>
      <c r="U257" s="3"/>
    </row>
    <row r="258" spans="13:21" x14ac:dyDescent="0.3">
      <c r="M258" s="3"/>
      <c r="N258" s="3"/>
      <c r="O258" s="3"/>
      <c r="P258" s="3"/>
      <c r="Q258" s="3"/>
      <c r="R258" s="3"/>
      <c r="S258" s="3"/>
      <c r="T258" s="3"/>
      <c r="U258" s="3"/>
    </row>
    <row r="259" spans="13:21" x14ac:dyDescent="0.3">
      <c r="M259" s="3"/>
      <c r="N259" s="3"/>
      <c r="O259" s="3"/>
      <c r="P259" s="3"/>
      <c r="Q259" s="3"/>
      <c r="R259" s="3"/>
      <c r="S259" s="3"/>
      <c r="T259" s="3"/>
      <c r="U259" s="3"/>
    </row>
    <row r="260" spans="13:21" x14ac:dyDescent="0.3">
      <c r="M260" s="3"/>
      <c r="N260" s="3"/>
      <c r="O260" s="3"/>
      <c r="P260" s="3"/>
      <c r="Q260" s="3"/>
      <c r="R260" s="3"/>
      <c r="S260" s="3"/>
      <c r="T260" s="3"/>
      <c r="U260" s="3"/>
    </row>
    <row r="261" spans="13:21" x14ac:dyDescent="0.3">
      <c r="M261" s="3"/>
      <c r="N261" s="3"/>
      <c r="O261" s="3"/>
      <c r="P261" s="3"/>
      <c r="Q261" s="3"/>
      <c r="R261" s="3"/>
      <c r="S261" s="3"/>
      <c r="T261" s="3"/>
      <c r="U261" s="3"/>
    </row>
    <row r="262" spans="13:21" x14ac:dyDescent="0.3">
      <c r="M262" s="3"/>
      <c r="N262" s="3"/>
      <c r="O262" s="3"/>
      <c r="P262" s="3"/>
      <c r="Q262" s="3"/>
      <c r="R262" s="3"/>
      <c r="S262" s="3"/>
      <c r="T262" s="3"/>
      <c r="U262" s="3"/>
    </row>
    <row r="263" spans="13:21" x14ac:dyDescent="0.3">
      <c r="M263" s="3"/>
      <c r="N263" s="3"/>
      <c r="O263" s="3"/>
      <c r="P263" s="3"/>
      <c r="Q263" s="3"/>
      <c r="R263" s="3"/>
      <c r="S263" s="3"/>
      <c r="T263" s="3"/>
      <c r="U263" s="3"/>
    </row>
    <row r="264" spans="13:21" x14ac:dyDescent="0.3">
      <c r="M264" s="3"/>
      <c r="N264" s="3"/>
      <c r="O264" s="3"/>
      <c r="P264" s="3"/>
      <c r="Q264" s="3"/>
      <c r="R264" s="3"/>
      <c r="S264" s="3"/>
      <c r="T264" s="3"/>
      <c r="U264" s="3"/>
    </row>
    <row r="265" spans="13:21" x14ac:dyDescent="0.3">
      <c r="M265" s="3"/>
      <c r="N265" s="3"/>
      <c r="O265" s="3"/>
      <c r="P265" s="3"/>
      <c r="Q265" s="3"/>
      <c r="R265" s="3"/>
      <c r="S265" s="3"/>
      <c r="T265" s="3"/>
      <c r="U265" s="3"/>
    </row>
    <row r="266" spans="13:21" x14ac:dyDescent="0.3">
      <c r="M266" s="3"/>
      <c r="N266" s="3"/>
      <c r="O266" s="3"/>
      <c r="P266" s="3"/>
      <c r="Q266" s="3"/>
      <c r="R266" s="3"/>
      <c r="S266" s="3"/>
      <c r="T266" s="3"/>
      <c r="U266" s="3"/>
    </row>
    <row r="267" spans="13:21" x14ac:dyDescent="0.3">
      <c r="M267" s="3"/>
      <c r="N267" s="3"/>
      <c r="O267" s="3"/>
      <c r="P267" s="3"/>
      <c r="Q267" s="3"/>
      <c r="R267" s="3"/>
      <c r="S267" s="3"/>
      <c r="T267" s="3"/>
      <c r="U267" s="3"/>
    </row>
    <row r="268" spans="13:21" x14ac:dyDescent="0.3">
      <c r="M268" s="3"/>
      <c r="N268" s="3"/>
      <c r="O268" s="3"/>
      <c r="P268" s="3"/>
      <c r="Q268" s="3"/>
      <c r="R268" s="3"/>
      <c r="S268" s="3"/>
      <c r="T268" s="3"/>
      <c r="U268" s="3"/>
    </row>
    <row r="269" spans="13:21" x14ac:dyDescent="0.3">
      <c r="M269" s="3"/>
      <c r="N269" s="3"/>
      <c r="O269" s="3"/>
      <c r="P269" s="3"/>
      <c r="Q269" s="3"/>
      <c r="R269" s="3"/>
      <c r="S269" s="3"/>
      <c r="T269" s="3"/>
      <c r="U269" s="3"/>
    </row>
    <row r="270" spans="13:21" x14ac:dyDescent="0.3">
      <c r="M270" s="3"/>
      <c r="N270" s="3"/>
      <c r="O270" s="3"/>
      <c r="P270" s="3"/>
      <c r="Q270" s="3"/>
      <c r="R270" s="3"/>
      <c r="S270" s="3"/>
      <c r="T270" s="3"/>
      <c r="U270" s="3"/>
    </row>
    <row r="271" spans="13:21" x14ac:dyDescent="0.3">
      <c r="M271" s="3"/>
      <c r="N271" s="3"/>
      <c r="O271" s="3"/>
      <c r="P271" s="3"/>
      <c r="Q271" s="3"/>
      <c r="R271" s="3"/>
      <c r="S271" s="3"/>
      <c r="T271" s="3"/>
      <c r="U271" s="3"/>
    </row>
    <row r="272" spans="13:21" x14ac:dyDescent="0.3">
      <c r="M272" s="3"/>
      <c r="N272" s="3"/>
      <c r="O272" s="3"/>
      <c r="P272" s="3"/>
      <c r="Q272" s="3"/>
      <c r="R272" s="3"/>
      <c r="S272" s="3"/>
      <c r="T272" s="3"/>
      <c r="U272" s="3"/>
    </row>
    <row r="273" spans="13:21" x14ac:dyDescent="0.3">
      <c r="M273" s="3"/>
      <c r="N273" s="3"/>
      <c r="O273" s="3"/>
      <c r="P273" s="3"/>
      <c r="Q273" s="3"/>
      <c r="R273" s="3"/>
      <c r="S273" s="3"/>
      <c r="T273" s="3"/>
      <c r="U273" s="3"/>
    </row>
    <row r="274" spans="13:21" x14ac:dyDescent="0.3">
      <c r="M274" s="3"/>
      <c r="N274" s="3"/>
      <c r="O274" s="3"/>
      <c r="P274" s="3"/>
      <c r="Q274" s="3"/>
      <c r="R274" s="3"/>
      <c r="S274" s="3"/>
      <c r="T274" s="3"/>
      <c r="U274" s="3"/>
    </row>
    <row r="275" spans="13:21" x14ac:dyDescent="0.3">
      <c r="M275" s="3"/>
      <c r="N275" s="3"/>
      <c r="O275" s="3"/>
      <c r="P275" s="3"/>
      <c r="Q275" s="3"/>
      <c r="R275" s="3"/>
      <c r="S275" s="3"/>
      <c r="T275" s="3"/>
      <c r="U275" s="3"/>
    </row>
    <row r="276" spans="13:21" x14ac:dyDescent="0.3">
      <c r="M276" s="3"/>
      <c r="N276" s="3"/>
      <c r="O276" s="3"/>
      <c r="P276" s="3"/>
      <c r="Q276" s="3"/>
      <c r="R276" s="3"/>
      <c r="S276" s="3"/>
      <c r="T276" s="3"/>
      <c r="U276" s="3"/>
    </row>
    <row r="277" spans="13:21" x14ac:dyDescent="0.3">
      <c r="M277" s="3"/>
      <c r="N277" s="3"/>
      <c r="O277" s="3"/>
      <c r="P277" s="3"/>
      <c r="Q277" s="3"/>
      <c r="R277" s="3"/>
      <c r="S277" s="3"/>
      <c r="T277" s="3"/>
      <c r="U277" s="3"/>
    </row>
    <row r="278" spans="13:21" x14ac:dyDescent="0.3">
      <c r="M278" s="3"/>
      <c r="N278" s="3"/>
      <c r="O278" s="3"/>
      <c r="P278" s="3"/>
      <c r="Q278" s="3"/>
      <c r="R278" s="3"/>
      <c r="S278" s="3"/>
      <c r="T278" s="3"/>
      <c r="U278" s="3"/>
    </row>
    <row r="279" spans="13:21" x14ac:dyDescent="0.3">
      <c r="M279" s="3"/>
      <c r="N279" s="3"/>
      <c r="O279" s="3"/>
      <c r="P279" s="3"/>
      <c r="Q279" s="3"/>
      <c r="R279" s="3"/>
      <c r="S279" s="3"/>
      <c r="T279" s="3"/>
      <c r="U279" s="3"/>
    </row>
    <row r="280" spans="13:21" x14ac:dyDescent="0.3">
      <c r="M280" s="3"/>
      <c r="N280" s="3"/>
      <c r="O280" s="3"/>
      <c r="P280" s="3"/>
      <c r="Q280" s="3"/>
      <c r="R280" s="3"/>
      <c r="S280" s="3"/>
      <c r="T280" s="3"/>
      <c r="U280" s="3"/>
    </row>
    <row r="281" spans="13:21" x14ac:dyDescent="0.3">
      <c r="M281" s="3"/>
      <c r="N281" s="3"/>
      <c r="O281" s="3"/>
      <c r="P281" s="3"/>
      <c r="Q281" s="3"/>
      <c r="R281" s="3"/>
      <c r="S281" s="3"/>
      <c r="T281" s="3"/>
      <c r="U281" s="3"/>
    </row>
    <row r="282" spans="13:21" x14ac:dyDescent="0.3">
      <c r="M282" s="3"/>
      <c r="N282" s="3"/>
      <c r="O282" s="3"/>
      <c r="P282" s="3"/>
      <c r="Q282" s="3"/>
      <c r="R282" s="3"/>
      <c r="S282" s="3"/>
      <c r="T282" s="3"/>
      <c r="U282" s="3"/>
    </row>
    <row r="283" spans="13:21" x14ac:dyDescent="0.3">
      <c r="M283" s="3"/>
      <c r="N283" s="3"/>
      <c r="O283" s="3"/>
      <c r="P283" s="3"/>
      <c r="Q283" s="3"/>
      <c r="R283" s="3"/>
      <c r="S283" s="3"/>
      <c r="T283" s="3"/>
      <c r="U283" s="3"/>
    </row>
    <row r="284" spans="13:21" x14ac:dyDescent="0.3">
      <c r="M284" s="3"/>
      <c r="N284" s="3"/>
      <c r="O284" s="3"/>
      <c r="P284" s="3"/>
      <c r="Q284" s="3"/>
      <c r="R284" s="3"/>
      <c r="S284" s="3"/>
      <c r="T284" s="3"/>
      <c r="U284" s="3"/>
    </row>
    <row r="285" spans="13:21" x14ac:dyDescent="0.3">
      <c r="M285" s="3"/>
      <c r="N285" s="3"/>
      <c r="O285" s="3"/>
      <c r="P285" s="3"/>
      <c r="Q285" s="3"/>
      <c r="R285" s="3"/>
      <c r="S285" s="3"/>
      <c r="T285" s="3"/>
      <c r="U285" s="3"/>
    </row>
    <row r="286" spans="13:21" x14ac:dyDescent="0.3">
      <c r="M286" s="3"/>
      <c r="N286" s="3"/>
      <c r="O286" s="3"/>
      <c r="P286" s="3"/>
      <c r="Q286" s="3"/>
      <c r="R286" s="3"/>
      <c r="S286" s="3"/>
      <c r="T286" s="3"/>
      <c r="U286" s="3"/>
    </row>
    <row r="287" spans="13:21" x14ac:dyDescent="0.3">
      <c r="M287" s="3"/>
      <c r="N287" s="3"/>
      <c r="O287" s="3"/>
      <c r="P287" s="3"/>
      <c r="Q287" s="3"/>
      <c r="R287" s="3"/>
      <c r="S287" s="3"/>
      <c r="T287" s="3"/>
      <c r="U287" s="3"/>
    </row>
    <row r="288" spans="13:21" x14ac:dyDescent="0.3">
      <c r="M288" s="3"/>
      <c r="N288" s="3"/>
      <c r="O288" s="3"/>
      <c r="P288" s="3"/>
      <c r="Q288" s="3"/>
      <c r="R288" s="3"/>
      <c r="S288" s="3"/>
      <c r="T288" s="3"/>
      <c r="U288" s="3"/>
    </row>
    <row r="289" spans="13:21" x14ac:dyDescent="0.3">
      <c r="M289" s="3"/>
      <c r="N289" s="3"/>
      <c r="O289" s="3"/>
      <c r="P289" s="3"/>
      <c r="Q289" s="3"/>
      <c r="R289" s="3"/>
      <c r="S289" s="3"/>
      <c r="T289" s="3"/>
      <c r="U289" s="3"/>
    </row>
    <row r="290" spans="13:21" x14ac:dyDescent="0.3">
      <c r="M290" s="3"/>
      <c r="N290" s="3"/>
      <c r="O290" s="3"/>
      <c r="P290" s="3"/>
      <c r="Q290" s="3"/>
      <c r="R290" s="3"/>
      <c r="S290" s="3"/>
      <c r="T290" s="3"/>
      <c r="U290" s="3"/>
    </row>
    <row r="291" spans="13:21" x14ac:dyDescent="0.3">
      <c r="M291" s="3"/>
      <c r="N291" s="3"/>
      <c r="O291" s="3"/>
      <c r="P291" s="3"/>
      <c r="Q291" s="3"/>
      <c r="R291" s="3"/>
      <c r="S291" s="3"/>
      <c r="T291" s="3"/>
      <c r="U291" s="3"/>
    </row>
    <row r="292" spans="13:21" x14ac:dyDescent="0.3">
      <c r="M292" s="3"/>
      <c r="N292" s="3"/>
      <c r="O292" s="3"/>
      <c r="P292" s="3"/>
      <c r="Q292" s="3"/>
      <c r="R292" s="3"/>
      <c r="S292" s="3"/>
      <c r="T292" s="3"/>
      <c r="U292" s="3"/>
    </row>
    <row r="293" spans="13:21" x14ac:dyDescent="0.3">
      <c r="M293" s="3"/>
      <c r="N293" s="3"/>
      <c r="O293" s="3"/>
      <c r="P293" s="3"/>
      <c r="Q293" s="3"/>
      <c r="R293" s="3"/>
      <c r="S293" s="3"/>
      <c r="T293" s="3"/>
      <c r="U293" s="3"/>
    </row>
    <row r="294" spans="13:21" x14ac:dyDescent="0.3">
      <c r="M294" s="3"/>
      <c r="N294" s="3"/>
      <c r="O294" s="3"/>
      <c r="P294" s="3"/>
      <c r="Q294" s="3"/>
      <c r="R294" s="3"/>
      <c r="S294" s="3"/>
      <c r="T294" s="3"/>
      <c r="U294" s="3"/>
    </row>
    <row r="295" spans="13:21" x14ac:dyDescent="0.3">
      <c r="M295" s="3"/>
      <c r="N295" s="3"/>
      <c r="O295" s="3"/>
      <c r="P295" s="3"/>
      <c r="Q295" s="3"/>
      <c r="R295" s="3"/>
      <c r="S295" s="3"/>
      <c r="T295" s="3"/>
      <c r="U295" s="3"/>
    </row>
    <row r="296" spans="13:21" x14ac:dyDescent="0.3">
      <c r="M296" s="3"/>
      <c r="N296" s="3"/>
      <c r="O296" s="3"/>
      <c r="P296" s="3"/>
      <c r="Q296" s="3"/>
      <c r="R296" s="3"/>
      <c r="S296" s="3"/>
      <c r="T296" s="3"/>
      <c r="U296" s="3"/>
    </row>
    <row r="297" spans="13:21" x14ac:dyDescent="0.3">
      <c r="M297" s="3"/>
      <c r="N297" s="3"/>
      <c r="O297" s="3"/>
      <c r="P297" s="3"/>
      <c r="Q297" s="3"/>
      <c r="R297" s="3"/>
      <c r="S297" s="3"/>
      <c r="T297" s="3"/>
      <c r="U297" s="3"/>
    </row>
    <row r="298" spans="13:21" x14ac:dyDescent="0.3">
      <c r="M298" s="3"/>
      <c r="N298" s="3"/>
      <c r="O298" s="3"/>
      <c r="P298" s="3"/>
      <c r="Q298" s="3"/>
      <c r="R298" s="3"/>
      <c r="S298" s="3"/>
      <c r="T298" s="3"/>
      <c r="U298" s="3"/>
    </row>
    <row r="299" spans="13:21" x14ac:dyDescent="0.3">
      <c r="M299" s="3"/>
      <c r="N299" s="3"/>
      <c r="O299" s="3"/>
      <c r="P299" s="3"/>
      <c r="Q299" s="3"/>
      <c r="R299" s="3"/>
      <c r="S299" s="3"/>
      <c r="T299" s="3"/>
      <c r="U299" s="3"/>
    </row>
    <row r="300" spans="13:21" x14ac:dyDescent="0.3">
      <c r="M300" s="3"/>
      <c r="N300" s="3"/>
      <c r="O300" s="3"/>
      <c r="P300" s="3"/>
      <c r="Q300" s="3"/>
      <c r="R300" s="3"/>
      <c r="S300" s="3"/>
      <c r="T300" s="3"/>
      <c r="U300" s="3"/>
    </row>
    <row r="301" spans="13:21" x14ac:dyDescent="0.3">
      <c r="M301" s="3"/>
      <c r="N301" s="3"/>
      <c r="O301" s="3"/>
      <c r="P301" s="3"/>
      <c r="Q301" s="3"/>
      <c r="R301" s="3"/>
      <c r="S301" s="3"/>
      <c r="T301" s="3"/>
      <c r="U301" s="3"/>
    </row>
    <row r="302" spans="13:21" x14ac:dyDescent="0.3">
      <c r="M302" s="3"/>
      <c r="N302" s="3"/>
      <c r="O302" s="3"/>
      <c r="P302" s="3"/>
      <c r="Q302" s="3"/>
      <c r="R302" s="3"/>
      <c r="S302" s="3"/>
      <c r="T302" s="3"/>
      <c r="U302" s="3"/>
    </row>
    <row r="303" spans="13:21" x14ac:dyDescent="0.3">
      <c r="M303" s="3"/>
      <c r="N303" s="3"/>
      <c r="O303" s="3"/>
      <c r="P303" s="3"/>
      <c r="Q303" s="3"/>
      <c r="R303" s="3"/>
      <c r="S303" s="3"/>
      <c r="T303" s="3"/>
      <c r="U303" s="3"/>
    </row>
    <row r="304" spans="13:21" x14ac:dyDescent="0.3">
      <c r="M304" s="3"/>
      <c r="N304" s="3"/>
      <c r="O304" s="3"/>
      <c r="P304" s="3"/>
      <c r="Q304" s="3"/>
      <c r="R304" s="3"/>
      <c r="S304" s="3"/>
      <c r="T304" s="3"/>
      <c r="U304" s="3"/>
    </row>
    <row r="305" spans="13:21" x14ac:dyDescent="0.3">
      <c r="M305" s="3"/>
      <c r="N305" s="3"/>
      <c r="O305" s="3"/>
      <c r="P305" s="3"/>
      <c r="Q305" s="3"/>
      <c r="R305" s="3"/>
      <c r="S305" s="3"/>
      <c r="T305" s="3"/>
      <c r="U305" s="3"/>
    </row>
    <row r="306" spans="13:21" x14ac:dyDescent="0.3">
      <c r="M306" s="3"/>
      <c r="N306" s="3"/>
      <c r="O306" s="3"/>
      <c r="P306" s="3"/>
      <c r="Q306" s="3"/>
      <c r="R306" s="3"/>
      <c r="S306" s="3"/>
      <c r="T306" s="3"/>
      <c r="U306" s="3"/>
    </row>
    <row r="307" spans="13:21" x14ac:dyDescent="0.3">
      <c r="M307" s="3"/>
      <c r="N307" s="3"/>
      <c r="O307" s="3"/>
      <c r="P307" s="3"/>
      <c r="Q307" s="3"/>
      <c r="R307" s="3"/>
      <c r="S307" s="3"/>
      <c r="T307" s="3"/>
      <c r="U307" s="3"/>
    </row>
    <row r="308" spans="13:21" x14ac:dyDescent="0.3">
      <c r="M308" s="3"/>
      <c r="N308" s="3"/>
      <c r="O308" s="3"/>
      <c r="P308" s="3"/>
      <c r="Q308" s="3"/>
      <c r="R308" s="3"/>
      <c r="S308" s="3"/>
      <c r="T308" s="3"/>
      <c r="U308" s="3"/>
    </row>
    <row r="309" spans="13:21" x14ac:dyDescent="0.3">
      <c r="M309" s="3"/>
      <c r="N309" s="3"/>
      <c r="O309" s="3"/>
      <c r="P309" s="3"/>
      <c r="Q309" s="3"/>
      <c r="R309" s="3"/>
      <c r="S309" s="3"/>
      <c r="T309" s="3"/>
      <c r="U309" s="3"/>
    </row>
    <row r="310" spans="13:21" x14ac:dyDescent="0.3">
      <c r="M310" s="3"/>
      <c r="N310" s="3"/>
      <c r="O310" s="3"/>
      <c r="P310" s="3"/>
      <c r="Q310" s="3"/>
      <c r="R310" s="3"/>
      <c r="S310" s="3"/>
      <c r="T310" s="3"/>
      <c r="U310" s="3"/>
    </row>
    <row r="311" spans="13:21" x14ac:dyDescent="0.3">
      <c r="M311" s="3"/>
      <c r="N311" s="3"/>
      <c r="O311" s="3"/>
      <c r="P311" s="3"/>
      <c r="Q311" s="3"/>
      <c r="R311" s="3"/>
      <c r="S311" s="3"/>
      <c r="T311" s="3"/>
      <c r="U311" s="3"/>
    </row>
    <row r="312" spans="13:21" x14ac:dyDescent="0.3">
      <c r="M312" s="3"/>
      <c r="N312" s="3"/>
      <c r="O312" s="3"/>
      <c r="P312" s="3"/>
      <c r="Q312" s="3"/>
      <c r="R312" s="3"/>
      <c r="S312" s="3"/>
      <c r="T312" s="3"/>
      <c r="U312" s="3"/>
    </row>
    <row r="313" spans="13:21" x14ac:dyDescent="0.3">
      <c r="M313" s="3"/>
      <c r="N313" s="3"/>
      <c r="O313" s="3"/>
      <c r="P313" s="3"/>
      <c r="Q313" s="3"/>
      <c r="R313" s="3"/>
      <c r="S313" s="3"/>
      <c r="T313" s="3"/>
      <c r="U313" s="3"/>
    </row>
    <row r="314" spans="13:21" x14ac:dyDescent="0.3">
      <c r="M314" s="3"/>
      <c r="N314" s="3"/>
      <c r="O314" s="3"/>
      <c r="P314" s="3"/>
      <c r="Q314" s="3"/>
      <c r="R314" s="3"/>
      <c r="S314" s="3"/>
      <c r="T314" s="3"/>
      <c r="U314" s="3"/>
    </row>
    <row r="315" spans="13:21" x14ac:dyDescent="0.3">
      <c r="M315" s="3"/>
      <c r="N315" s="3"/>
      <c r="O315" s="3"/>
      <c r="P315" s="3"/>
      <c r="Q315" s="3"/>
      <c r="R315" s="3"/>
      <c r="S315" s="3"/>
      <c r="T315" s="3"/>
      <c r="U315" s="3"/>
    </row>
    <row r="316" spans="13:21" x14ac:dyDescent="0.3">
      <c r="M316" s="3"/>
      <c r="N316" s="3"/>
      <c r="O316" s="3"/>
      <c r="P316" s="3"/>
      <c r="Q316" s="3"/>
      <c r="R316" s="3"/>
      <c r="S316" s="3"/>
      <c r="T316" s="3"/>
      <c r="U316" s="3"/>
    </row>
    <row r="317" spans="13:21" x14ac:dyDescent="0.3">
      <c r="M317" s="3"/>
      <c r="N317" s="3"/>
      <c r="O317" s="3"/>
      <c r="P317" s="3"/>
      <c r="Q317" s="3"/>
      <c r="R317" s="3"/>
      <c r="S317" s="3"/>
      <c r="T317" s="3"/>
      <c r="U317" s="3"/>
    </row>
    <row r="318" spans="13:21" x14ac:dyDescent="0.3">
      <c r="M318" s="3"/>
      <c r="N318" s="3"/>
      <c r="O318" s="3"/>
      <c r="P318" s="3"/>
      <c r="Q318" s="3"/>
      <c r="R318" s="3"/>
      <c r="S318" s="3"/>
      <c r="T318" s="3"/>
      <c r="U318" s="3"/>
    </row>
    <row r="319" spans="13:21" x14ac:dyDescent="0.3">
      <c r="M319" s="3"/>
      <c r="N319" s="3"/>
      <c r="O319" s="3"/>
      <c r="P319" s="3"/>
      <c r="Q319" s="3"/>
      <c r="R319" s="3"/>
      <c r="S319" s="3"/>
      <c r="T319" s="3"/>
      <c r="U319" s="3"/>
    </row>
    <row r="320" spans="13:21" x14ac:dyDescent="0.3">
      <c r="M320" s="3"/>
      <c r="N320" s="3"/>
      <c r="O320" s="3"/>
      <c r="P320" s="3"/>
      <c r="Q320" s="3"/>
      <c r="R320" s="3"/>
      <c r="S320" s="3"/>
      <c r="T320" s="3"/>
      <c r="U320" s="3"/>
    </row>
    <row r="321" spans="13:21" x14ac:dyDescent="0.3">
      <c r="M321" s="3"/>
      <c r="N321" s="3"/>
      <c r="O321" s="3"/>
      <c r="P321" s="3"/>
      <c r="Q321" s="3"/>
      <c r="R321" s="3"/>
      <c r="S321" s="3"/>
      <c r="T321" s="3"/>
      <c r="U321" s="3"/>
    </row>
    <row r="322" spans="13:21" x14ac:dyDescent="0.3">
      <c r="M322" s="3"/>
      <c r="N322" s="3"/>
      <c r="O322" s="3"/>
      <c r="P322" s="3"/>
      <c r="Q322" s="3"/>
      <c r="R322" s="3"/>
      <c r="S322" s="3"/>
      <c r="T322" s="3"/>
      <c r="U322" s="3"/>
    </row>
    <row r="323" spans="13:21" x14ac:dyDescent="0.3">
      <c r="M323" s="3"/>
      <c r="N323" s="3"/>
      <c r="O323" s="3"/>
      <c r="P323" s="3"/>
      <c r="Q323" s="3"/>
      <c r="R323" s="3"/>
      <c r="S323" s="3"/>
      <c r="T323" s="3"/>
      <c r="U323" s="3"/>
    </row>
    <row r="324" spans="13:21" x14ac:dyDescent="0.3">
      <c r="M324" s="3"/>
      <c r="N324" s="3"/>
      <c r="O324" s="3"/>
      <c r="P324" s="3"/>
      <c r="Q324" s="3"/>
      <c r="R324" s="3"/>
      <c r="S324" s="3"/>
      <c r="T324" s="3"/>
      <c r="U324" s="3"/>
    </row>
    <row r="325" spans="13:21" x14ac:dyDescent="0.3">
      <c r="M325" s="3"/>
      <c r="N325" s="3"/>
      <c r="O325" s="3"/>
      <c r="P325" s="3"/>
      <c r="Q325" s="3"/>
      <c r="R325" s="3"/>
      <c r="S325" s="3"/>
      <c r="T325" s="3"/>
      <c r="U325" s="3"/>
    </row>
    <row r="326" spans="13:21" x14ac:dyDescent="0.3">
      <c r="M326" s="3"/>
      <c r="N326" s="3"/>
      <c r="O326" s="3"/>
      <c r="P326" s="3"/>
      <c r="Q326" s="3"/>
      <c r="R326" s="3"/>
      <c r="S326" s="3"/>
      <c r="T326" s="3"/>
      <c r="U326" s="3"/>
    </row>
    <row r="327" spans="13:21" x14ac:dyDescent="0.3">
      <c r="M327" s="3"/>
      <c r="N327" s="3"/>
      <c r="O327" s="3"/>
      <c r="P327" s="3"/>
      <c r="Q327" s="3"/>
      <c r="R327" s="3"/>
      <c r="S327" s="3"/>
      <c r="T327" s="3"/>
      <c r="U327" s="3"/>
    </row>
    <row r="328" spans="13:21" x14ac:dyDescent="0.3">
      <c r="M328" s="3"/>
      <c r="N328" s="3"/>
      <c r="O328" s="3"/>
      <c r="P328" s="3"/>
      <c r="Q328" s="3"/>
      <c r="R328" s="3"/>
      <c r="S328" s="3"/>
      <c r="T328" s="3"/>
      <c r="U328" s="3"/>
    </row>
    <row r="329" spans="13:21" x14ac:dyDescent="0.3">
      <c r="M329" s="3"/>
      <c r="N329" s="3"/>
      <c r="O329" s="3"/>
      <c r="P329" s="3"/>
      <c r="Q329" s="3"/>
      <c r="R329" s="3"/>
      <c r="S329" s="3"/>
      <c r="T329" s="3"/>
      <c r="U329" s="3"/>
    </row>
    <row r="330" spans="13:21" x14ac:dyDescent="0.3">
      <c r="M330" s="3"/>
      <c r="N330" s="3"/>
      <c r="O330" s="3"/>
      <c r="P330" s="3"/>
      <c r="Q330" s="3"/>
      <c r="R330" s="3"/>
      <c r="S330" s="3"/>
      <c r="T330" s="3"/>
      <c r="U330" s="3"/>
    </row>
    <row r="331" spans="13:21" x14ac:dyDescent="0.3">
      <c r="M331" s="3"/>
      <c r="N331" s="3"/>
      <c r="O331" s="3"/>
      <c r="P331" s="3"/>
      <c r="Q331" s="3"/>
      <c r="R331" s="3"/>
      <c r="S331" s="3"/>
      <c r="T331" s="3"/>
      <c r="U331" s="3"/>
    </row>
    <row r="332" spans="13:21" x14ac:dyDescent="0.3">
      <c r="M332" s="3"/>
      <c r="N332" s="3"/>
      <c r="O332" s="3"/>
      <c r="P332" s="3"/>
      <c r="Q332" s="3"/>
      <c r="R332" s="3"/>
      <c r="S332" s="3"/>
      <c r="T332" s="3"/>
      <c r="U332" s="3"/>
    </row>
    <row r="333" spans="13:21" x14ac:dyDescent="0.3">
      <c r="M333" s="3"/>
      <c r="N333" s="3"/>
      <c r="O333" s="3"/>
      <c r="P333" s="3"/>
      <c r="Q333" s="3"/>
      <c r="R333" s="3"/>
      <c r="S333" s="3"/>
      <c r="T333" s="3"/>
      <c r="U333" s="3"/>
    </row>
    <row r="334" spans="13:21" x14ac:dyDescent="0.3">
      <c r="M334" s="3"/>
      <c r="N334" s="3"/>
      <c r="O334" s="3"/>
      <c r="P334" s="3"/>
      <c r="Q334" s="3"/>
      <c r="R334" s="3"/>
      <c r="S334" s="3"/>
      <c r="T334" s="3"/>
      <c r="U334" s="3"/>
    </row>
    <row r="335" spans="13:21" x14ac:dyDescent="0.3">
      <c r="M335" s="3"/>
      <c r="N335" s="3"/>
      <c r="O335" s="3"/>
      <c r="P335" s="3"/>
      <c r="Q335" s="3"/>
      <c r="R335" s="3"/>
      <c r="S335" s="3"/>
      <c r="T335" s="3"/>
      <c r="U335" s="3"/>
    </row>
    <row r="336" spans="13:21" x14ac:dyDescent="0.3">
      <c r="M336" s="3"/>
      <c r="N336" s="3"/>
      <c r="O336" s="3"/>
      <c r="P336" s="3"/>
      <c r="Q336" s="3"/>
      <c r="R336" s="3"/>
      <c r="S336" s="3"/>
      <c r="T336" s="3"/>
      <c r="U336" s="3"/>
    </row>
    <row r="337" spans="13:21" x14ac:dyDescent="0.3">
      <c r="M337" s="3"/>
      <c r="N337" s="3"/>
      <c r="O337" s="3"/>
      <c r="P337" s="3"/>
      <c r="Q337" s="3"/>
      <c r="R337" s="3"/>
      <c r="S337" s="3"/>
      <c r="T337" s="3"/>
      <c r="U337" s="3"/>
    </row>
    <row r="338" spans="13:21" x14ac:dyDescent="0.3">
      <c r="M338" s="3"/>
      <c r="N338" s="3"/>
      <c r="O338" s="3"/>
      <c r="P338" s="3"/>
      <c r="Q338" s="3"/>
      <c r="R338" s="3"/>
      <c r="S338" s="3"/>
      <c r="T338" s="3"/>
      <c r="U338" s="3"/>
    </row>
    <row r="339" spans="13:21" x14ac:dyDescent="0.3">
      <c r="M339" s="3"/>
      <c r="N339" s="3"/>
      <c r="O339" s="3"/>
      <c r="P339" s="3"/>
      <c r="Q339" s="3"/>
      <c r="R339" s="3"/>
      <c r="S339" s="3"/>
      <c r="T339" s="3"/>
      <c r="U339" s="3"/>
    </row>
    <row r="340" spans="13:21" x14ac:dyDescent="0.3">
      <c r="M340" s="3"/>
      <c r="N340" s="3"/>
      <c r="O340" s="3"/>
      <c r="P340" s="3"/>
      <c r="Q340" s="3"/>
      <c r="R340" s="3"/>
      <c r="S340" s="3"/>
      <c r="T340" s="3"/>
      <c r="U340" s="3"/>
    </row>
    <row r="341" spans="13:21" x14ac:dyDescent="0.3">
      <c r="M341" s="3"/>
      <c r="N341" s="3"/>
      <c r="O341" s="3"/>
      <c r="P341" s="3"/>
      <c r="Q341" s="3"/>
      <c r="R341" s="3"/>
      <c r="S341" s="3"/>
      <c r="T341" s="3"/>
      <c r="U341" s="3"/>
    </row>
    <row r="342" spans="13:21" x14ac:dyDescent="0.3">
      <c r="M342" s="3"/>
      <c r="N342" s="3"/>
      <c r="O342" s="3"/>
      <c r="P342" s="3"/>
      <c r="Q342" s="3"/>
      <c r="R342" s="3"/>
      <c r="S342" s="3"/>
      <c r="T342" s="3"/>
      <c r="U342" s="3"/>
    </row>
    <row r="343" spans="13:21" x14ac:dyDescent="0.3">
      <c r="M343" s="3"/>
      <c r="N343" s="3"/>
      <c r="O343" s="3"/>
      <c r="P343" s="3"/>
      <c r="Q343" s="3"/>
      <c r="R343" s="3"/>
      <c r="S343" s="3"/>
      <c r="T343" s="3"/>
      <c r="U343" s="3"/>
    </row>
    <row r="344" spans="13:21" x14ac:dyDescent="0.3">
      <c r="M344" s="3"/>
      <c r="N344" s="3"/>
      <c r="O344" s="3"/>
      <c r="P344" s="3"/>
      <c r="Q344" s="3"/>
      <c r="R344" s="3"/>
      <c r="S344" s="3"/>
      <c r="T344" s="3"/>
      <c r="U344" s="3"/>
    </row>
    <row r="345" spans="13:21" x14ac:dyDescent="0.3">
      <c r="M345" s="3"/>
      <c r="N345" s="3"/>
      <c r="O345" s="3"/>
      <c r="P345" s="3"/>
      <c r="Q345" s="3"/>
      <c r="R345" s="3"/>
      <c r="S345" s="3"/>
      <c r="T345" s="3"/>
      <c r="U345" s="3"/>
    </row>
    <row r="346" spans="13:21" x14ac:dyDescent="0.3">
      <c r="M346" s="3"/>
      <c r="N346" s="3"/>
      <c r="O346" s="3"/>
      <c r="P346" s="3"/>
      <c r="Q346" s="3"/>
      <c r="R346" s="3"/>
      <c r="S346" s="3"/>
      <c r="T346" s="3"/>
      <c r="U346" s="3"/>
    </row>
    <row r="347" spans="13:21" x14ac:dyDescent="0.3">
      <c r="M347" s="3"/>
      <c r="N347" s="3"/>
      <c r="O347" s="3"/>
      <c r="P347" s="3"/>
      <c r="Q347" s="3"/>
      <c r="R347" s="3"/>
      <c r="S347" s="3"/>
      <c r="T347" s="3"/>
      <c r="U347" s="3"/>
    </row>
    <row r="348" spans="13:21" x14ac:dyDescent="0.3">
      <c r="M348" s="3"/>
      <c r="N348" s="3"/>
      <c r="O348" s="3"/>
      <c r="P348" s="3"/>
      <c r="Q348" s="3"/>
      <c r="R348" s="3"/>
      <c r="S348" s="3"/>
      <c r="T348" s="3"/>
      <c r="U348" s="3"/>
    </row>
    <row r="349" spans="13:21" x14ac:dyDescent="0.3">
      <c r="M349" s="3"/>
      <c r="N349" s="3"/>
      <c r="O349" s="3"/>
      <c r="P349" s="3"/>
      <c r="Q349" s="3"/>
      <c r="R349" s="3"/>
      <c r="S349" s="3"/>
      <c r="T349" s="3"/>
      <c r="U349" s="3"/>
    </row>
    <row r="350" spans="13:21" x14ac:dyDescent="0.3">
      <c r="M350" s="3"/>
      <c r="N350" s="3"/>
      <c r="O350" s="3"/>
      <c r="P350" s="3"/>
      <c r="Q350" s="3"/>
      <c r="R350" s="3"/>
      <c r="S350" s="3"/>
      <c r="T350" s="3"/>
      <c r="U350" s="3"/>
    </row>
    <row r="351" spans="13:21" x14ac:dyDescent="0.3">
      <c r="M351" s="3"/>
      <c r="N351" s="3"/>
      <c r="O351" s="3"/>
      <c r="P351" s="3"/>
      <c r="Q351" s="3"/>
      <c r="R351" s="3"/>
      <c r="S351" s="3"/>
      <c r="T351" s="3"/>
      <c r="U351" s="3"/>
    </row>
    <row r="352" spans="13:21" x14ac:dyDescent="0.3">
      <c r="M352" s="3"/>
      <c r="N352" s="3"/>
      <c r="O352" s="3"/>
      <c r="P352" s="3"/>
      <c r="Q352" s="3"/>
      <c r="R352" s="3"/>
      <c r="S352" s="3"/>
      <c r="T352" s="3"/>
      <c r="U352" s="3"/>
    </row>
    <row r="353" spans="13:21" x14ac:dyDescent="0.3">
      <c r="M353" s="3"/>
      <c r="N353" s="3"/>
      <c r="O353" s="3"/>
      <c r="P353" s="3"/>
      <c r="Q353" s="3"/>
      <c r="R353" s="3"/>
      <c r="S353" s="3"/>
      <c r="T353" s="3"/>
      <c r="U353" s="3"/>
    </row>
    <row r="354" spans="13:21" x14ac:dyDescent="0.3">
      <c r="M354" s="3"/>
      <c r="N354" s="3"/>
      <c r="O354" s="3"/>
      <c r="P354" s="3"/>
      <c r="Q354" s="3"/>
      <c r="R354" s="3"/>
      <c r="S354" s="3"/>
      <c r="T354" s="3"/>
      <c r="U354" s="3"/>
    </row>
    <row r="355" spans="13:21" x14ac:dyDescent="0.3">
      <c r="M355" s="3"/>
      <c r="N355" s="3"/>
      <c r="O355" s="3"/>
      <c r="P355" s="3"/>
      <c r="Q355" s="3"/>
      <c r="R355" s="3"/>
      <c r="S355" s="3"/>
      <c r="T355" s="3"/>
      <c r="U355" s="3"/>
    </row>
    <row r="356" spans="13:21" x14ac:dyDescent="0.3">
      <c r="M356" s="3"/>
      <c r="N356" s="3"/>
      <c r="O356" s="3"/>
      <c r="P356" s="3"/>
      <c r="Q356" s="3"/>
      <c r="R356" s="3"/>
      <c r="S356" s="3"/>
      <c r="T356" s="3"/>
      <c r="U356" s="3"/>
    </row>
    <row r="357" spans="13:21" x14ac:dyDescent="0.3">
      <c r="M357" s="3"/>
      <c r="N357" s="3"/>
      <c r="O357" s="3"/>
      <c r="P357" s="3"/>
      <c r="Q357" s="3"/>
      <c r="R357" s="3"/>
      <c r="S357" s="3"/>
      <c r="T357" s="3"/>
      <c r="U357" s="3"/>
    </row>
    <row r="358" spans="13:21" x14ac:dyDescent="0.3">
      <c r="M358" s="3"/>
      <c r="N358" s="3"/>
      <c r="O358" s="3"/>
      <c r="P358" s="3"/>
      <c r="Q358" s="3"/>
      <c r="R358" s="3"/>
      <c r="S358" s="3"/>
      <c r="T358" s="3"/>
      <c r="U358" s="3"/>
    </row>
    <row r="359" spans="13:21" x14ac:dyDescent="0.3">
      <c r="M359" s="3"/>
      <c r="N359" s="3"/>
      <c r="O359" s="3"/>
      <c r="P359" s="3"/>
      <c r="Q359" s="3"/>
      <c r="R359" s="3"/>
      <c r="S359" s="3"/>
      <c r="T359" s="3"/>
      <c r="U359" s="3"/>
    </row>
    <row r="360" spans="13:21" x14ac:dyDescent="0.3">
      <c r="M360" s="3"/>
      <c r="N360" s="3"/>
      <c r="O360" s="3"/>
      <c r="P360" s="3"/>
      <c r="Q360" s="3"/>
      <c r="R360" s="3"/>
      <c r="S360" s="3"/>
      <c r="T360" s="3"/>
      <c r="U360" s="3"/>
    </row>
    <row r="361" spans="13:21" x14ac:dyDescent="0.3">
      <c r="M361" s="3"/>
      <c r="N361" s="3"/>
      <c r="O361" s="3"/>
      <c r="P361" s="3"/>
      <c r="Q361" s="3"/>
      <c r="R361" s="3"/>
      <c r="S361" s="3"/>
      <c r="T361" s="3"/>
      <c r="U361" s="3"/>
    </row>
    <row r="362" spans="13:21" x14ac:dyDescent="0.3">
      <c r="M362" s="3"/>
      <c r="N362" s="3"/>
      <c r="O362" s="3"/>
      <c r="P362" s="3"/>
      <c r="Q362" s="3"/>
      <c r="R362" s="3"/>
      <c r="S362" s="3"/>
      <c r="T362" s="3"/>
      <c r="U362" s="3"/>
    </row>
    <row r="363" spans="13:21" x14ac:dyDescent="0.3">
      <c r="M363" s="3"/>
      <c r="N363" s="3"/>
      <c r="O363" s="3"/>
      <c r="P363" s="3"/>
      <c r="Q363" s="3"/>
      <c r="R363" s="3"/>
      <c r="S363" s="3"/>
      <c r="T363" s="3"/>
      <c r="U363" s="3"/>
    </row>
    <row r="364" spans="13:21" x14ac:dyDescent="0.3">
      <c r="M364" s="3"/>
      <c r="N364" s="3"/>
      <c r="O364" s="3"/>
      <c r="P364" s="3"/>
      <c r="Q364" s="3"/>
      <c r="R364" s="3"/>
      <c r="S364" s="3"/>
      <c r="T364" s="3"/>
      <c r="U364" s="3"/>
    </row>
    <row r="365" spans="13:21" x14ac:dyDescent="0.3">
      <c r="M365" s="3"/>
      <c r="N365" s="3"/>
      <c r="O365" s="3"/>
      <c r="P365" s="3"/>
      <c r="Q365" s="3"/>
      <c r="R365" s="3"/>
      <c r="S365" s="3"/>
      <c r="T365" s="3"/>
      <c r="U365" s="3"/>
    </row>
    <row r="366" spans="13:21" x14ac:dyDescent="0.3">
      <c r="M366" s="3"/>
      <c r="N366" s="3"/>
      <c r="O366" s="3"/>
      <c r="P366" s="3"/>
      <c r="Q366" s="3"/>
      <c r="R366" s="3"/>
      <c r="S366" s="3"/>
      <c r="T366" s="3"/>
      <c r="U366" s="3"/>
    </row>
    <row r="367" spans="13:21" x14ac:dyDescent="0.3">
      <c r="M367" s="3"/>
      <c r="N367" s="3"/>
      <c r="O367" s="3"/>
      <c r="P367" s="3"/>
      <c r="Q367" s="3"/>
      <c r="R367" s="3"/>
      <c r="S367" s="3"/>
      <c r="T367" s="3"/>
      <c r="U367" s="3"/>
    </row>
    <row r="368" spans="13:21" x14ac:dyDescent="0.3">
      <c r="M368" s="3"/>
      <c r="N368" s="3"/>
      <c r="O368" s="3"/>
      <c r="P368" s="3"/>
      <c r="Q368" s="3"/>
      <c r="R368" s="3"/>
      <c r="S368" s="3"/>
      <c r="T368" s="3"/>
      <c r="U368" s="3"/>
    </row>
    <row r="369" spans="13:21" x14ac:dyDescent="0.3">
      <c r="M369" s="3"/>
      <c r="N369" s="3"/>
      <c r="O369" s="3"/>
      <c r="P369" s="3"/>
      <c r="Q369" s="3"/>
      <c r="R369" s="3"/>
      <c r="S369" s="3"/>
      <c r="T369" s="3"/>
      <c r="U369" s="3"/>
    </row>
    <row r="370" spans="13:21" x14ac:dyDescent="0.3">
      <c r="M370" s="3"/>
      <c r="N370" s="3"/>
      <c r="O370" s="3"/>
      <c r="P370" s="3"/>
      <c r="Q370" s="3"/>
      <c r="R370" s="3"/>
      <c r="S370" s="3"/>
      <c r="T370" s="3"/>
      <c r="U370" s="3"/>
    </row>
    <row r="371" spans="13:21" x14ac:dyDescent="0.3">
      <c r="M371" s="3"/>
      <c r="N371" s="3"/>
      <c r="O371" s="3"/>
      <c r="P371" s="3"/>
      <c r="Q371" s="3"/>
      <c r="R371" s="3"/>
      <c r="S371" s="3"/>
      <c r="T371" s="3"/>
      <c r="U371" s="3"/>
    </row>
    <row r="372" spans="13:21" x14ac:dyDescent="0.3">
      <c r="M372" s="3"/>
      <c r="N372" s="3"/>
      <c r="O372" s="3"/>
      <c r="P372" s="3"/>
      <c r="Q372" s="3"/>
      <c r="R372" s="3"/>
      <c r="S372" s="3"/>
      <c r="T372" s="3"/>
      <c r="U372" s="3"/>
    </row>
    <row r="373" spans="13:21" x14ac:dyDescent="0.3">
      <c r="M373" s="3"/>
      <c r="N373" s="3"/>
      <c r="O373" s="3"/>
      <c r="P373" s="3"/>
      <c r="Q373" s="3"/>
      <c r="R373" s="3"/>
      <c r="S373" s="3"/>
      <c r="T373" s="3"/>
      <c r="U373" s="3"/>
    </row>
    <row r="374" spans="13:21" x14ac:dyDescent="0.3">
      <c r="M374" s="3"/>
      <c r="N374" s="3"/>
      <c r="O374" s="3"/>
      <c r="P374" s="3"/>
      <c r="Q374" s="3"/>
      <c r="R374" s="3"/>
      <c r="S374" s="3"/>
      <c r="T374" s="3"/>
      <c r="U374" s="3"/>
    </row>
    <row r="375" spans="13:21" x14ac:dyDescent="0.3">
      <c r="M375" s="3"/>
      <c r="N375" s="3"/>
      <c r="O375" s="3"/>
      <c r="P375" s="3"/>
      <c r="Q375" s="3"/>
      <c r="R375" s="3"/>
      <c r="S375" s="3"/>
      <c r="T375" s="3"/>
      <c r="U375" s="3"/>
    </row>
    <row r="376" spans="13:21" x14ac:dyDescent="0.3">
      <c r="M376" s="3"/>
      <c r="N376" s="3"/>
      <c r="O376" s="3"/>
      <c r="P376" s="3"/>
      <c r="Q376" s="3"/>
      <c r="R376" s="3"/>
      <c r="S376" s="3"/>
      <c r="T376" s="3"/>
      <c r="U376" s="3"/>
    </row>
    <row r="377" spans="13:21" x14ac:dyDescent="0.3">
      <c r="M377" s="3"/>
      <c r="N377" s="3"/>
      <c r="O377" s="3"/>
      <c r="P377" s="3"/>
      <c r="Q377" s="3"/>
      <c r="R377" s="3"/>
      <c r="S377" s="3"/>
      <c r="T377" s="3"/>
      <c r="U377" s="3"/>
    </row>
    <row r="378" spans="13:21" x14ac:dyDescent="0.3">
      <c r="M378" s="3"/>
      <c r="N378" s="3"/>
      <c r="O378" s="3"/>
      <c r="P378" s="3"/>
      <c r="Q378" s="3"/>
      <c r="R378" s="3"/>
      <c r="S378" s="3"/>
      <c r="T378" s="3"/>
      <c r="U378" s="3"/>
    </row>
    <row r="379" spans="13:21" x14ac:dyDescent="0.3">
      <c r="M379" s="3"/>
      <c r="N379" s="3"/>
      <c r="O379" s="3"/>
      <c r="P379" s="3"/>
      <c r="Q379" s="3"/>
      <c r="R379" s="3"/>
      <c r="S379" s="3"/>
      <c r="T379" s="3"/>
      <c r="U379" s="3"/>
    </row>
    <row r="380" spans="13:21" x14ac:dyDescent="0.3">
      <c r="M380" s="3"/>
      <c r="N380" s="3"/>
      <c r="O380" s="3"/>
      <c r="P380" s="3"/>
      <c r="Q380" s="3"/>
      <c r="R380" s="3"/>
      <c r="S380" s="3"/>
      <c r="T380" s="3"/>
      <c r="U380" s="3"/>
    </row>
    <row r="381" spans="13:21" x14ac:dyDescent="0.3">
      <c r="M381" s="3"/>
      <c r="N381" s="3"/>
      <c r="O381" s="3"/>
      <c r="P381" s="3"/>
      <c r="Q381" s="3"/>
      <c r="R381" s="3"/>
      <c r="S381" s="3"/>
      <c r="T381" s="3"/>
      <c r="U381" s="3"/>
    </row>
    <row r="382" spans="13:21" x14ac:dyDescent="0.3">
      <c r="M382" s="3"/>
      <c r="N382" s="3"/>
      <c r="O382" s="3"/>
      <c r="P382" s="3"/>
      <c r="Q382" s="3"/>
      <c r="R382" s="3"/>
      <c r="S382" s="3"/>
      <c r="T382" s="3"/>
      <c r="U382" s="3"/>
    </row>
    <row r="383" spans="13:21" x14ac:dyDescent="0.3">
      <c r="M383" s="3"/>
      <c r="N383" s="3"/>
      <c r="O383" s="3"/>
      <c r="P383" s="3"/>
      <c r="Q383" s="3"/>
      <c r="R383" s="3"/>
      <c r="S383" s="3"/>
      <c r="T383" s="3"/>
      <c r="U383" s="3"/>
    </row>
    <row r="384" spans="13:21" x14ac:dyDescent="0.3">
      <c r="M384" s="3"/>
      <c r="N384" s="3"/>
      <c r="O384" s="3"/>
      <c r="P384" s="3"/>
      <c r="Q384" s="3"/>
      <c r="R384" s="3"/>
      <c r="S384" s="3"/>
      <c r="T384" s="3"/>
      <c r="U384" s="3"/>
    </row>
    <row r="385" spans="13:21" x14ac:dyDescent="0.3">
      <c r="M385" s="3"/>
      <c r="N385" s="3"/>
      <c r="O385" s="3"/>
      <c r="P385" s="3"/>
      <c r="Q385" s="3"/>
      <c r="R385" s="3"/>
      <c r="S385" s="3"/>
      <c r="T385" s="3"/>
      <c r="U385" s="3"/>
    </row>
    <row r="386" spans="13:21" x14ac:dyDescent="0.3">
      <c r="M386" s="3"/>
      <c r="N386" s="3"/>
      <c r="O386" s="3"/>
      <c r="P386" s="3"/>
      <c r="Q386" s="3"/>
      <c r="R386" s="3"/>
      <c r="S386" s="3"/>
      <c r="T386" s="3"/>
      <c r="U386" s="3"/>
    </row>
    <row r="387" spans="13:21" x14ac:dyDescent="0.3">
      <c r="M387" s="3"/>
      <c r="N387" s="3"/>
      <c r="O387" s="3"/>
      <c r="P387" s="3"/>
      <c r="Q387" s="3"/>
      <c r="R387" s="3"/>
      <c r="S387" s="3"/>
      <c r="T387" s="3"/>
      <c r="U387" s="3"/>
    </row>
    <row r="388" spans="13:21" x14ac:dyDescent="0.3">
      <c r="M388" s="3"/>
      <c r="N388" s="3"/>
      <c r="O388" s="3"/>
      <c r="P388" s="3"/>
      <c r="Q388" s="3"/>
      <c r="R388" s="3"/>
      <c r="S388" s="3"/>
      <c r="T388" s="3"/>
      <c r="U388" s="3"/>
    </row>
    <row r="389" spans="13:21" x14ac:dyDescent="0.3">
      <c r="M389" s="3"/>
      <c r="N389" s="3"/>
      <c r="O389" s="3"/>
      <c r="P389" s="3"/>
      <c r="Q389" s="3"/>
      <c r="R389" s="3"/>
      <c r="S389" s="3"/>
      <c r="T389" s="3"/>
      <c r="U389" s="3"/>
    </row>
    <row r="390" spans="13:21" x14ac:dyDescent="0.3">
      <c r="M390" s="3"/>
      <c r="N390" s="3"/>
      <c r="O390" s="3"/>
      <c r="P390" s="3"/>
      <c r="Q390" s="3"/>
      <c r="R390" s="3"/>
      <c r="S390" s="3"/>
      <c r="T390" s="3"/>
      <c r="U390" s="3"/>
    </row>
    <row r="391" spans="13:21" x14ac:dyDescent="0.3">
      <c r="M391" s="3"/>
      <c r="N391" s="3"/>
      <c r="O391" s="3"/>
      <c r="P391" s="3"/>
      <c r="Q391" s="3"/>
      <c r="R391" s="3"/>
      <c r="S391" s="3"/>
      <c r="T391" s="3"/>
      <c r="U391" s="3"/>
    </row>
    <row r="392" spans="13:21" x14ac:dyDescent="0.3">
      <c r="M392" s="3"/>
      <c r="N392" s="3"/>
      <c r="O392" s="3"/>
      <c r="P392" s="3"/>
      <c r="Q392" s="3"/>
      <c r="R392" s="3"/>
      <c r="S392" s="3"/>
      <c r="T392" s="3"/>
      <c r="U392" s="3"/>
    </row>
    <row r="393" spans="13:21" x14ac:dyDescent="0.3">
      <c r="M393" s="3"/>
      <c r="N393" s="3"/>
      <c r="O393" s="3"/>
      <c r="P393" s="3"/>
      <c r="Q393" s="3"/>
      <c r="R393" s="3"/>
      <c r="S393" s="3"/>
      <c r="T393" s="3"/>
      <c r="U393" s="3"/>
    </row>
    <row r="394" spans="13:21" x14ac:dyDescent="0.3">
      <c r="M394" s="3"/>
      <c r="N394" s="3"/>
      <c r="O394" s="3"/>
      <c r="P394" s="3"/>
      <c r="Q394" s="3"/>
      <c r="R394" s="3"/>
      <c r="S394" s="3"/>
      <c r="T394" s="3"/>
      <c r="U394" s="3"/>
    </row>
    <row r="395" spans="13:21" x14ac:dyDescent="0.3">
      <c r="M395" s="3"/>
      <c r="N395" s="3"/>
      <c r="O395" s="3"/>
      <c r="P395" s="3"/>
      <c r="Q395" s="3"/>
      <c r="R395" s="3"/>
      <c r="S395" s="3"/>
      <c r="T395" s="3"/>
      <c r="U395" s="3"/>
    </row>
    <row r="396" spans="13:21" x14ac:dyDescent="0.3">
      <c r="M396" s="3"/>
      <c r="N396" s="3"/>
      <c r="O396" s="3"/>
      <c r="P396" s="3"/>
      <c r="Q396" s="3"/>
      <c r="R396" s="3"/>
      <c r="S396" s="3"/>
      <c r="T396" s="3"/>
      <c r="U396" s="3"/>
    </row>
    <row r="397" spans="13:21" x14ac:dyDescent="0.3">
      <c r="M397" s="3"/>
      <c r="N397" s="3"/>
      <c r="O397" s="3"/>
      <c r="P397" s="3"/>
      <c r="Q397" s="3"/>
      <c r="R397" s="3"/>
      <c r="S397" s="3"/>
      <c r="T397" s="3"/>
      <c r="U397" s="3"/>
    </row>
    <row r="398" spans="13:21" x14ac:dyDescent="0.3">
      <c r="M398" s="3"/>
      <c r="N398" s="3"/>
      <c r="O398" s="3"/>
      <c r="P398" s="3"/>
      <c r="Q398" s="3"/>
      <c r="R398" s="3"/>
      <c r="S398" s="3"/>
      <c r="T398" s="3"/>
      <c r="U398" s="3"/>
    </row>
    <row r="399" spans="13:21" x14ac:dyDescent="0.3">
      <c r="M399" s="3"/>
      <c r="N399" s="3"/>
      <c r="O399" s="3"/>
      <c r="P399" s="3"/>
      <c r="Q399" s="3"/>
      <c r="R399" s="3"/>
      <c r="S399" s="3"/>
      <c r="T399" s="3"/>
      <c r="U399" s="3"/>
    </row>
    <row r="400" spans="13:21" x14ac:dyDescent="0.3">
      <c r="M400" s="3"/>
      <c r="N400" s="3"/>
      <c r="O400" s="3"/>
      <c r="P400" s="3"/>
      <c r="Q400" s="3"/>
      <c r="R400" s="3"/>
      <c r="S400" s="3"/>
      <c r="T400" s="3"/>
      <c r="U400" s="3"/>
    </row>
    <row r="401" spans="13:21" x14ac:dyDescent="0.3">
      <c r="M401" s="3"/>
      <c r="N401" s="3"/>
      <c r="O401" s="3"/>
      <c r="P401" s="3"/>
      <c r="Q401" s="3"/>
      <c r="R401" s="3"/>
      <c r="S401" s="3"/>
      <c r="T401" s="3"/>
      <c r="U401" s="3"/>
    </row>
    <row r="402" spans="13:21" x14ac:dyDescent="0.3">
      <c r="M402" s="3"/>
      <c r="N402" s="3"/>
      <c r="O402" s="3"/>
      <c r="P402" s="3"/>
      <c r="Q402" s="3"/>
      <c r="R402" s="3"/>
      <c r="S402" s="3"/>
      <c r="T402" s="3"/>
      <c r="U402" s="3"/>
    </row>
    <row r="403" spans="13:21" x14ac:dyDescent="0.3">
      <c r="M403" s="3"/>
      <c r="N403" s="3"/>
      <c r="O403" s="3"/>
      <c r="P403" s="3"/>
      <c r="Q403" s="3"/>
      <c r="R403" s="3"/>
      <c r="S403" s="3"/>
      <c r="T403" s="3"/>
      <c r="U403" s="3"/>
    </row>
    <row r="404" spans="13:21" x14ac:dyDescent="0.3">
      <c r="M404" s="3"/>
      <c r="N404" s="3"/>
      <c r="O404" s="3"/>
      <c r="P404" s="3"/>
      <c r="Q404" s="3"/>
      <c r="R404" s="3"/>
      <c r="S404" s="3"/>
      <c r="T404" s="3"/>
      <c r="U404" s="3"/>
    </row>
    <row r="405" spans="13:21" x14ac:dyDescent="0.3">
      <c r="M405" s="3"/>
      <c r="N405" s="3"/>
      <c r="O405" s="3"/>
      <c r="P405" s="3"/>
      <c r="Q405" s="3"/>
      <c r="R405" s="3"/>
      <c r="S405" s="3"/>
      <c r="T405" s="3"/>
      <c r="U405" s="3"/>
    </row>
    <row r="406" spans="13:21" x14ac:dyDescent="0.3">
      <c r="M406" s="3"/>
      <c r="N406" s="3"/>
      <c r="O406" s="3"/>
      <c r="P406" s="3"/>
      <c r="Q406" s="3"/>
      <c r="R406" s="3"/>
      <c r="S406" s="3"/>
      <c r="T406" s="3"/>
      <c r="U406" s="3"/>
    </row>
    <row r="407" spans="13:21" x14ac:dyDescent="0.3">
      <c r="M407" s="3"/>
      <c r="N407" s="3"/>
      <c r="O407" s="3"/>
      <c r="P407" s="3"/>
      <c r="Q407" s="3"/>
      <c r="R407" s="3"/>
      <c r="S407" s="3"/>
      <c r="T407" s="3"/>
      <c r="U407" s="3"/>
    </row>
    <row r="408" spans="13:21" x14ac:dyDescent="0.3">
      <c r="M408" s="3"/>
      <c r="N408" s="3"/>
      <c r="O408" s="3"/>
      <c r="P408" s="3"/>
      <c r="Q408" s="3"/>
      <c r="R408" s="3"/>
      <c r="S408" s="3"/>
      <c r="T408" s="3"/>
      <c r="U408" s="3"/>
    </row>
    <row r="409" spans="13:21" x14ac:dyDescent="0.3">
      <c r="M409" s="3"/>
      <c r="N409" s="3"/>
      <c r="O409" s="3"/>
      <c r="P409" s="3"/>
      <c r="Q409" s="3"/>
      <c r="R409" s="3"/>
      <c r="S409" s="3"/>
      <c r="T409" s="3"/>
      <c r="U409" s="3"/>
    </row>
    <row r="410" spans="13:21" x14ac:dyDescent="0.3">
      <c r="M410" s="3"/>
      <c r="N410" s="3"/>
      <c r="O410" s="3"/>
      <c r="P410" s="3"/>
      <c r="Q410" s="3"/>
      <c r="R410" s="3"/>
      <c r="S410" s="3"/>
      <c r="T410" s="3"/>
      <c r="U410" s="3"/>
    </row>
    <row r="411" spans="13:21" x14ac:dyDescent="0.3">
      <c r="M411" s="3"/>
      <c r="N411" s="3"/>
      <c r="O411" s="3"/>
      <c r="P411" s="3"/>
      <c r="Q411" s="3"/>
      <c r="R411" s="3"/>
      <c r="S411" s="3"/>
      <c r="T411" s="3"/>
      <c r="U411" s="3"/>
    </row>
    <row r="412" spans="13:21" x14ac:dyDescent="0.3">
      <c r="M412" s="3"/>
      <c r="N412" s="3"/>
      <c r="O412" s="3"/>
      <c r="P412" s="3"/>
      <c r="Q412" s="3"/>
      <c r="R412" s="3"/>
      <c r="S412" s="3"/>
      <c r="T412" s="3"/>
      <c r="U412" s="3"/>
    </row>
    <row r="413" spans="13:21" x14ac:dyDescent="0.3">
      <c r="M413" s="3"/>
      <c r="N413" s="3"/>
      <c r="O413" s="3"/>
      <c r="P413" s="3"/>
      <c r="Q413" s="3"/>
      <c r="R413" s="3"/>
      <c r="S413" s="3"/>
      <c r="T413" s="3"/>
      <c r="U413" s="3"/>
    </row>
    <row r="414" spans="13:21" x14ac:dyDescent="0.3">
      <c r="M414" s="3"/>
      <c r="N414" s="3"/>
      <c r="O414" s="3"/>
      <c r="P414" s="3"/>
      <c r="Q414" s="3"/>
      <c r="R414" s="3"/>
      <c r="S414" s="3"/>
      <c r="T414" s="3"/>
      <c r="U414" s="3"/>
    </row>
    <row r="415" spans="13:21" x14ac:dyDescent="0.3">
      <c r="M415" s="3"/>
      <c r="N415" s="3"/>
      <c r="O415" s="3"/>
      <c r="P415" s="3"/>
      <c r="Q415" s="3"/>
      <c r="R415" s="3"/>
      <c r="S415" s="3"/>
      <c r="T415" s="3"/>
      <c r="U415" s="3"/>
    </row>
    <row r="416" spans="13:21" x14ac:dyDescent="0.3">
      <c r="M416" s="3"/>
      <c r="N416" s="3"/>
      <c r="O416" s="3"/>
      <c r="P416" s="3"/>
      <c r="Q416" s="3"/>
      <c r="R416" s="3"/>
      <c r="S416" s="3"/>
      <c r="T416" s="3"/>
      <c r="U416" s="3"/>
    </row>
    <row r="417" spans="13:21" x14ac:dyDescent="0.3">
      <c r="M417" s="3"/>
      <c r="N417" s="3"/>
      <c r="O417" s="3"/>
      <c r="P417" s="3"/>
      <c r="Q417" s="3"/>
      <c r="R417" s="3"/>
      <c r="S417" s="3"/>
      <c r="T417" s="3"/>
      <c r="U417" s="3"/>
    </row>
    <row r="418" spans="13:21" x14ac:dyDescent="0.3">
      <c r="M418" s="3"/>
      <c r="N418" s="3"/>
      <c r="O418" s="3"/>
      <c r="P418" s="3"/>
      <c r="Q418" s="3"/>
      <c r="R418" s="3"/>
      <c r="S418" s="3"/>
      <c r="T418" s="3"/>
      <c r="U418" s="3"/>
    </row>
    <row r="419" spans="13:21" x14ac:dyDescent="0.3">
      <c r="M419" s="3"/>
      <c r="N419" s="3"/>
      <c r="O419" s="3"/>
      <c r="P419" s="3"/>
      <c r="Q419" s="3"/>
      <c r="R419" s="3"/>
      <c r="S419" s="3"/>
      <c r="T419" s="3"/>
      <c r="U419" s="3"/>
    </row>
    <row r="420" spans="13:21" x14ac:dyDescent="0.3">
      <c r="M420" s="3"/>
      <c r="N420" s="3"/>
      <c r="O420" s="3"/>
      <c r="P420" s="3"/>
      <c r="Q420" s="3"/>
      <c r="R420" s="3"/>
      <c r="S420" s="3"/>
      <c r="T420" s="3"/>
      <c r="U420" s="3"/>
    </row>
    <row r="421" spans="13:21" x14ac:dyDescent="0.3">
      <c r="M421" s="3"/>
      <c r="N421" s="3"/>
      <c r="O421" s="3"/>
      <c r="P421" s="3"/>
      <c r="Q421" s="3"/>
      <c r="R421" s="3"/>
      <c r="S421" s="3"/>
      <c r="T421" s="3"/>
      <c r="U421" s="3"/>
    </row>
    <row r="422" spans="13:21" x14ac:dyDescent="0.3">
      <c r="M422" s="3"/>
      <c r="N422" s="3"/>
      <c r="O422" s="3"/>
      <c r="P422" s="3"/>
      <c r="Q422" s="3"/>
      <c r="R422" s="3"/>
      <c r="S422" s="3"/>
      <c r="T422" s="3"/>
      <c r="U422" s="3"/>
    </row>
    <row r="423" spans="13:21" x14ac:dyDescent="0.3">
      <c r="M423" s="3"/>
      <c r="N423" s="3"/>
      <c r="O423" s="3"/>
      <c r="P423" s="3"/>
      <c r="Q423" s="3"/>
      <c r="R423" s="3"/>
      <c r="S423" s="3"/>
      <c r="T423" s="3"/>
      <c r="U423" s="3"/>
    </row>
    <row r="424" spans="13:21" x14ac:dyDescent="0.3">
      <c r="M424" s="3"/>
      <c r="N424" s="3"/>
      <c r="O424" s="3"/>
      <c r="P424" s="3"/>
      <c r="Q424" s="3"/>
      <c r="R424" s="3"/>
      <c r="S424" s="3"/>
      <c r="T424" s="3"/>
      <c r="U424" s="3"/>
    </row>
    <row r="425" spans="13:21" x14ac:dyDescent="0.3">
      <c r="M425" s="3"/>
      <c r="N425" s="3"/>
      <c r="O425" s="3"/>
      <c r="P425" s="3"/>
      <c r="Q425" s="3"/>
      <c r="R425" s="3"/>
      <c r="S425" s="3"/>
      <c r="T425" s="3"/>
      <c r="U425" s="3"/>
    </row>
    <row r="426" spans="13:21" x14ac:dyDescent="0.3">
      <c r="M426" s="3"/>
      <c r="N426" s="3"/>
      <c r="O426" s="3"/>
      <c r="P426" s="3"/>
      <c r="Q426" s="3"/>
      <c r="R426" s="3"/>
      <c r="S426" s="3"/>
      <c r="T426" s="3"/>
      <c r="U426" s="3"/>
    </row>
    <row r="427" spans="13:21" x14ac:dyDescent="0.3">
      <c r="M427" s="3"/>
      <c r="N427" s="3"/>
      <c r="O427" s="3"/>
      <c r="P427" s="3"/>
      <c r="Q427" s="3"/>
      <c r="R427" s="3"/>
      <c r="S427" s="3"/>
      <c r="T427" s="3"/>
      <c r="U427" s="3"/>
    </row>
    <row r="428" spans="13:21" x14ac:dyDescent="0.3">
      <c r="M428" s="3"/>
      <c r="N428" s="3"/>
      <c r="O428" s="3"/>
      <c r="P428" s="3"/>
      <c r="Q428" s="3"/>
      <c r="R428" s="3"/>
      <c r="S428" s="3"/>
      <c r="T428" s="3"/>
      <c r="U428" s="3"/>
    </row>
    <row r="429" spans="13:21" x14ac:dyDescent="0.3">
      <c r="M429" s="3"/>
      <c r="N429" s="3"/>
      <c r="O429" s="3"/>
      <c r="P429" s="3"/>
      <c r="Q429" s="3"/>
      <c r="R429" s="3"/>
      <c r="S429" s="3"/>
      <c r="T429" s="3"/>
      <c r="U429" s="3"/>
    </row>
    <row r="430" spans="13:21" x14ac:dyDescent="0.3">
      <c r="M430" s="3"/>
      <c r="N430" s="3"/>
      <c r="O430" s="3"/>
      <c r="P430" s="3"/>
      <c r="Q430" s="3"/>
      <c r="R430" s="3"/>
      <c r="S430" s="3"/>
      <c r="T430" s="3"/>
      <c r="U430" s="3"/>
    </row>
    <row r="431" spans="13:21" x14ac:dyDescent="0.3">
      <c r="M431" s="3"/>
      <c r="N431" s="3"/>
      <c r="O431" s="3"/>
      <c r="P431" s="3"/>
      <c r="Q431" s="3"/>
      <c r="R431" s="3"/>
      <c r="S431" s="3"/>
      <c r="T431" s="3"/>
      <c r="U431" s="3"/>
    </row>
    <row r="432" spans="13:21" x14ac:dyDescent="0.3">
      <c r="M432" s="3"/>
      <c r="N432" s="3"/>
      <c r="O432" s="3"/>
      <c r="P432" s="3"/>
      <c r="Q432" s="3"/>
      <c r="R432" s="3"/>
      <c r="S432" s="3"/>
      <c r="T432" s="3"/>
      <c r="U432" s="3"/>
    </row>
    <row r="433" spans="13:21" x14ac:dyDescent="0.3">
      <c r="M433" s="3"/>
      <c r="N433" s="3"/>
      <c r="O433" s="3"/>
      <c r="P433" s="3"/>
      <c r="Q433" s="3"/>
      <c r="R433" s="3"/>
      <c r="S433" s="3"/>
      <c r="T433" s="3"/>
      <c r="U433" s="3"/>
    </row>
    <row r="434" spans="13:21" x14ac:dyDescent="0.3">
      <c r="M434" s="3"/>
      <c r="N434" s="3"/>
      <c r="O434" s="3"/>
      <c r="P434" s="3"/>
      <c r="Q434" s="3"/>
      <c r="R434" s="3"/>
      <c r="S434" s="3"/>
      <c r="T434" s="3"/>
      <c r="U434" s="3"/>
    </row>
    <row r="435" spans="13:21" x14ac:dyDescent="0.3">
      <c r="M435" s="3"/>
      <c r="N435" s="3"/>
      <c r="O435" s="3"/>
      <c r="P435" s="3"/>
      <c r="Q435" s="3"/>
      <c r="R435" s="3"/>
      <c r="S435" s="3"/>
      <c r="T435" s="3"/>
      <c r="U435" s="3"/>
    </row>
    <row r="436" spans="13:21" x14ac:dyDescent="0.3">
      <c r="M436" s="3"/>
      <c r="N436" s="3"/>
      <c r="O436" s="3"/>
      <c r="P436" s="3"/>
      <c r="Q436" s="3"/>
      <c r="R436" s="3"/>
      <c r="S436" s="3"/>
      <c r="T436" s="3"/>
      <c r="U436" s="3"/>
    </row>
    <row r="437" spans="13:21" x14ac:dyDescent="0.3">
      <c r="M437" s="3"/>
      <c r="N437" s="3"/>
      <c r="O437" s="3"/>
      <c r="P437" s="3"/>
      <c r="Q437" s="3"/>
      <c r="R437" s="3"/>
      <c r="S437" s="3"/>
      <c r="T437" s="3"/>
      <c r="U437" s="3"/>
    </row>
    <row r="438" spans="13:21" x14ac:dyDescent="0.3">
      <c r="M438" s="3"/>
      <c r="N438" s="3"/>
      <c r="O438" s="3"/>
      <c r="P438" s="3"/>
      <c r="Q438" s="3"/>
      <c r="R438" s="3"/>
      <c r="S438" s="3"/>
      <c r="T438" s="3"/>
      <c r="U438" s="3"/>
    </row>
    <row r="439" spans="13:21" x14ac:dyDescent="0.3">
      <c r="M439" s="3"/>
      <c r="N439" s="3"/>
      <c r="O439" s="3"/>
      <c r="P439" s="3"/>
      <c r="Q439" s="3"/>
      <c r="R439" s="3"/>
      <c r="S439" s="3"/>
      <c r="T439" s="3"/>
      <c r="U439" s="3"/>
    </row>
    <row r="440" spans="13:21" x14ac:dyDescent="0.3">
      <c r="M440" s="3"/>
      <c r="N440" s="3"/>
      <c r="O440" s="3"/>
      <c r="P440" s="3"/>
      <c r="Q440" s="3"/>
      <c r="R440" s="3"/>
      <c r="S440" s="3"/>
      <c r="T440" s="3"/>
      <c r="U440" s="3"/>
    </row>
    <row r="441" spans="13:21" x14ac:dyDescent="0.3">
      <c r="M441" s="3"/>
      <c r="N441" s="3"/>
      <c r="O441" s="3"/>
      <c r="P441" s="3"/>
      <c r="Q441" s="3"/>
      <c r="R441" s="3"/>
      <c r="S441" s="3"/>
      <c r="T441" s="3"/>
      <c r="U441" s="3"/>
    </row>
    <row r="442" spans="13:21" x14ac:dyDescent="0.3">
      <c r="M442" s="3"/>
      <c r="N442" s="3"/>
      <c r="O442" s="3"/>
      <c r="P442" s="3"/>
      <c r="Q442" s="3"/>
      <c r="R442" s="3"/>
      <c r="S442" s="3"/>
      <c r="T442" s="3"/>
      <c r="U442" s="3"/>
    </row>
    <row r="443" spans="13:21" x14ac:dyDescent="0.3">
      <c r="M443" s="3"/>
      <c r="N443" s="3"/>
      <c r="O443" s="3"/>
      <c r="P443" s="3"/>
      <c r="Q443" s="3"/>
      <c r="R443" s="3"/>
      <c r="S443" s="3"/>
      <c r="T443" s="3"/>
      <c r="U443" s="3"/>
    </row>
    <row r="444" spans="13:21" x14ac:dyDescent="0.3">
      <c r="M444" s="3"/>
      <c r="N444" s="3"/>
      <c r="O444" s="3"/>
      <c r="P444" s="3"/>
      <c r="Q444" s="3"/>
      <c r="R444" s="3"/>
      <c r="S444" s="3"/>
      <c r="T444" s="3"/>
      <c r="U444" s="3"/>
    </row>
    <row r="445" spans="13:21" x14ac:dyDescent="0.3">
      <c r="M445" s="3"/>
      <c r="N445" s="3"/>
      <c r="O445" s="3"/>
      <c r="P445" s="3"/>
      <c r="Q445" s="3"/>
      <c r="R445" s="3"/>
      <c r="S445" s="3"/>
      <c r="T445" s="3"/>
      <c r="U445" s="3"/>
    </row>
    <row r="446" spans="13:21" x14ac:dyDescent="0.3">
      <c r="M446" s="3"/>
      <c r="N446" s="3"/>
      <c r="O446" s="3"/>
      <c r="P446" s="3"/>
      <c r="Q446" s="3"/>
      <c r="R446" s="3"/>
      <c r="S446" s="3"/>
      <c r="T446" s="3"/>
      <c r="U446" s="3"/>
    </row>
    <row r="447" spans="13:21" x14ac:dyDescent="0.3">
      <c r="M447" s="3"/>
      <c r="N447" s="3"/>
      <c r="O447" s="3"/>
      <c r="P447" s="3"/>
      <c r="Q447" s="3"/>
      <c r="R447" s="3"/>
      <c r="S447" s="3"/>
      <c r="T447" s="3"/>
      <c r="U447" s="3"/>
    </row>
    <row r="448" spans="13:21" x14ac:dyDescent="0.3">
      <c r="M448" s="3"/>
      <c r="N448" s="3"/>
      <c r="O448" s="3"/>
      <c r="P448" s="3"/>
      <c r="Q448" s="3"/>
      <c r="R448" s="3"/>
      <c r="S448" s="3"/>
      <c r="T448" s="3"/>
      <c r="U448" s="3"/>
    </row>
    <row r="449" spans="13:21" x14ac:dyDescent="0.3">
      <c r="M449" s="3"/>
      <c r="N449" s="3"/>
      <c r="O449" s="3"/>
      <c r="P449" s="3"/>
      <c r="Q449" s="3"/>
      <c r="R449" s="3"/>
      <c r="S449" s="3"/>
      <c r="T449" s="3"/>
      <c r="U449" s="3"/>
    </row>
    <row r="450" spans="13:21" x14ac:dyDescent="0.3">
      <c r="M450" s="3"/>
      <c r="N450" s="3"/>
      <c r="O450" s="3"/>
      <c r="P450" s="3"/>
      <c r="Q450" s="3"/>
      <c r="R450" s="3"/>
      <c r="S450" s="3"/>
      <c r="T450" s="3"/>
      <c r="U450" s="3"/>
    </row>
    <row r="451" spans="13:21" x14ac:dyDescent="0.3">
      <c r="M451" s="3"/>
      <c r="N451" s="3"/>
      <c r="O451" s="3"/>
      <c r="P451" s="3"/>
      <c r="Q451" s="3"/>
      <c r="R451" s="3"/>
      <c r="S451" s="3"/>
      <c r="T451" s="3"/>
      <c r="U451" s="3"/>
    </row>
    <row r="452" spans="13:21" x14ac:dyDescent="0.3">
      <c r="M452" s="3"/>
      <c r="N452" s="3"/>
      <c r="O452" s="3"/>
      <c r="P452" s="3"/>
      <c r="Q452" s="3"/>
      <c r="R452" s="3"/>
      <c r="S452" s="3"/>
      <c r="T452" s="3"/>
      <c r="U452" s="3"/>
    </row>
    <row r="453" spans="13:21" x14ac:dyDescent="0.3">
      <c r="M453" s="3"/>
      <c r="N453" s="3"/>
      <c r="O453" s="3"/>
      <c r="P453" s="3"/>
      <c r="Q453" s="3"/>
      <c r="R453" s="3"/>
      <c r="S453" s="3"/>
      <c r="T453" s="3"/>
      <c r="U453" s="3"/>
    </row>
    <row r="454" spans="13:21" x14ac:dyDescent="0.3">
      <c r="M454" s="3"/>
      <c r="N454" s="3"/>
      <c r="O454" s="3"/>
      <c r="P454" s="3"/>
      <c r="Q454" s="3"/>
      <c r="R454" s="3"/>
      <c r="S454" s="3"/>
      <c r="T454" s="3"/>
      <c r="U454" s="3"/>
    </row>
    <row r="455" spans="13:21" x14ac:dyDescent="0.3">
      <c r="M455" s="3"/>
      <c r="N455" s="3"/>
      <c r="O455" s="3"/>
      <c r="P455" s="3"/>
      <c r="Q455" s="3"/>
      <c r="R455" s="3"/>
      <c r="S455" s="3"/>
      <c r="T455" s="3"/>
      <c r="U455" s="3"/>
    </row>
    <row r="456" spans="13:21" x14ac:dyDescent="0.3">
      <c r="M456" s="3"/>
      <c r="N456" s="3"/>
      <c r="O456" s="3"/>
      <c r="P456" s="3"/>
      <c r="Q456" s="3"/>
      <c r="R456" s="3"/>
      <c r="S456" s="3"/>
      <c r="T456" s="3"/>
      <c r="U456" s="3"/>
    </row>
    <row r="457" spans="13:21" x14ac:dyDescent="0.3">
      <c r="M457" s="3"/>
      <c r="N457" s="3"/>
      <c r="O457" s="3"/>
      <c r="P457" s="3"/>
      <c r="Q457" s="3"/>
      <c r="R457" s="3"/>
      <c r="S457" s="3"/>
      <c r="T457" s="3"/>
      <c r="U457" s="3"/>
    </row>
    <row r="458" spans="13:21" x14ac:dyDescent="0.3">
      <c r="M458" s="3"/>
      <c r="N458" s="3"/>
      <c r="O458" s="3"/>
      <c r="P458" s="3"/>
      <c r="Q458" s="3"/>
      <c r="R458" s="3"/>
      <c r="S458" s="3"/>
      <c r="T458" s="3"/>
      <c r="U458" s="3"/>
    </row>
    <row r="459" spans="13:21" x14ac:dyDescent="0.3">
      <c r="M459" s="3"/>
      <c r="N459" s="3"/>
      <c r="O459" s="3"/>
      <c r="P459" s="3"/>
      <c r="Q459" s="3"/>
      <c r="R459" s="3"/>
      <c r="S459" s="3"/>
      <c r="T459" s="3"/>
      <c r="U459" s="3"/>
    </row>
    <row r="460" spans="13:21" x14ac:dyDescent="0.3">
      <c r="M460" s="3"/>
      <c r="N460" s="3"/>
      <c r="O460" s="3"/>
      <c r="P460" s="3"/>
      <c r="Q460" s="3"/>
      <c r="R460" s="3"/>
      <c r="S460" s="3"/>
      <c r="T460" s="3"/>
      <c r="U460" s="3"/>
    </row>
    <row r="461" spans="13:21" x14ac:dyDescent="0.3">
      <c r="M461" s="3"/>
      <c r="N461" s="3"/>
      <c r="O461" s="3"/>
      <c r="P461" s="3"/>
      <c r="Q461" s="3"/>
      <c r="R461" s="3"/>
      <c r="S461" s="3"/>
      <c r="T461" s="3"/>
      <c r="U461" s="3"/>
    </row>
    <row r="462" spans="13:21" x14ac:dyDescent="0.3">
      <c r="M462" s="3"/>
      <c r="N462" s="3"/>
      <c r="O462" s="3"/>
      <c r="P462" s="3"/>
      <c r="Q462" s="3"/>
      <c r="R462" s="3"/>
      <c r="S462" s="3"/>
      <c r="T462" s="3"/>
      <c r="U462" s="3"/>
    </row>
    <row r="463" spans="13:21" x14ac:dyDescent="0.3">
      <c r="M463" s="3"/>
      <c r="N463" s="3"/>
      <c r="O463" s="3"/>
      <c r="P463" s="3"/>
      <c r="Q463" s="3"/>
      <c r="R463" s="3"/>
      <c r="S463" s="3"/>
      <c r="T463" s="3"/>
      <c r="U463" s="3"/>
    </row>
    <row r="464" spans="13:21" x14ac:dyDescent="0.3">
      <c r="M464" s="3"/>
      <c r="N464" s="3"/>
      <c r="O464" s="3"/>
      <c r="P464" s="3"/>
      <c r="Q464" s="3"/>
      <c r="R464" s="3"/>
      <c r="S464" s="3"/>
      <c r="T464" s="3"/>
      <c r="U464" s="3"/>
    </row>
    <row r="465" spans="13:21" x14ac:dyDescent="0.3">
      <c r="M465" s="3"/>
      <c r="N465" s="3"/>
      <c r="O465" s="3"/>
      <c r="P465" s="3"/>
      <c r="Q465" s="3"/>
      <c r="R465" s="3"/>
      <c r="S465" s="3"/>
      <c r="T465" s="3"/>
      <c r="U465" s="3"/>
    </row>
    <row r="466" spans="13:21" x14ac:dyDescent="0.3">
      <c r="M466" s="3"/>
      <c r="N466" s="3"/>
      <c r="O466" s="3"/>
      <c r="P466" s="3"/>
      <c r="Q466" s="3"/>
      <c r="R466" s="3"/>
      <c r="S466" s="3"/>
      <c r="T466" s="3"/>
      <c r="U466" s="3"/>
    </row>
    <row r="467" spans="13:21" x14ac:dyDescent="0.3">
      <c r="M467" s="3"/>
      <c r="N467" s="3"/>
      <c r="O467" s="3"/>
      <c r="P467" s="3"/>
      <c r="Q467" s="3"/>
      <c r="R467" s="3"/>
      <c r="S467" s="3"/>
      <c r="T467" s="3"/>
      <c r="U467" s="3"/>
    </row>
    <row r="468" spans="13:21" x14ac:dyDescent="0.3">
      <c r="M468" s="3"/>
      <c r="N468" s="3"/>
      <c r="O468" s="3"/>
      <c r="P468" s="3"/>
      <c r="Q468" s="3"/>
      <c r="R468" s="3"/>
      <c r="S468" s="3"/>
      <c r="T468" s="3"/>
      <c r="U468" s="3"/>
    </row>
    <row r="469" spans="13:21" x14ac:dyDescent="0.3">
      <c r="M469" s="3"/>
      <c r="N469" s="3"/>
      <c r="O469" s="3"/>
      <c r="P469" s="3"/>
      <c r="Q469" s="3"/>
      <c r="R469" s="3"/>
      <c r="S469" s="3"/>
      <c r="T469" s="3"/>
      <c r="U469" s="3"/>
    </row>
    <row r="470" spans="13:21" x14ac:dyDescent="0.3">
      <c r="M470" s="3"/>
      <c r="N470" s="3"/>
      <c r="O470" s="3"/>
      <c r="P470" s="3"/>
      <c r="Q470" s="3"/>
      <c r="R470" s="3"/>
      <c r="S470" s="3"/>
      <c r="T470" s="3"/>
      <c r="U470" s="3"/>
    </row>
    <row r="471" spans="13:21" x14ac:dyDescent="0.3">
      <c r="M471" s="3"/>
      <c r="N471" s="3"/>
      <c r="O471" s="3"/>
      <c r="P471" s="3"/>
      <c r="Q471" s="3"/>
      <c r="R471" s="3"/>
      <c r="S471" s="3"/>
      <c r="T471" s="3"/>
      <c r="U471" s="3"/>
    </row>
    <row r="472" spans="13:21" x14ac:dyDescent="0.3">
      <c r="M472" s="3"/>
      <c r="N472" s="3"/>
      <c r="O472" s="3"/>
      <c r="P472" s="3"/>
      <c r="Q472" s="3"/>
      <c r="R472" s="3"/>
      <c r="S472" s="3"/>
      <c r="T472" s="3"/>
      <c r="U472" s="3"/>
    </row>
    <row r="473" spans="13:21" x14ac:dyDescent="0.3">
      <c r="M473" s="3"/>
      <c r="N473" s="3"/>
      <c r="O473" s="3"/>
      <c r="P473" s="3"/>
      <c r="Q473" s="3"/>
      <c r="R473" s="3"/>
      <c r="S473" s="3"/>
      <c r="T473" s="3"/>
      <c r="U473" s="3"/>
    </row>
    <row r="474" spans="13:21" x14ac:dyDescent="0.3">
      <c r="M474" s="3"/>
      <c r="N474" s="3"/>
      <c r="O474" s="3"/>
      <c r="P474" s="3"/>
      <c r="Q474" s="3"/>
      <c r="R474" s="3"/>
      <c r="S474" s="3"/>
      <c r="T474" s="3"/>
      <c r="U474" s="3"/>
    </row>
    <row r="475" spans="13:21" x14ac:dyDescent="0.3">
      <c r="M475" s="3"/>
      <c r="N475" s="3"/>
      <c r="O475" s="3"/>
      <c r="P475" s="3"/>
      <c r="Q475" s="3"/>
      <c r="R475" s="3"/>
      <c r="S475" s="3"/>
      <c r="T475" s="3"/>
      <c r="U475" s="3"/>
    </row>
    <row r="476" spans="13:21" x14ac:dyDescent="0.3">
      <c r="M476" s="3"/>
      <c r="N476" s="3"/>
      <c r="O476" s="3"/>
      <c r="P476" s="3"/>
      <c r="Q476" s="3"/>
      <c r="R476" s="3"/>
      <c r="S476" s="3"/>
      <c r="T476" s="3"/>
      <c r="U476" s="3"/>
    </row>
    <row r="477" spans="13:21" x14ac:dyDescent="0.3">
      <c r="M477" s="3"/>
      <c r="N477" s="3"/>
      <c r="O477" s="3"/>
      <c r="P477" s="3"/>
      <c r="Q477" s="3"/>
      <c r="R477" s="3"/>
      <c r="S477" s="3"/>
      <c r="T477" s="3"/>
      <c r="U477" s="3"/>
    </row>
    <row r="478" spans="13:21" x14ac:dyDescent="0.3">
      <c r="M478" s="3"/>
      <c r="N478" s="3"/>
      <c r="O478" s="3"/>
      <c r="P478" s="3"/>
      <c r="Q478" s="3"/>
      <c r="R478" s="3"/>
      <c r="S478" s="3"/>
      <c r="T478" s="3"/>
      <c r="U478" s="3"/>
    </row>
    <row r="479" spans="13:21" x14ac:dyDescent="0.3">
      <c r="M479" s="3"/>
      <c r="N479" s="3"/>
      <c r="O479" s="3"/>
      <c r="P479" s="3"/>
      <c r="Q479" s="3"/>
      <c r="R479" s="3"/>
      <c r="S479" s="3"/>
      <c r="T479" s="3"/>
      <c r="U479" s="3"/>
    </row>
    <row r="480" spans="13:21" x14ac:dyDescent="0.3">
      <c r="M480" s="3"/>
      <c r="N480" s="3"/>
      <c r="O480" s="3"/>
      <c r="P480" s="3"/>
      <c r="Q480" s="3"/>
      <c r="R480" s="3"/>
      <c r="S480" s="3"/>
      <c r="T480" s="3"/>
      <c r="U480" s="3"/>
    </row>
    <row r="481" spans="13:21" x14ac:dyDescent="0.3">
      <c r="M481" s="3"/>
      <c r="N481" s="3"/>
      <c r="O481" s="3"/>
      <c r="P481" s="3"/>
      <c r="Q481" s="3"/>
      <c r="R481" s="3"/>
      <c r="S481" s="3"/>
      <c r="T481" s="3"/>
      <c r="U481" s="3"/>
    </row>
    <row r="482" spans="13:21" x14ac:dyDescent="0.3">
      <c r="M482" s="3"/>
      <c r="N482" s="3"/>
      <c r="O482" s="3"/>
      <c r="P482" s="3"/>
      <c r="Q482" s="3"/>
      <c r="R482" s="3"/>
      <c r="S482" s="3"/>
      <c r="T482" s="3"/>
      <c r="U482" s="3"/>
    </row>
    <row r="483" spans="13:21" x14ac:dyDescent="0.3">
      <c r="M483" s="3"/>
      <c r="N483" s="3"/>
      <c r="O483" s="3"/>
      <c r="P483" s="3"/>
      <c r="Q483" s="3"/>
      <c r="R483" s="3"/>
      <c r="S483" s="3"/>
      <c r="T483" s="3"/>
      <c r="U483" s="3"/>
    </row>
    <row r="484" spans="13:21" x14ac:dyDescent="0.3">
      <c r="M484" s="3"/>
      <c r="N484" s="3"/>
      <c r="O484" s="3"/>
      <c r="P484" s="3"/>
      <c r="Q484" s="3"/>
      <c r="R484" s="3"/>
      <c r="S484" s="3"/>
      <c r="T484" s="3"/>
      <c r="U484" s="3"/>
    </row>
    <row r="485" spans="13:21" x14ac:dyDescent="0.3">
      <c r="M485" s="3"/>
      <c r="N485" s="3"/>
      <c r="O485" s="3"/>
      <c r="P485" s="3"/>
      <c r="Q485" s="3"/>
      <c r="R485" s="3"/>
      <c r="S485" s="3"/>
      <c r="T485" s="3"/>
      <c r="U485" s="3"/>
    </row>
    <row r="486" spans="13:21" x14ac:dyDescent="0.3">
      <c r="M486" s="3"/>
      <c r="N486" s="3"/>
      <c r="O486" s="3"/>
      <c r="P486" s="3"/>
      <c r="Q486" s="3"/>
      <c r="R486" s="3"/>
      <c r="S486" s="3"/>
      <c r="T486" s="3"/>
      <c r="U486" s="3"/>
    </row>
    <row r="487" spans="13:21" x14ac:dyDescent="0.3">
      <c r="M487" s="3"/>
      <c r="N487" s="3"/>
      <c r="O487" s="3"/>
      <c r="P487" s="3"/>
      <c r="Q487" s="3"/>
      <c r="R487" s="3"/>
      <c r="S487" s="3"/>
      <c r="T487" s="3"/>
      <c r="U487" s="3"/>
    </row>
    <row r="488" spans="13:21" x14ac:dyDescent="0.3">
      <c r="M488" s="3"/>
      <c r="N488" s="3"/>
      <c r="O488" s="3"/>
      <c r="P488" s="3"/>
      <c r="Q488" s="3"/>
      <c r="R488" s="3"/>
      <c r="S488" s="3"/>
      <c r="T488" s="3"/>
      <c r="U488" s="3"/>
    </row>
    <row r="489" spans="13:21" x14ac:dyDescent="0.3">
      <c r="M489" s="3"/>
      <c r="N489" s="3"/>
      <c r="O489" s="3"/>
      <c r="P489" s="3"/>
      <c r="Q489" s="3"/>
      <c r="R489" s="3"/>
      <c r="S489" s="3"/>
      <c r="T489" s="3"/>
      <c r="U489" s="3"/>
    </row>
    <row r="490" spans="13:21" x14ac:dyDescent="0.3">
      <c r="M490" s="3"/>
      <c r="N490" s="3"/>
      <c r="O490" s="3"/>
      <c r="P490" s="3"/>
      <c r="Q490" s="3"/>
      <c r="R490" s="3"/>
      <c r="S490" s="3"/>
      <c r="T490" s="3"/>
      <c r="U490" s="3"/>
    </row>
    <row r="491" spans="13:21" x14ac:dyDescent="0.3">
      <c r="M491" s="3"/>
      <c r="N491" s="3"/>
      <c r="O491" s="3"/>
      <c r="P491" s="3"/>
      <c r="Q491" s="3"/>
      <c r="R491" s="3"/>
      <c r="S491" s="3"/>
      <c r="T491" s="3"/>
      <c r="U491" s="3"/>
    </row>
    <row r="492" spans="13:21" x14ac:dyDescent="0.3">
      <c r="M492" s="3"/>
      <c r="N492" s="3"/>
      <c r="O492" s="3"/>
      <c r="P492" s="3"/>
      <c r="Q492" s="3"/>
      <c r="R492" s="3"/>
      <c r="S492" s="3"/>
      <c r="T492" s="3"/>
      <c r="U492" s="3"/>
    </row>
    <row r="493" spans="13:21" x14ac:dyDescent="0.3">
      <c r="M493" s="3"/>
      <c r="N493" s="3"/>
      <c r="O493" s="3"/>
      <c r="P493" s="3"/>
      <c r="Q493" s="3"/>
      <c r="R493" s="3"/>
      <c r="S493" s="3"/>
      <c r="T493" s="3"/>
      <c r="U493" s="3"/>
    </row>
    <row r="494" spans="13:21" x14ac:dyDescent="0.3">
      <c r="M494" s="3"/>
      <c r="N494" s="3"/>
      <c r="O494" s="3"/>
      <c r="P494" s="3"/>
      <c r="Q494" s="3"/>
      <c r="R494" s="3"/>
      <c r="S494" s="3"/>
      <c r="T494" s="3"/>
      <c r="U494" s="3"/>
    </row>
    <row r="495" spans="13:21" x14ac:dyDescent="0.3">
      <c r="M495" s="3"/>
      <c r="N495" s="3"/>
      <c r="O495" s="3"/>
      <c r="P495" s="3"/>
      <c r="Q495" s="3"/>
      <c r="R495" s="3"/>
      <c r="S495" s="3"/>
      <c r="T495" s="3"/>
      <c r="U495" s="3"/>
    </row>
    <row r="496" spans="13:21" x14ac:dyDescent="0.3">
      <c r="M496" s="3"/>
      <c r="N496" s="3"/>
      <c r="O496" s="3"/>
      <c r="P496" s="3"/>
      <c r="Q496" s="3"/>
      <c r="R496" s="3"/>
      <c r="S496" s="3"/>
      <c r="T496" s="3"/>
      <c r="U496" s="3"/>
    </row>
    <row r="497" spans="13:21" x14ac:dyDescent="0.3">
      <c r="M497" s="3"/>
      <c r="N497" s="3"/>
      <c r="O497" s="3"/>
      <c r="P497" s="3"/>
      <c r="Q497" s="3"/>
      <c r="R497" s="3"/>
      <c r="S497" s="3"/>
      <c r="T497" s="3"/>
      <c r="U497" s="3"/>
    </row>
    <row r="498" spans="13:21" x14ac:dyDescent="0.3">
      <c r="M498" s="3"/>
      <c r="N498" s="3"/>
      <c r="O498" s="3"/>
      <c r="P498" s="3"/>
      <c r="Q498" s="3"/>
      <c r="R498" s="3"/>
      <c r="S498" s="3"/>
      <c r="T498" s="3"/>
      <c r="U498" s="3"/>
    </row>
    <row r="499" spans="13:21" x14ac:dyDescent="0.3">
      <c r="M499" s="3"/>
      <c r="N499" s="3"/>
      <c r="O499" s="3"/>
      <c r="P499" s="3"/>
      <c r="Q499" s="3"/>
      <c r="R499" s="3"/>
      <c r="S499" s="3"/>
      <c r="T499" s="3"/>
      <c r="U499" s="3"/>
    </row>
    <row r="500" spans="13:21" x14ac:dyDescent="0.3">
      <c r="M500" s="3"/>
      <c r="N500" s="3"/>
      <c r="O500" s="3"/>
      <c r="P500" s="3"/>
      <c r="Q500" s="3"/>
      <c r="R500" s="3"/>
      <c r="S500" s="3"/>
      <c r="T500" s="3"/>
      <c r="U500" s="3"/>
    </row>
    <row r="501" spans="13:21" x14ac:dyDescent="0.3">
      <c r="M501" s="3"/>
      <c r="N501" s="3"/>
      <c r="O501" s="3"/>
      <c r="P501" s="3"/>
      <c r="Q501" s="3"/>
      <c r="R501" s="3"/>
      <c r="S501" s="3"/>
      <c r="T501" s="3"/>
      <c r="U501" s="3"/>
    </row>
    <row r="502" spans="13:21" x14ac:dyDescent="0.3">
      <c r="M502" s="3"/>
      <c r="N502" s="3"/>
      <c r="O502" s="3"/>
      <c r="P502" s="3"/>
      <c r="Q502" s="3"/>
      <c r="R502" s="3"/>
      <c r="S502" s="3"/>
      <c r="T502" s="3"/>
      <c r="U502" s="3"/>
    </row>
    <row r="503" spans="13:21" x14ac:dyDescent="0.3">
      <c r="M503" s="3"/>
      <c r="N503" s="3"/>
      <c r="O503" s="3"/>
      <c r="P503" s="3"/>
      <c r="Q503" s="3"/>
      <c r="R503" s="3"/>
      <c r="S503" s="3"/>
      <c r="T503" s="3"/>
      <c r="U503" s="3"/>
    </row>
    <row r="504" spans="13:21" x14ac:dyDescent="0.3">
      <c r="M504" s="3"/>
      <c r="N504" s="3"/>
      <c r="O504" s="3"/>
      <c r="P504" s="3"/>
      <c r="Q504" s="3"/>
      <c r="R504" s="3"/>
      <c r="S504" s="3"/>
      <c r="T504" s="3"/>
      <c r="U504" s="3"/>
    </row>
    <row r="505" spans="13:21" x14ac:dyDescent="0.3">
      <c r="M505" s="3"/>
      <c r="N505" s="3"/>
      <c r="O505" s="3"/>
      <c r="P505" s="3"/>
      <c r="Q505" s="3"/>
      <c r="R505" s="3"/>
      <c r="S505" s="3"/>
      <c r="T505" s="3"/>
      <c r="U505" s="3"/>
    </row>
    <row r="506" spans="13:21" x14ac:dyDescent="0.3">
      <c r="M506" s="3"/>
      <c r="N506" s="3"/>
      <c r="O506" s="3"/>
      <c r="P506" s="3"/>
      <c r="Q506" s="3"/>
      <c r="R506" s="3"/>
      <c r="S506" s="3"/>
      <c r="T506" s="3"/>
      <c r="U506" s="3"/>
    </row>
    <row r="507" spans="13:21" x14ac:dyDescent="0.3">
      <c r="M507" s="3"/>
      <c r="N507" s="3"/>
      <c r="O507" s="3"/>
      <c r="P507" s="3"/>
      <c r="Q507" s="3"/>
      <c r="R507" s="3"/>
      <c r="S507" s="3"/>
      <c r="T507" s="3"/>
      <c r="U507" s="3"/>
    </row>
    <row r="508" spans="13:21" x14ac:dyDescent="0.3">
      <c r="M508" s="3"/>
      <c r="N508" s="3"/>
      <c r="O508" s="3"/>
      <c r="P508" s="3"/>
      <c r="Q508" s="3"/>
      <c r="R508" s="3"/>
      <c r="S508" s="3"/>
      <c r="T508" s="3"/>
      <c r="U508" s="3"/>
    </row>
    <row r="509" spans="13:21" x14ac:dyDescent="0.3">
      <c r="M509" s="3"/>
      <c r="N509" s="3"/>
      <c r="O509" s="3"/>
      <c r="P509" s="3"/>
      <c r="Q509" s="3"/>
      <c r="R509" s="3"/>
      <c r="S509" s="3"/>
      <c r="T509" s="3"/>
      <c r="U509" s="3"/>
    </row>
    <row r="510" spans="13:21" x14ac:dyDescent="0.3">
      <c r="M510" s="3"/>
      <c r="N510" s="3"/>
      <c r="O510" s="3"/>
      <c r="P510" s="3"/>
      <c r="Q510" s="3"/>
      <c r="R510" s="3"/>
      <c r="S510" s="3"/>
      <c r="T510" s="3"/>
      <c r="U510" s="3"/>
    </row>
    <row r="511" spans="13:21" x14ac:dyDescent="0.3">
      <c r="M511" s="3"/>
      <c r="N511" s="3"/>
      <c r="O511" s="3"/>
      <c r="P511" s="3"/>
      <c r="Q511" s="3"/>
      <c r="R511" s="3"/>
      <c r="S511" s="3"/>
      <c r="T511" s="3"/>
      <c r="U511" s="3"/>
    </row>
    <row r="512" spans="13:21" x14ac:dyDescent="0.3">
      <c r="M512" s="3"/>
      <c r="N512" s="3"/>
      <c r="O512" s="3"/>
      <c r="P512" s="3"/>
      <c r="Q512" s="3"/>
      <c r="R512" s="3"/>
      <c r="S512" s="3"/>
      <c r="T512" s="3"/>
      <c r="U512" s="3"/>
    </row>
    <row r="513" spans="13:21" x14ac:dyDescent="0.3">
      <c r="M513" s="3"/>
      <c r="N513" s="3"/>
      <c r="O513" s="3"/>
      <c r="P513" s="3"/>
      <c r="Q513" s="3"/>
      <c r="R513" s="3"/>
      <c r="S513" s="3"/>
      <c r="T513" s="3"/>
      <c r="U513" s="3"/>
    </row>
    <row r="514" spans="13:21" x14ac:dyDescent="0.3">
      <c r="M514" s="3"/>
      <c r="N514" s="3"/>
      <c r="O514" s="3"/>
      <c r="P514" s="3"/>
      <c r="Q514" s="3"/>
      <c r="R514" s="3"/>
      <c r="S514" s="3"/>
      <c r="T514" s="3"/>
      <c r="U514" s="3"/>
    </row>
    <row r="515" spans="13:21" x14ac:dyDescent="0.3">
      <c r="M515" s="3"/>
      <c r="N515" s="3"/>
      <c r="O515" s="3"/>
      <c r="P515" s="3"/>
      <c r="Q515" s="3"/>
      <c r="R515" s="3"/>
      <c r="S515" s="3"/>
      <c r="T515" s="3"/>
      <c r="U515" s="3"/>
    </row>
    <row r="516" spans="13:21" x14ac:dyDescent="0.3">
      <c r="M516" s="3"/>
      <c r="N516" s="3"/>
      <c r="O516" s="3"/>
      <c r="P516" s="3"/>
      <c r="Q516" s="3"/>
      <c r="R516" s="3"/>
      <c r="S516" s="3"/>
      <c r="T516" s="3"/>
      <c r="U516" s="3"/>
    </row>
    <row r="517" spans="13:21" x14ac:dyDescent="0.3">
      <c r="M517" s="3"/>
      <c r="N517" s="3"/>
      <c r="O517" s="3"/>
      <c r="P517" s="3"/>
      <c r="Q517" s="3"/>
      <c r="R517" s="3"/>
      <c r="S517" s="3"/>
      <c r="T517" s="3"/>
      <c r="U517" s="3"/>
    </row>
    <row r="518" spans="13:21" x14ac:dyDescent="0.3">
      <c r="M518" s="3"/>
      <c r="N518" s="3"/>
      <c r="O518" s="3"/>
      <c r="P518" s="3"/>
      <c r="Q518" s="3"/>
      <c r="R518" s="3"/>
      <c r="S518" s="3"/>
      <c r="T518" s="3"/>
      <c r="U518" s="3"/>
    </row>
    <row r="519" spans="13:21" x14ac:dyDescent="0.3">
      <c r="M519" s="3"/>
      <c r="N519" s="3"/>
      <c r="O519" s="3"/>
      <c r="P519" s="3"/>
      <c r="Q519" s="3"/>
      <c r="R519" s="3"/>
      <c r="S519" s="3"/>
      <c r="T519" s="3"/>
      <c r="U519" s="3"/>
    </row>
    <row r="520" spans="13:21" x14ac:dyDescent="0.3">
      <c r="M520" s="3"/>
      <c r="N520" s="3"/>
      <c r="O520" s="3"/>
      <c r="P520" s="3"/>
      <c r="Q520" s="3"/>
      <c r="R520" s="3"/>
      <c r="S520" s="3"/>
      <c r="T520" s="3"/>
      <c r="U520" s="3"/>
    </row>
    <row r="521" spans="13:21" x14ac:dyDescent="0.3">
      <c r="M521" s="3"/>
      <c r="N521" s="3"/>
      <c r="O521" s="3"/>
      <c r="P521" s="3"/>
      <c r="Q521" s="3"/>
      <c r="R521" s="3"/>
      <c r="S521" s="3"/>
      <c r="T521" s="3"/>
      <c r="U521" s="3"/>
    </row>
    <row r="522" spans="13:21" x14ac:dyDescent="0.3">
      <c r="M522" s="3"/>
      <c r="N522" s="3"/>
      <c r="O522" s="3"/>
      <c r="P522" s="3"/>
      <c r="Q522" s="3"/>
      <c r="R522" s="3"/>
      <c r="S522" s="3"/>
      <c r="T522" s="3"/>
      <c r="U522" s="3"/>
    </row>
    <row r="523" spans="13:21" x14ac:dyDescent="0.3">
      <c r="M523" s="3"/>
      <c r="N523" s="3"/>
      <c r="O523" s="3"/>
      <c r="P523" s="3"/>
      <c r="Q523" s="3"/>
      <c r="R523" s="3"/>
      <c r="S523" s="3"/>
      <c r="T523" s="3"/>
      <c r="U523" s="3"/>
    </row>
    <row r="524" spans="13:21" x14ac:dyDescent="0.3">
      <c r="M524" s="3"/>
      <c r="N524" s="3"/>
      <c r="O524" s="3"/>
      <c r="P524" s="3"/>
      <c r="Q524" s="3"/>
      <c r="R524" s="3"/>
      <c r="S524" s="3"/>
      <c r="T524" s="3"/>
      <c r="U524" s="3"/>
    </row>
    <row r="525" spans="13:21" x14ac:dyDescent="0.3">
      <c r="M525" s="3"/>
      <c r="N525" s="3"/>
      <c r="O525" s="3"/>
      <c r="P525" s="3"/>
      <c r="Q525" s="3"/>
      <c r="R525" s="3"/>
      <c r="S525" s="3"/>
      <c r="T525" s="3"/>
      <c r="U525" s="3"/>
    </row>
    <row r="526" spans="13:21" x14ac:dyDescent="0.3">
      <c r="M526" s="3"/>
      <c r="N526" s="3"/>
      <c r="O526" s="3"/>
      <c r="P526" s="3"/>
      <c r="Q526" s="3"/>
      <c r="R526" s="3"/>
      <c r="S526" s="3"/>
      <c r="T526" s="3"/>
      <c r="U526" s="3"/>
    </row>
    <row r="527" spans="13:21" x14ac:dyDescent="0.3">
      <c r="M527" s="3"/>
      <c r="N527" s="3"/>
      <c r="O527" s="3"/>
      <c r="P527" s="3"/>
      <c r="Q527" s="3"/>
      <c r="R527" s="3"/>
      <c r="S527" s="3"/>
      <c r="T527" s="3"/>
      <c r="U527" s="3"/>
    </row>
    <row r="528" spans="13:21" x14ac:dyDescent="0.3">
      <c r="M528" s="3"/>
      <c r="N528" s="3"/>
      <c r="O528" s="3"/>
      <c r="P528" s="3"/>
      <c r="Q528" s="3"/>
      <c r="R528" s="3"/>
      <c r="S528" s="3"/>
      <c r="T528" s="3"/>
      <c r="U528" s="3"/>
    </row>
    <row r="529" spans="13:21" x14ac:dyDescent="0.3">
      <c r="M529" s="3"/>
      <c r="N529" s="3"/>
      <c r="O529" s="3"/>
      <c r="P529" s="3"/>
      <c r="Q529" s="3"/>
      <c r="R529" s="3"/>
      <c r="S529" s="3"/>
      <c r="T529" s="3"/>
      <c r="U529" s="3"/>
    </row>
    <row r="530" spans="13:21" x14ac:dyDescent="0.3">
      <c r="M530" s="3"/>
      <c r="N530" s="3"/>
      <c r="O530" s="3"/>
      <c r="P530" s="3"/>
      <c r="Q530" s="3"/>
      <c r="R530" s="3"/>
      <c r="S530" s="3"/>
      <c r="T530" s="3"/>
      <c r="U530" s="3"/>
    </row>
    <row r="531" spans="13:21" x14ac:dyDescent="0.3">
      <c r="M531" s="3"/>
      <c r="N531" s="3"/>
      <c r="O531" s="3"/>
      <c r="P531" s="3"/>
      <c r="Q531" s="3"/>
      <c r="R531" s="3"/>
      <c r="S531" s="3"/>
      <c r="T531" s="3"/>
      <c r="U531" s="3"/>
    </row>
    <row r="532" spans="13:21" x14ac:dyDescent="0.3">
      <c r="M532" s="3"/>
      <c r="N532" s="3"/>
      <c r="O532" s="3"/>
      <c r="P532" s="3"/>
      <c r="Q532" s="3"/>
      <c r="R532" s="3"/>
      <c r="S532" s="3"/>
      <c r="T532" s="3"/>
      <c r="U532" s="3"/>
    </row>
    <row r="533" spans="13:21" x14ac:dyDescent="0.3">
      <c r="M533" s="3"/>
      <c r="N533" s="3"/>
      <c r="O533" s="3"/>
      <c r="P533" s="3"/>
      <c r="Q533" s="3"/>
      <c r="R533" s="3"/>
      <c r="S533" s="3"/>
      <c r="T533" s="3"/>
      <c r="U533" s="3"/>
    </row>
    <row r="534" spans="13:21" x14ac:dyDescent="0.3">
      <c r="M534" s="3"/>
      <c r="N534" s="3"/>
      <c r="O534" s="3"/>
      <c r="P534" s="3"/>
      <c r="Q534" s="3"/>
      <c r="R534" s="3"/>
      <c r="S534" s="3"/>
      <c r="T534" s="3"/>
      <c r="U534" s="3"/>
    </row>
    <row r="535" spans="13:21" x14ac:dyDescent="0.3">
      <c r="M535" s="3"/>
      <c r="N535" s="3"/>
      <c r="O535" s="3"/>
      <c r="P535" s="3"/>
      <c r="Q535" s="3"/>
      <c r="R535" s="3"/>
      <c r="S535" s="3"/>
      <c r="T535" s="3"/>
      <c r="U535" s="3"/>
    </row>
    <row r="536" spans="13:21" x14ac:dyDescent="0.3">
      <c r="M536" s="3"/>
      <c r="N536" s="3"/>
      <c r="O536" s="3"/>
      <c r="P536" s="3"/>
      <c r="Q536" s="3"/>
      <c r="R536" s="3"/>
      <c r="S536" s="3"/>
      <c r="T536" s="3"/>
      <c r="U536" s="3"/>
    </row>
    <row r="537" spans="13:21" x14ac:dyDescent="0.3">
      <c r="M537" s="3"/>
      <c r="N537" s="3"/>
      <c r="O537" s="3"/>
      <c r="P537" s="3"/>
      <c r="Q537" s="3"/>
      <c r="R537" s="3"/>
      <c r="S537" s="3"/>
      <c r="T537" s="3"/>
      <c r="U537" s="3"/>
    </row>
    <row r="538" spans="13:21" x14ac:dyDescent="0.3">
      <c r="M538" s="3"/>
      <c r="N538" s="3"/>
      <c r="O538" s="3"/>
      <c r="P538" s="3"/>
      <c r="Q538" s="3"/>
      <c r="R538" s="3"/>
      <c r="S538" s="3"/>
      <c r="T538" s="3"/>
      <c r="U538" s="3"/>
    </row>
    <row r="539" spans="13:21" x14ac:dyDescent="0.3">
      <c r="M539" s="3"/>
      <c r="N539" s="3"/>
      <c r="O539" s="3"/>
      <c r="P539" s="3"/>
      <c r="Q539" s="3"/>
      <c r="R539" s="3"/>
      <c r="S539" s="3"/>
      <c r="T539" s="3"/>
      <c r="U539" s="3"/>
    </row>
    <row r="540" spans="13:21" x14ac:dyDescent="0.3">
      <c r="M540" s="3"/>
      <c r="N540" s="3"/>
      <c r="O540" s="3"/>
      <c r="P540" s="3"/>
      <c r="Q540" s="3"/>
      <c r="R540" s="3"/>
      <c r="S540" s="3"/>
      <c r="T540" s="3"/>
      <c r="U540" s="3"/>
    </row>
    <row r="541" spans="13:21" x14ac:dyDescent="0.3">
      <c r="M541" s="3"/>
      <c r="N541" s="3"/>
      <c r="O541" s="3"/>
      <c r="P541" s="3"/>
      <c r="Q541" s="3"/>
      <c r="R541" s="3"/>
      <c r="S541" s="3"/>
      <c r="T541" s="3"/>
      <c r="U541" s="3"/>
    </row>
    <row r="542" spans="13:21" x14ac:dyDescent="0.3">
      <c r="M542" s="3"/>
      <c r="N542" s="3"/>
      <c r="O542" s="3"/>
      <c r="P542" s="3"/>
      <c r="Q542" s="3"/>
      <c r="R542" s="3"/>
      <c r="S542" s="3"/>
      <c r="T542" s="3"/>
      <c r="U542" s="3"/>
    </row>
    <row r="543" spans="13:21" x14ac:dyDescent="0.3">
      <c r="M543" s="3"/>
      <c r="N543" s="3"/>
      <c r="O543" s="3"/>
      <c r="P543" s="3"/>
      <c r="Q543" s="3"/>
      <c r="R543" s="3"/>
      <c r="S543" s="3"/>
      <c r="T543" s="3"/>
      <c r="U543" s="3"/>
    </row>
    <row r="544" spans="13:21" x14ac:dyDescent="0.3">
      <c r="M544" s="3"/>
      <c r="N544" s="3"/>
      <c r="O544" s="3"/>
      <c r="P544" s="3"/>
      <c r="Q544" s="3"/>
      <c r="R544" s="3"/>
      <c r="S544" s="3"/>
      <c r="T544" s="3"/>
      <c r="U544" s="3"/>
    </row>
    <row r="545" spans="13:21" x14ac:dyDescent="0.3">
      <c r="M545" s="3"/>
      <c r="N545" s="3"/>
      <c r="O545" s="3"/>
      <c r="P545" s="3"/>
      <c r="Q545" s="3"/>
      <c r="R545" s="3"/>
      <c r="S545" s="3"/>
      <c r="T545" s="3"/>
      <c r="U545" s="3"/>
    </row>
    <row r="546" spans="13:21" x14ac:dyDescent="0.3">
      <c r="M546" s="3"/>
      <c r="N546" s="3"/>
      <c r="O546" s="3"/>
      <c r="P546" s="3"/>
      <c r="Q546" s="3"/>
      <c r="R546" s="3"/>
      <c r="S546" s="3"/>
      <c r="T546" s="3"/>
      <c r="U546" s="3"/>
    </row>
    <row r="547" spans="13:21" x14ac:dyDescent="0.3">
      <c r="M547" s="3"/>
      <c r="N547" s="3"/>
      <c r="O547" s="3"/>
      <c r="P547" s="3"/>
      <c r="Q547" s="3"/>
      <c r="R547" s="3"/>
      <c r="S547" s="3"/>
      <c r="T547" s="3"/>
      <c r="U547" s="3"/>
    </row>
    <row r="548" spans="13:21" x14ac:dyDescent="0.3">
      <c r="M548" s="3"/>
      <c r="N548" s="3"/>
      <c r="O548" s="3"/>
      <c r="P548" s="3"/>
      <c r="Q548" s="3"/>
      <c r="R548" s="3"/>
      <c r="S548" s="3"/>
      <c r="T548" s="3"/>
      <c r="U548" s="3"/>
    </row>
    <row r="549" spans="13:21" x14ac:dyDescent="0.3">
      <c r="M549" s="3"/>
      <c r="N549" s="3"/>
      <c r="O549" s="3"/>
      <c r="P549" s="3"/>
      <c r="Q549" s="3"/>
      <c r="R549" s="3"/>
      <c r="S549" s="3"/>
      <c r="T549" s="3"/>
      <c r="U549" s="3"/>
    </row>
    <row r="550" spans="13:21" x14ac:dyDescent="0.3">
      <c r="M550" s="3"/>
      <c r="N550" s="3"/>
      <c r="O550" s="3"/>
      <c r="P550" s="3"/>
      <c r="Q550" s="3"/>
      <c r="R550" s="3"/>
      <c r="S550" s="3"/>
      <c r="T550" s="3"/>
      <c r="U550" s="3"/>
    </row>
    <row r="551" spans="13:21" x14ac:dyDescent="0.3">
      <c r="M551" s="3"/>
      <c r="N551" s="3"/>
      <c r="O551" s="3"/>
      <c r="P551" s="3"/>
      <c r="Q551" s="3"/>
      <c r="R551" s="3"/>
      <c r="S551" s="3"/>
      <c r="T551" s="3"/>
      <c r="U551" s="3"/>
    </row>
    <row r="552" spans="13:21" x14ac:dyDescent="0.3">
      <c r="M552" s="3"/>
      <c r="N552" s="3"/>
      <c r="O552" s="3"/>
      <c r="P552" s="3"/>
      <c r="Q552" s="3"/>
      <c r="R552" s="3"/>
      <c r="S552" s="3"/>
      <c r="T552" s="3"/>
      <c r="U552" s="3"/>
    </row>
    <row r="553" spans="13:21" x14ac:dyDescent="0.3">
      <c r="M553" s="3"/>
      <c r="N553" s="3"/>
      <c r="O553" s="3"/>
      <c r="P553" s="3"/>
      <c r="Q553" s="3"/>
      <c r="R553" s="3"/>
      <c r="S553" s="3"/>
      <c r="T553" s="3"/>
      <c r="U553" s="3"/>
    </row>
    <row r="554" spans="13:21" x14ac:dyDescent="0.3">
      <c r="M554" s="3"/>
      <c r="N554" s="3"/>
      <c r="O554" s="3"/>
      <c r="P554" s="3"/>
      <c r="Q554" s="3"/>
      <c r="R554" s="3"/>
      <c r="S554" s="3"/>
      <c r="T554" s="3"/>
      <c r="U554" s="3"/>
    </row>
    <row r="555" spans="13:21" x14ac:dyDescent="0.3">
      <c r="M555" s="3"/>
      <c r="N555" s="3"/>
      <c r="O555" s="3"/>
      <c r="P555" s="3"/>
      <c r="Q555" s="3"/>
      <c r="R555" s="3"/>
      <c r="S555" s="3"/>
      <c r="T555" s="3"/>
      <c r="U555" s="3"/>
    </row>
    <row r="556" spans="13:21" x14ac:dyDescent="0.3">
      <c r="M556" s="3"/>
      <c r="N556" s="3"/>
      <c r="O556" s="3"/>
      <c r="P556" s="3"/>
      <c r="Q556" s="3"/>
      <c r="R556" s="3"/>
      <c r="S556" s="3"/>
      <c r="T556" s="3"/>
      <c r="U556" s="3"/>
    </row>
    <row r="557" spans="13:21" x14ac:dyDescent="0.3">
      <c r="M557" s="3"/>
      <c r="N557" s="3"/>
      <c r="O557" s="3"/>
      <c r="P557" s="3"/>
      <c r="Q557" s="3"/>
      <c r="R557" s="3"/>
      <c r="S557" s="3"/>
      <c r="T557" s="3"/>
      <c r="U557" s="3"/>
    </row>
    <row r="558" spans="13:21" x14ac:dyDescent="0.3">
      <c r="M558" s="3"/>
      <c r="N558" s="3"/>
      <c r="O558" s="3"/>
      <c r="P558" s="3"/>
      <c r="Q558" s="3"/>
      <c r="R558" s="3"/>
      <c r="S558" s="3"/>
      <c r="T558" s="3"/>
      <c r="U558" s="3"/>
    </row>
    <row r="559" spans="13:21" x14ac:dyDescent="0.3">
      <c r="M559" s="3"/>
      <c r="N559" s="3"/>
      <c r="O559" s="3"/>
      <c r="P559" s="3"/>
      <c r="Q559" s="3"/>
      <c r="R559" s="3"/>
      <c r="S559" s="3"/>
      <c r="T559" s="3"/>
      <c r="U559" s="3"/>
    </row>
    <row r="560" spans="13:21" x14ac:dyDescent="0.3">
      <c r="M560" s="3"/>
      <c r="N560" s="3"/>
      <c r="O560" s="3"/>
      <c r="P560" s="3"/>
      <c r="Q560" s="3"/>
      <c r="R560" s="3"/>
      <c r="S560" s="3"/>
      <c r="T560" s="3"/>
      <c r="U560" s="3"/>
    </row>
    <row r="561" spans="13:21" x14ac:dyDescent="0.3">
      <c r="M561" s="3"/>
      <c r="N561" s="3"/>
      <c r="O561" s="3"/>
      <c r="P561" s="3"/>
      <c r="Q561" s="3"/>
      <c r="R561" s="3"/>
      <c r="S561" s="3"/>
      <c r="T561" s="3"/>
      <c r="U561" s="3"/>
    </row>
    <row r="562" spans="13:21" x14ac:dyDescent="0.3">
      <c r="M562" s="3"/>
      <c r="N562" s="3"/>
      <c r="O562" s="3"/>
      <c r="P562" s="3"/>
      <c r="Q562" s="3"/>
      <c r="R562" s="3"/>
      <c r="S562" s="3"/>
      <c r="T562" s="3"/>
      <c r="U562" s="3"/>
    </row>
    <row r="563" spans="13:21" x14ac:dyDescent="0.3">
      <c r="M563" s="3"/>
      <c r="N563" s="3"/>
      <c r="O563" s="3"/>
      <c r="P563" s="3"/>
      <c r="Q563" s="3"/>
      <c r="R563" s="3"/>
      <c r="S563" s="3"/>
      <c r="T563" s="3"/>
      <c r="U563" s="3"/>
    </row>
    <row r="564" spans="13:21" x14ac:dyDescent="0.3">
      <c r="M564" s="3"/>
      <c r="N564" s="3"/>
      <c r="O564" s="3"/>
      <c r="P564" s="3"/>
      <c r="Q564" s="3"/>
      <c r="R564" s="3"/>
      <c r="S564" s="3"/>
      <c r="T564" s="3"/>
      <c r="U564" s="3"/>
    </row>
    <row r="565" spans="13:21" x14ac:dyDescent="0.3">
      <c r="M565" s="3"/>
      <c r="N565" s="3"/>
      <c r="O565" s="3"/>
      <c r="P565" s="3"/>
      <c r="Q565" s="3"/>
      <c r="R565" s="3"/>
      <c r="S565" s="3"/>
      <c r="T565" s="3"/>
      <c r="U565" s="3"/>
    </row>
    <row r="566" spans="13:21" x14ac:dyDescent="0.3">
      <c r="M566" s="3"/>
      <c r="N566" s="3"/>
      <c r="O566" s="3"/>
      <c r="P566" s="3"/>
      <c r="Q566" s="3"/>
      <c r="R566" s="3"/>
      <c r="S566" s="3"/>
      <c r="T566" s="3"/>
      <c r="U566" s="3"/>
    </row>
    <row r="567" spans="13:21" x14ac:dyDescent="0.3">
      <c r="M567" s="3"/>
      <c r="N567" s="3"/>
      <c r="O567" s="3"/>
      <c r="P567" s="3"/>
      <c r="Q567" s="3"/>
      <c r="R567" s="3"/>
      <c r="S567" s="3"/>
      <c r="T567" s="3"/>
      <c r="U567" s="3"/>
    </row>
    <row r="568" spans="13:21" x14ac:dyDescent="0.3">
      <c r="M568" s="3"/>
      <c r="N568" s="3"/>
      <c r="O568" s="3"/>
      <c r="P568" s="3"/>
      <c r="Q568" s="3"/>
      <c r="R568" s="3"/>
      <c r="S568" s="3"/>
      <c r="T568" s="3"/>
      <c r="U568" s="3"/>
    </row>
    <row r="569" spans="13:21" x14ac:dyDescent="0.3">
      <c r="M569" s="3"/>
      <c r="N569" s="3"/>
      <c r="O569" s="3"/>
      <c r="P569" s="3"/>
      <c r="Q569" s="3"/>
      <c r="R569" s="3"/>
      <c r="S569" s="3"/>
      <c r="T569" s="3"/>
      <c r="U569" s="3"/>
    </row>
    <row r="570" spans="13:21" x14ac:dyDescent="0.3">
      <c r="M570" s="3"/>
      <c r="N570" s="3"/>
      <c r="O570" s="3"/>
      <c r="P570" s="3"/>
      <c r="Q570" s="3"/>
      <c r="R570" s="3"/>
      <c r="S570" s="3"/>
      <c r="T570" s="3"/>
      <c r="U570" s="3"/>
    </row>
    <row r="571" spans="13:21" x14ac:dyDescent="0.3">
      <c r="M571" s="3"/>
      <c r="N571" s="3"/>
      <c r="O571" s="3"/>
      <c r="P571" s="3"/>
      <c r="Q571" s="3"/>
      <c r="R571" s="3"/>
      <c r="S571" s="3"/>
      <c r="T571" s="3"/>
      <c r="U571" s="3"/>
    </row>
    <row r="572" spans="13:21" x14ac:dyDescent="0.3">
      <c r="M572" s="3"/>
      <c r="N572" s="3"/>
      <c r="O572" s="3"/>
      <c r="P572" s="3"/>
      <c r="Q572" s="3"/>
      <c r="R572" s="3"/>
      <c r="S572" s="3"/>
      <c r="T572" s="3"/>
      <c r="U572" s="3"/>
    </row>
    <row r="573" spans="13:21" x14ac:dyDescent="0.3">
      <c r="M573" s="3"/>
      <c r="N573" s="3"/>
      <c r="O573" s="3"/>
      <c r="P573" s="3"/>
      <c r="Q573" s="3"/>
      <c r="R573" s="3"/>
      <c r="S573" s="3"/>
      <c r="T573" s="3"/>
      <c r="U573" s="3"/>
    </row>
    <row r="574" spans="13:21" x14ac:dyDescent="0.3">
      <c r="M574" s="3"/>
      <c r="N574" s="3"/>
      <c r="O574" s="3"/>
      <c r="P574" s="3"/>
      <c r="Q574" s="3"/>
      <c r="R574" s="3"/>
      <c r="S574" s="3"/>
      <c r="T574" s="3"/>
      <c r="U574" s="3"/>
    </row>
    <row r="575" spans="13:21" x14ac:dyDescent="0.3">
      <c r="M575" s="3"/>
      <c r="N575" s="3"/>
      <c r="O575" s="3"/>
      <c r="P575" s="3"/>
      <c r="Q575" s="3"/>
      <c r="R575" s="3"/>
      <c r="S575" s="3"/>
      <c r="T575" s="3"/>
      <c r="U575" s="3"/>
    </row>
    <row r="576" spans="13:21" x14ac:dyDescent="0.3">
      <c r="M576" s="3"/>
      <c r="N576" s="3"/>
      <c r="O576" s="3"/>
      <c r="P576" s="3"/>
      <c r="Q576" s="3"/>
      <c r="R576" s="3"/>
      <c r="S576" s="3"/>
      <c r="T576" s="3"/>
      <c r="U576" s="3"/>
    </row>
    <row r="577" spans="13:21" x14ac:dyDescent="0.3">
      <c r="M577" s="3"/>
      <c r="N577" s="3"/>
      <c r="O577" s="3"/>
      <c r="P577" s="3"/>
      <c r="Q577" s="3"/>
      <c r="R577" s="3"/>
      <c r="S577" s="3"/>
      <c r="T577" s="3"/>
      <c r="U577" s="3"/>
    </row>
    <row r="578" spans="13:21" x14ac:dyDescent="0.3">
      <c r="M578" s="3"/>
      <c r="N578" s="3"/>
      <c r="O578" s="3"/>
      <c r="P578" s="3"/>
      <c r="Q578" s="3"/>
      <c r="R578" s="3"/>
      <c r="S578" s="3"/>
      <c r="T578" s="3"/>
      <c r="U578" s="3"/>
    </row>
    <row r="579" spans="13:21" x14ac:dyDescent="0.3">
      <c r="M579" s="3"/>
      <c r="N579" s="3"/>
      <c r="O579" s="3"/>
      <c r="P579" s="3"/>
      <c r="Q579" s="3"/>
      <c r="R579" s="3"/>
      <c r="S579" s="3"/>
      <c r="T579" s="3"/>
      <c r="U579" s="3"/>
    </row>
    <row r="580" spans="13:21" x14ac:dyDescent="0.3">
      <c r="M580" s="3"/>
      <c r="N580" s="3"/>
      <c r="O580" s="3"/>
      <c r="P580" s="3"/>
      <c r="Q580" s="3"/>
      <c r="R580" s="3"/>
      <c r="S580" s="3"/>
      <c r="T580" s="3"/>
      <c r="U580" s="3"/>
    </row>
    <row r="581" spans="13:21" x14ac:dyDescent="0.3">
      <c r="M581" s="3"/>
      <c r="N581" s="3"/>
      <c r="O581" s="3"/>
      <c r="P581" s="3"/>
      <c r="Q581" s="3"/>
      <c r="R581" s="3"/>
      <c r="S581" s="3"/>
      <c r="T581" s="3"/>
      <c r="U581" s="3"/>
    </row>
    <row r="582" spans="13:21" x14ac:dyDescent="0.3">
      <c r="M582" s="3"/>
      <c r="N582" s="3"/>
      <c r="O582" s="3"/>
      <c r="P582" s="3"/>
      <c r="Q582" s="3"/>
      <c r="R582" s="3"/>
      <c r="S582" s="3"/>
      <c r="T582" s="3"/>
      <c r="U582" s="3"/>
    </row>
    <row r="583" spans="13:21" x14ac:dyDescent="0.3">
      <c r="M583" s="3"/>
      <c r="N583" s="3"/>
      <c r="O583" s="3"/>
      <c r="P583" s="3"/>
      <c r="Q583" s="3"/>
      <c r="R583" s="3"/>
      <c r="S583" s="3"/>
      <c r="T583" s="3"/>
      <c r="U583" s="3"/>
    </row>
    <row r="584" spans="13:21" x14ac:dyDescent="0.3">
      <c r="M584" s="3"/>
      <c r="N584" s="3"/>
      <c r="O584" s="3"/>
      <c r="P584" s="3"/>
      <c r="Q584" s="3"/>
      <c r="R584" s="3"/>
      <c r="S584" s="3"/>
      <c r="T584" s="3"/>
      <c r="U584" s="3"/>
    </row>
    <row r="585" spans="13:21" x14ac:dyDescent="0.3">
      <c r="M585" s="3"/>
      <c r="N585" s="3"/>
      <c r="O585" s="3"/>
      <c r="P585" s="3"/>
      <c r="Q585" s="3"/>
      <c r="R585" s="3"/>
      <c r="S585" s="3"/>
      <c r="T585" s="3"/>
      <c r="U585" s="3"/>
    </row>
    <row r="586" spans="13:21" x14ac:dyDescent="0.3">
      <c r="M586" s="3"/>
      <c r="N586" s="3"/>
      <c r="O586" s="3"/>
      <c r="P586" s="3"/>
      <c r="Q586" s="3"/>
      <c r="R586" s="3"/>
      <c r="S586" s="3"/>
      <c r="T586" s="3"/>
      <c r="U586" s="3"/>
    </row>
    <row r="587" spans="13:21" x14ac:dyDescent="0.3">
      <c r="M587" s="3"/>
      <c r="N587" s="3"/>
      <c r="O587" s="3"/>
      <c r="P587" s="3"/>
      <c r="Q587" s="3"/>
      <c r="R587" s="3"/>
      <c r="S587" s="3"/>
      <c r="T587" s="3"/>
      <c r="U587" s="3"/>
    </row>
    <row r="588" spans="13:21" x14ac:dyDescent="0.3">
      <c r="M588" s="3"/>
      <c r="N588" s="3"/>
      <c r="O588" s="3"/>
      <c r="P588" s="3"/>
      <c r="Q588" s="3"/>
      <c r="R588" s="3"/>
      <c r="S588" s="3"/>
      <c r="T588" s="3"/>
      <c r="U588" s="3"/>
    </row>
    <row r="589" spans="13:21" x14ac:dyDescent="0.3">
      <c r="M589" s="3"/>
      <c r="N589" s="3"/>
      <c r="O589" s="3"/>
      <c r="P589" s="3"/>
      <c r="Q589" s="3"/>
      <c r="R589" s="3"/>
      <c r="S589" s="3"/>
      <c r="T589" s="3"/>
      <c r="U589" s="3"/>
    </row>
    <row r="590" spans="13:21" x14ac:dyDescent="0.3">
      <c r="M590" s="3"/>
      <c r="N590" s="3"/>
      <c r="O590" s="3"/>
      <c r="P590" s="3"/>
      <c r="Q590" s="3"/>
      <c r="R590" s="3"/>
      <c r="S590" s="3"/>
      <c r="T590" s="3"/>
      <c r="U590" s="3"/>
    </row>
    <row r="591" spans="13:21" x14ac:dyDescent="0.3">
      <c r="M591" s="3"/>
      <c r="N591" s="3"/>
      <c r="O591" s="3"/>
      <c r="P591" s="3"/>
      <c r="Q591" s="3"/>
      <c r="R591" s="3"/>
      <c r="S591" s="3"/>
      <c r="T591" s="3"/>
      <c r="U591" s="3"/>
    </row>
    <row r="592" spans="13:21" x14ac:dyDescent="0.3">
      <c r="M592" s="3"/>
      <c r="N592" s="3"/>
      <c r="O592" s="3"/>
      <c r="P592" s="3"/>
      <c r="Q592" s="3"/>
      <c r="R592" s="3"/>
      <c r="S592" s="3"/>
      <c r="T592" s="3"/>
      <c r="U592" s="3"/>
    </row>
    <row r="593" spans="13:21" x14ac:dyDescent="0.3">
      <c r="M593" s="3"/>
      <c r="N593" s="3"/>
      <c r="O593" s="3"/>
      <c r="P593" s="3"/>
      <c r="Q593" s="3"/>
      <c r="R593" s="3"/>
      <c r="S593" s="3"/>
      <c r="T593" s="3"/>
      <c r="U593" s="3"/>
    </row>
  </sheetData>
  <mergeCells count="52">
    <mergeCell ref="T5:U5"/>
    <mergeCell ref="C34:L34"/>
    <mergeCell ref="C21:U21"/>
    <mergeCell ref="C22:U22"/>
    <mergeCell ref="C3:U3"/>
    <mergeCell ref="C4:C6"/>
    <mergeCell ref="D4:I4"/>
    <mergeCell ref="J4:O4"/>
    <mergeCell ref="P4:U4"/>
    <mergeCell ref="D5:E5"/>
    <mergeCell ref="F5:G5"/>
    <mergeCell ref="H5:I5"/>
    <mergeCell ref="J5:K5"/>
    <mergeCell ref="L5:M5"/>
    <mergeCell ref="N5:O5"/>
    <mergeCell ref="P5:Q5"/>
    <mergeCell ref="R5:S5"/>
    <mergeCell ref="C87:L87"/>
    <mergeCell ref="C92:L92"/>
    <mergeCell ref="C93:C94"/>
    <mergeCell ref="C68:L68"/>
    <mergeCell ref="C49:L49"/>
    <mergeCell ref="C26:L26"/>
    <mergeCell ref="C27:C28"/>
    <mergeCell ref="D27:F27"/>
    <mergeCell ref="G27:I27"/>
    <mergeCell ref="J27:L27"/>
    <mergeCell ref="C38:L38"/>
    <mergeCell ref="C39:C40"/>
    <mergeCell ref="D39:F39"/>
    <mergeCell ref="G39:I39"/>
    <mergeCell ref="J39:L39"/>
    <mergeCell ref="C53:L53"/>
    <mergeCell ref="C54:C55"/>
    <mergeCell ref="D54:F54"/>
    <mergeCell ref="G54:I54"/>
    <mergeCell ref="J54:L54"/>
    <mergeCell ref="C72:L72"/>
    <mergeCell ref="C73:C74"/>
    <mergeCell ref="D73:F73"/>
    <mergeCell ref="G73:I73"/>
    <mergeCell ref="J73:L73"/>
    <mergeCell ref="D93:F93"/>
    <mergeCell ref="G93:I93"/>
    <mergeCell ref="J93:L93"/>
    <mergeCell ref="C129:L129"/>
    <mergeCell ref="C133:L133"/>
    <mergeCell ref="C134:C135"/>
    <mergeCell ref="D134:F134"/>
    <mergeCell ref="G134:I134"/>
    <mergeCell ref="J134:L134"/>
    <mergeCell ref="C148:L148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4C0C-3D8B-4FDC-8D30-DC7E02463951}">
  <dimension ref="A1:AP144"/>
  <sheetViews>
    <sheetView workbookViewId="0">
      <selection activeCell="B2" sqref="B2"/>
    </sheetView>
  </sheetViews>
  <sheetFormatPr defaultRowHeight="14.4" x14ac:dyDescent="0.3"/>
  <cols>
    <col min="1" max="1" width="4" style="3" customWidth="1"/>
    <col min="2" max="2" width="30.6640625" customWidth="1"/>
    <col min="3" max="5" width="15.33203125" customWidth="1"/>
    <col min="6" max="6" width="3.109375" style="3" customWidth="1"/>
    <col min="7" max="7" width="30.6640625" customWidth="1"/>
    <col min="8" max="10" width="15.33203125" customWidth="1"/>
    <col min="11" max="42" width="8.88671875" style="3"/>
  </cols>
  <sheetData>
    <row r="1" spans="2:10" s="3" customFormat="1" x14ac:dyDescent="0.3"/>
    <row r="2" spans="2:10" s="3" customFormat="1" x14ac:dyDescent="0.3"/>
    <row r="3" spans="2:10" ht="33.6" customHeight="1" x14ac:dyDescent="0.3">
      <c r="B3" s="258" t="s">
        <v>278</v>
      </c>
      <c r="C3" s="258"/>
      <c r="D3" s="258"/>
      <c r="E3" s="258"/>
      <c r="G3" s="258" t="s">
        <v>279</v>
      </c>
      <c r="H3" s="258"/>
      <c r="I3" s="258"/>
      <c r="J3" s="258"/>
    </row>
    <row r="4" spans="2:10" x14ac:dyDescent="0.3">
      <c r="B4" s="259" t="s">
        <v>6</v>
      </c>
      <c r="C4" s="261" t="s">
        <v>113</v>
      </c>
      <c r="D4" s="262"/>
      <c r="E4" s="262"/>
      <c r="G4" s="259" t="s">
        <v>6</v>
      </c>
      <c r="H4" s="261" t="s">
        <v>114</v>
      </c>
      <c r="I4" s="262"/>
      <c r="J4" s="262"/>
    </row>
    <row r="5" spans="2:10" ht="15" thickBot="1" x14ac:dyDescent="0.35">
      <c r="B5" s="260"/>
      <c r="C5" s="171" t="s">
        <v>280</v>
      </c>
      <c r="D5" s="150" t="s">
        <v>281</v>
      </c>
      <c r="E5" s="150" t="s">
        <v>282</v>
      </c>
      <c r="G5" s="260"/>
      <c r="H5" s="171" t="s">
        <v>280</v>
      </c>
      <c r="I5" s="150" t="s">
        <v>281</v>
      </c>
      <c r="J5" s="150" t="s">
        <v>282</v>
      </c>
    </row>
    <row r="6" spans="2:10" ht="15" thickTop="1" x14ac:dyDescent="0.3">
      <c r="B6" s="124" t="s">
        <v>1</v>
      </c>
      <c r="C6" s="125">
        <v>326.95795456000013</v>
      </c>
      <c r="D6" s="125">
        <v>338.34817860000004</v>
      </c>
      <c r="E6" s="125">
        <v>392.34529530999981</v>
      </c>
      <c r="G6" s="124" t="s">
        <v>1</v>
      </c>
      <c r="H6" s="125">
        <v>177.82521802999995</v>
      </c>
      <c r="I6" s="125">
        <v>145.55722402999984</v>
      </c>
      <c r="J6" s="125">
        <v>152.31567582000008</v>
      </c>
    </row>
    <row r="7" spans="2:10" x14ac:dyDescent="0.3">
      <c r="B7" s="126" t="s">
        <v>196</v>
      </c>
      <c r="C7" s="127">
        <v>167.51670829</v>
      </c>
      <c r="D7" s="127">
        <v>185.11099304999999</v>
      </c>
      <c r="E7" s="127">
        <v>200.77471220000001</v>
      </c>
      <c r="G7" s="126" t="s">
        <v>196</v>
      </c>
      <c r="H7" s="127">
        <v>40.158172049999997</v>
      </c>
      <c r="I7" s="127">
        <v>28.446102490000001</v>
      </c>
      <c r="J7" s="127">
        <v>30.792265950000001</v>
      </c>
    </row>
    <row r="8" spans="2:10" x14ac:dyDescent="0.3">
      <c r="B8" s="126" t="s">
        <v>283</v>
      </c>
      <c r="C8" s="128">
        <v>5.9990278699999999</v>
      </c>
      <c r="D8" s="128">
        <v>4.2269058299999998</v>
      </c>
      <c r="E8" s="128">
        <v>5.8647004599999999</v>
      </c>
      <c r="G8" s="126" t="s">
        <v>284</v>
      </c>
      <c r="H8" s="128">
        <v>27.869495579999999</v>
      </c>
      <c r="I8" s="128">
        <v>25.257952459999998</v>
      </c>
      <c r="J8" s="128">
        <v>22.815985019999999</v>
      </c>
    </row>
    <row r="9" spans="2:10" x14ac:dyDescent="0.3">
      <c r="B9" s="126" t="s">
        <v>285</v>
      </c>
      <c r="C9" s="127">
        <v>10.502714879999999</v>
      </c>
      <c r="D9" s="127">
        <v>12.723582779999999</v>
      </c>
      <c r="E9" s="127">
        <v>13.522182409999999</v>
      </c>
      <c r="G9" s="126" t="s">
        <v>276</v>
      </c>
      <c r="H9" s="127">
        <v>7.3005505399999997</v>
      </c>
      <c r="I9" s="127">
        <v>0.78345385000000001</v>
      </c>
      <c r="J9" s="127">
        <v>0.75648857999999997</v>
      </c>
    </row>
    <row r="10" spans="2:10" x14ac:dyDescent="0.3">
      <c r="B10" s="126" t="s">
        <v>286</v>
      </c>
      <c r="C10" s="128">
        <v>10.68793243</v>
      </c>
      <c r="D10" s="128">
        <v>7.8678232299999999</v>
      </c>
      <c r="E10" s="128">
        <v>10.096441560000001</v>
      </c>
      <c r="G10" s="126" t="s">
        <v>287</v>
      </c>
      <c r="H10" s="128">
        <v>11.460111749999999</v>
      </c>
      <c r="I10" s="128">
        <v>15.11642919</v>
      </c>
      <c r="J10" s="128">
        <v>14.375478599999999</v>
      </c>
    </row>
    <row r="11" spans="2:10" x14ac:dyDescent="0.3">
      <c r="B11" s="126" t="s">
        <v>284</v>
      </c>
      <c r="C11" s="127">
        <v>21.16606629</v>
      </c>
      <c r="D11" s="127">
        <v>19.373534549999999</v>
      </c>
      <c r="E11" s="127">
        <v>22.433050229999999</v>
      </c>
      <c r="G11" s="126" t="s">
        <v>288</v>
      </c>
      <c r="H11" s="127">
        <v>6.1166944000000001</v>
      </c>
      <c r="I11" s="127">
        <v>6.5313933799999999</v>
      </c>
      <c r="J11" s="127">
        <v>6.3390976600000002</v>
      </c>
    </row>
    <row r="12" spans="2:10" x14ac:dyDescent="0.3">
      <c r="B12" s="126" t="s">
        <v>288</v>
      </c>
      <c r="C12" s="128">
        <v>12.894147269999999</v>
      </c>
      <c r="D12" s="128">
        <v>10.516616519999999</v>
      </c>
      <c r="E12" s="128">
        <v>11.349492120000001</v>
      </c>
      <c r="G12" s="126" t="s">
        <v>195</v>
      </c>
      <c r="H12" s="128">
        <v>3.5645393699999999</v>
      </c>
      <c r="I12" s="128">
        <v>2.0156038299999999</v>
      </c>
      <c r="J12" s="128">
        <v>1.9688526799999999</v>
      </c>
    </row>
    <row r="13" spans="2:10" x14ac:dyDescent="0.3">
      <c r="B13" s="126" t="s">
        <v>289</v>
      </c>
      <c r="C13" s="127">
        <v>16.998698300000001</v>
      </c>
      <c r="D13" s="127">
        <v>15.025513119999999</v>
      </c>
      <c r="E13" s="127">
        <v>28.314765829999999</v>
      </c>
      <c r="G13" s="126" t="s">
        <v>203</v>
      </c>
      <c r="H13" s="127">
        <v>9.1900486699999995</v>
      </c>
      <c r="I13" s="127">
        <v>3.9866324400000002</v>
      </c>
      <c r="J13" s="127">
        <v>7.20225882</v>
      </c>
    </row>
    <row r="14" spans="2:10" x14ac:dyDescent="0.3">
      <c r="B14" s="126" t="s">
        <v>199</v>
      </c>
      <c r="C14" s="128">
        <v>9.8897217000000008</v>
      </c>
      <c r="D14" s="128">
        <v>8.3814893300000008</v>
      </c>
      <c r="E14" s="128">
        <v>10.283910909999999</v>
      </c>
      <c r="G14" s="126" t="s">
        <v>285</v>
      </c>
      <c r="H14" s="128">
        <v>4.4723709400000002</v>
      </c>
      <c r="I14" s="128">
        <v>4.2328212199999999</v>
      </c>
      <c r="J14" s="128">
        <v>3.6539872199999999</v>
      </c>
    </row>
    <row r="15" spans="2:10" x14ac:dyDescent="0.3">
      <c r="B15" s="126" t="s">
        <v>287</v>
      </c>
      <c r="C15" s="127">
        <v>19.16825605</v>
      </c>
      <c r="D15" s="127">
        <v>29.895976810000001</v>
      </c>
      <c r="E15" s="127">
        <v>31.31392761</v>
      </c>
      <c r="G15" s="126" t="s">
        <v>286</v>
      </c>
      <c r="H15" s="127">
        <v>4.8960320900000003</v>
      </c>
      <c r="I15" s="127">
        <v>4.7566436799999998</v>
      </c>
      <c r="J15" s="127">
        <v>5.2115679500000001</v>
      </c>
    </row>
    <row r="16" spans="2:10" x14ac:dyDescent="0.3">
      <c r="B16" s="126" t="s">
        <v>200</v>
      </c>
      <c r="C16" s="128">
        <v>4.95258412</v>
      </c>
      <c r="D16" s="128">
        <v>4.3036862899999999</v>
      </c>
      <c r="E16" s="128">
        <v>5.0931750300000003</v>
      </c>
      <c r="G16" s="126" t="s">
        <v>200</v>
      </c>
      <c r="H16" s="128">
        <v>9.5538216699999996</v>
      </c>
      <c r="I16" s="128">
        <v>8.4799110599999992</v>
      </c>
      <c r="J16" s="128">
        <v>9.1148635299999992</v>
      </c>
    </row>
    <row r="17" spans="2:10" x14ac:dyDescent="0.3">
      <c r="B17" s="126" t="s">
        <v>198</v>
      </c>
      <c r="C17" s="127">
        <v>0.44171305</v>
      </c>
      <c r="D17" s="127">
        <v>0.48809951000000001</v>
      </c>
      <c r="E17" s="127">
        <v>0.67525886000000002</v>
      </c>
      <c r="G17" s="126" t="s">
        <v>277</v>
      </c>
      <c r="H17" s="127">
        <v>3.0551107100000001</v>
      </c>
      <c r="I17" s="127">
        <v>1.93713819</v>
      </c>
      <c r="J17" s="127">
        <v>2.46207544</v>
      </c>
    </row>
    <row r="18" spans="2:10" x14ac:dyDescent="0.3">
      <c r="B18" s="126" t="s">
        <v>290</v>
      </c>
      <c r="C18" s="128">
        <v>3.1708396799999998</v>
      </c>
      <c r="D18" s="128">
        <v>3.0318981900000002</v>
      </c>
      <c r="E18" s="128">
        <v>3.3210035800000002</v>
      </c>
      <c r="G18" s="126" t="s">
        <v>199</v>
      </c>
      <c r="H18" s="128">
        <v>3.3591089200000002</v>
      </c>
      <c r="I18" s="128">
        <v>3.0208014200000002</v>
      </c>
      <c r="J18" s="128">
        <v>2.9374804299999999</v>
      </c>
    </row>
    <row r="19" spans="2:10" ht="15" thickBot="1" x14ac:dyDescent="0.35">
      <c r="B19" s="129" t="s">
        <v>291</v>
      </c>
      <c r="C19" s="127">
        <v>43.569544630000223</v>
      </c>
      <c r="D19" s="127">
        <v>37.402059390000147</v>
      </c>
      <c r="E19" s="127">
        <v>49.302674509999861</v>
      </c>
      <c r="G19" s="129" t="s">
        <v>291</v>
      </c>
      <c r="H19" s="127">
        <v>46.829161339999928</v>
      </c>
      <c r="I19" s="127">
        <v>40.992340819999853</v>
      </c>
      <c r="J19" s="127">
        <v>44.685273940000087</v>
      </c>
    </row>
    <row r="20" spans="2:10" ht="45" customHeight="1" thickTop="1" x14ac:dyDescent="0.3">
      <c r="B20" s="257" t="s">
        <v>292</v>
      </c>
      <c r="C20" s="257"/>
      <c r="D20" s="257"/>
      <c r="E20" s="257"/>
      <c r="G20" s="257" t="s">
        <v>292</v>
      </c>
      <c r="H20" s="257"/>
      <c r="I20" s="257"/>
      <c r="J20" s="257"/>
    </row>
    <row r="21" spans="2:10" s="3" customFormat="1" x14ac:dyDescent="0.3"/>
    <row r="22" spans="2:10" s="3" customFormat="1" x14ac:dyDescent="0.3"/>
    <row r="23" spans="2:10" s="3" customFormat="1" x14ac:dyDescent="0.3"/>
    <row r="24" spans="2:10" s="3" customFormat="1" x14ac:dyDescent="0.3"/>
    <row r="25" spans="2:10" s="3" customFormat="1" x14ac:dyDescent="0.3"/>
    <row r="26" spans="2:10" s="3" customFormat="1" x14ac:dyDescent="0.3"/>
    <row r="27" spans="2:10" s="3" customFormat="1" x14ac:dyDescent="0.3"/>
    <row r="28" spans="2:10" s="3" customFormat="1" x14ac:dyDescent="0.3"/>
    <row r="29" spans="2:10" s="3" customFormat="1" x14ac:dyDescent="0.3"/>
    <row r="30" spans="2:10" s="3" customFormat="1" x14ac:dyDescent="0.3"/>
    <row r="31" spans="2:10" s="3" customFormat="1" x14ac:dyDescent="0.3"/>
    <row r="32" spans="2:10" s="3" customFormat="1" x14ac:dyDescent="0.3"/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  <row r="39" s="3" customFormat="1" x14ac:dyDescent="0.3"/>
    <row r="40" s="3" customFormat="1" x14ac:dyDescent="0.3"/>
    <row r="41" s="3" customFormat="1" x14ac:dyDescent="0.3"/>
    <row r="42" s="3" customFormat="1" x14ac:dyDescent="0.3"/>
    <row r="43" s="3" customFormat="1" x14ac:dyDescent="0.3"/>
    <row r="44" s="3" customFormat="1" x14ac:dyDescent="0.3"/>
    <row r="45" s="3" customFormat="1" x14ac:dyDescent="0.3"/>
    <row r="46" s="3" customFormat="1" x14ac:dyDescent="0.3"/>
    <row r="47" s="3" customFormat="1" x14ac:dyDescent="0.3"/>
    <row r="48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</sheetData>
  <mergeCells count="8">
    <mergeCell ref="B20:E20"/>
    <mergeCell ref="G20:J20"/>
    <mergeCell ref="B3:E3"/>
    <mergeCell ref="G3:J3"/>
    <mergeCell ref="B4:B5"/>
    <mergeCell ref="C4:E4"/>
    <mergeCell ref="G4:G5"/>
    <mergeCell ref="H4:J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MRE</vt:lpstr>
      <vt:lpstr>STI</vt:lpstr>
      <vt:lpstr>SISMIGRA</vt:lpstr>
      <vt:lpstr>SOLIC_REFÚGIO</vt:lpstr>
      <vt:lpstr>DECISÕES</vt:lpstr>
      <vt:lpstr>NATURALIZAÇÕES</vt:lpstr>
      <vt:lpstr>CGIL</vt:lpstr>
      <vt:lpstr>CAGED</vt:lpstr>
      <vt:lpstr>BACEN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Tadeu Ribeiro de Oliveira</dc:creator>
  <cp:lastModifiedBy>Tadeu Oliveira</cp:lastModifiedBy>
  <dcterms:created xsi:type="dcterms:W3CDTF">2018-08-24T12:25:30Z</dcterms:created>
  <dcterms:modified xsi:type="dcterms:W3CDTF">2025-04-19T15:13:47Z</dcterms:modified>
</cp:coreProperties>
</file>