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BMigra\2025\Relatórios\Mensal\03_2025\"/>
    </mc:Choice>
  </mc:AlternateContent>
  <xr:revisionPtr revIDLastSave="0" documentId="13_ncr:1_{DFF73DFD-AC7C-48C2-9049-C8A4CA2E8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7" i="2" l="1"/>
  <c r="H87" i="2"/>
  <c r="E87" i="2"/>
  <c r="K86" i="2"/>
  <c r="H86" i="2"/>
  <c r="E86" i="2"/>
  <c r="K85" i="2"/>
  <c r="H85" i="2"/>
  <c r="E85" i="2"/>
  <c r="E83" i="2" s="1"/>
  <c r="K84" i="2"/>
  <c r="K83" i="2" s="1"/>
  <c r="H84" i="2"/>
  <c r="H83" i="2" s="1"/>
  <c r="E84" i="2"/>
  <c r="J83" i="2"/>
  <c r="I83" i="2"/>
  <c r="I55" i="2" s="1"/>
  <c r="G83" i="2"/>
  <c r="G55" i="2" s="1"/>
  <c r="F83" i="2"/>
  <c r="D83" i="2"/>
  <c r="C83" i="2"/>
  <c r="K82" i="2"/>
  <c r="H82" i="2"/>
  <c r="H79" i="2" s="1"/>
  <c r="E82" i="2"/>
  <c r="K81" i="2"/>
  <c r="H81" i="2"/>
  <c r="E81" i="2"/>
  <c r="K80" i="2"/>
  <c r="H80" i="2"/>
  <c r="E80" i="2"/>
  <c r="E79" i="2" s="1"/>
  <c r="K79" i="2"/>
  <c r="J79" i="2"/>
  <c r="I79" i="2"/>
  <c r="G79" i="2"/>
  <c r="F79" i="2"/>
  <c r="D79" i="2"/>
  <c r="C79" i="2"/>
  <c r="K78" i="2"/>
  <c r="H78" i="2"/>
  <c r="E78" i="2"/>
  <c r="K77" i="2"/>
  <c r="H77" i="2"/>
  <c r="E77" i="2"/>
  <c r="K76" i="2"/>
  <c r="H76" i="2"/>
  <c r="E76" i="2"/>
  <c r="K75" i="2"/>
  <c r="K74" i="2" s="1"/>
  <c r="H75" i="2"/>
  <c r="E75" i="2"/>
  <c r="E74" i="2" s="1"/>
  <c r="J74" i="2"/>
  <c r="I74" i="2"/>
  <c r="H74" i="2"/>
  <c r="G74" i="2"/>
  <c r="F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K64" i="2" s="1"/>
  <c r="H66" i="2"/>
  <c r="E66" i="2"/>
  <c r="K65" i="2"/>
  <c r="H65" i="2"/>
  <c r="H64" i="2" s="1"/>
  <c r="E65" i="2"/>
  <c r="E64" i="2" s="1"/>
  <c r="J64" i="2"/>
  <c r="I64" i="2"/>
  <c r="G64" i="2"/>
  <c r="F64" i="2"/>
  <c r="D64" i="2"/>
  <c r="D55" i="2" s="1"/>
  <c r="C64" i="2"/>
  <c r="K63" i="2"/>
  <c r="H63" i="2"/>
  <c r="E63" i="2"/>
  <c r="K62" i="2"/>
  <c r="H62" i="2"/>
  <c r="E62" i="2"/>
  <c r="K61" i="2"/>
  <c r="K56" i="2" s="1"/>
  <c r="H61" i="2"/>
  <c r="E61" i="2"/>
  <c r="K60" i="2"/>
  <c r="H60" i="2"/>
  <c r="E60" i="2"/>
  <c r="K59" i="2"/>
  <c r="H59" i="2"/>
  <c r="E59" i="2"/>
  <c r="K58" i="2"/>
  <c r="H58" i="2"/>
  <c r="E58" i="2"/>
  <c r="E56" i="2" s="1"/>
  <c r="K57" i="2"/>
  <c r="H57" i="2"/>
  <c r="E57" i="2"/>
  <c r="J56" i="2"/>
  <c r="J55" i="2" s="1"/>
  <c r="I56" i="2"/>
  <c r="H56" i="2"/>
  <c r="G56" i="2"/>
  <c r="F56" i="2"/>
  <c r="F55" i="2" s="1"/>
  <c r="D56" i="2"/>
  <c r="C56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E22" i="2" s="1"/>
  <c r="K23" i="2"/>
  <c r="K22" i="2" s="1"/>
  <c r="H23" i="2"/>
  <c r="H22" i="2" s="1"/>
  <c r="E23" i="2"/>
  <c r="J22" i="2"/>
  <c r="I22" i="2"/>
  <c r="G22" i="2"/>
  <c r="F22" i="2"/>
  <c r="D22" i="2"/>
  <c r="C22" i="2"/>
  <c r="K14" i="2"/>
  <c r="H14" i="2"/>
  <c r="H6" i="2" s="1"/>
  <c r="E14" i="2"/>
  <c r="K13" i="2"/>
  <c r="H13" i="2"/>
  <c r="E13" i="2"/>
  <c r="K12" i="2"/>
  <c r="H12" i="2"/>
  <c r="E12" i="2"/>
  <c r="K11" i="2"/>
  <c r="K6" i="2" s="1"/>
  <c r="H11" i="2"/>
  <c r="E11" i="2"/>
  <c r="K10" i="2"/>
  <c r="H10" i="2"/>
  <c r="E10" i="2"/>
  <c r="K9" i="2"/>
  <c r="H9" i="2"/>
  <c r="E9" i="2"/>
  <c r="K8" i="2"/>
  <c r="H8" i="2"/>
  <c r="E8" i="2"/>
  <c r="E6" i="2" s="1"/>
  <c r="K7" i="2"/>
  <c r="H7" i="2"/>
  <c r="E7" i="2"/>
  <c r="J6" i="2"/>
  <c r="I6" i="2"/>
  <c r="G6" i="2"/>
  <c r="F6" i="2"/>
  <c r="D6" i="2"/>
  <c r="C6" i="2"/>
  <c r="E55" i="2" l="1"/>
  <c r="K55" i="2"/>
  <c r="H55" i="2"/>
  <c r="E112" i="1" l="1"/>
  <c r="D112" i="1"/>
  <c r="C112" i="1"/>
  <c r="E100" i="1"/>
  <c r="D100" i="1"/>
  <c r="D72" i="1" s="1"/>
  <c r="C100" i="1"/>
  <c r="E96" i="1"/>
  <c r="D96" i="1"/>
  <c r="C96" i="1"/>
  <c r="E91" i="1"/>
  <c r="D91" i="1"/>
  <c r="C91" i="1"/>
  <c r="E81" i="1"/>
  <c r="E72" i="1" s="1"/>
  <c r="D81" i="1"/>
  <c r="C81" i="1"/>
  <c r="E73" i="1"/>
  <c r="D73" i="1"/>
  <c r="C73" i="1"/>
  <c r="C72" i="1"/>
  <c r="E59" i="1"/>
  <c r="D59" i="1"/>
  <c r="C59" i="1"/>
  <c r="E55" i="1"/>
  <c r="D55" i="1"/>
  <c r="C55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C36" i="1" s="1"/>
  <c r="I37" i="1"/>
  <c r="I36" i="1" s="1"/>
  <c r="F37" i="1"/>
  <c r="C37" i="1"/>
  <c r="K36" i="1"/>
  <c r="J36" i="1"/>
  <c r="H36" i="1"/>
  <c r="G36" i="1"/>
  <c r="F36" i="1"/>
  <c r="E36" i="1"/>
  <c r="D36" i="1"/>
  <c r="E19" i="1"/>
  <c r="D19" i="1"/>
  <c r="C19" i="1"/>
  <c r="E5" i="1"/>
  <c r="D5" i="1"/>
  <c r="C5" i="1"/>
  <c r="C5" i="10" l="1"/>
  <c r="D5" i="10"/>
  <c r="E5" i="10"/>
  <c r="F5" i="10"/>
  <c r="G5" i="10"/>
  <c r="H5" i="10"/>
  <c r="I5" i="10"/>
  <c r="J5" i="10"/>
  <c r="K5" i="10"/>
  <c r="C19" i="10"/>
  <c r="D19" i="10"/>
  <c r="E19" i="10"/>
  <c r="F19" i="10"/>
  <c r="G19" i="10"/>
  <c r="H19" i="10"/>
  <c r="I19" i="10"/>
  <c r="J19" i="10"/>
  <c r="K19" i="10"/>
  <c r="C94" i="10"/>
  <c r="D94" i="10"/>
  <c r="E94" i="10"/>
  <c r="N19" i="10"/>
  <c r="M19" i="10"/>
  <c r="L19" i="10"/>
  <c r="N5" i="10"/>
  <c r="M5" i="10"/>
  <c r="L5" i="10"/>
  <c r="E81" i="3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E59" i="8"/>
  <c r="D59" i="8"/>
  <c r="C59" i="8"/>
  <c r="E46" i="8"/>
  <c r="D46" i="8"/>
  <c r="C46" i="8"/>
  <c r="E42" i="8"/>
  <c r="D42" i="8"/>
  <c r="C42" i="8"/>
  <c r="K18" i="1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</calcChain>
</file>

<file path=xl/sharedStrings.xml><?xml version="1.0" encoding="utf-8"?>
<sst xmlns="http://schemas.openxmlformats.org/spreadsheetml/2006/main" count="1314" uniqueCount="402">
  <si>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</si>
  <si>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</si>
  <si>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</si>
  <si>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</si>
  <si>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</si>
  <si>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</si>
  <si>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</si>
  <si>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</si>
  <si>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</si>
  <si>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</si>
  <si>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</si>
  <si>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</si>
  <si>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</si>
  <si>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</si>
  <si>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</si>
  <si>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</si>
  <si>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</si>
  <si>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</si>
  <si>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</si>
  <si>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</si>
  <si>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</si>
  <si>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</si>
  <si>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</si>
  <si>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</si>
  <si>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</si>
  <si>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</si>
  <si>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</si>
  <si>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</si>
  <si>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</si>
  <si>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</si>
  <si>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</si>
  <si>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</si>
  <si>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</si>
  <si>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</si>
  <si>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</si>
  <si>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</si>
  <si>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</si>
  <si>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</si>
  <si>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</si>
  <si>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</si>
  <si>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</si>
  <si>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</si>
  <si>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</si>
  <si>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</si>
  <si>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</si>
  <si>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</si>
  <si>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</si>
  <si>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</si>
  <si>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</si>
  <si>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</si>
  <si>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</si>
  <si>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</si>
  <si>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</si>
  <si>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</si>
  <si>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</si>
  <si>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</si>
  <si>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</si>
  <si>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</si>
  <si>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</si>
  <si>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</si>
  <si>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</si>
  <si>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</si>
  <si>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</si>
  <si>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</si>
  <si>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</si>
  <si>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</si>
  <si>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</si>
  <si>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</si>
  <si>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</si>
  <si>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</si>
  <si>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</si>
  <si>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</si>
  <si>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</si>
  <si>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</si>
  <si>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</si>
  <si>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</si>
  <si>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</si>
  <si>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</si>
  <si>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</si>
  <si>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</si>
  <si>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</si>
  <si>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</si>
  <si>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</si>
  <si>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</si>
  <si>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</si>
  <si>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</si>
  <si>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</si>
  <si>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</si>
  <si>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</si>
  <si>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</si>
  <si>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</si>
  <si>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</si>
  <si>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</si>
  <si>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</si>
  <si>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</si>
  <si>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</si>
  <si>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</si>
  <si>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</si>
  <si>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</si>
  <si>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</si>
  <si>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</si>
  <si>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</si>
  <si>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</si>
  <si>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</si>
  <si>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</si>
  <si>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</si>
  <si>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</si>
  <si>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</si>
  <si>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</si>
  <si>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</si>
  <si>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</si>
  <si>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</si>
  <si>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</si>
  <si>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</si>
  <si>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</si>
  <si>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</si>
  <si>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</si>
  <si>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</si>
  <si>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</si>
  <si>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</si>
  <si>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</si>
  <si>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</si>
  <si>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</si>
  <si>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</si>
  <si>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</si>
  <si>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</si>
  <si>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</si>
  <si>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</si>
  <si>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</si>
  <si>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</si>
  <si>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</si>
  <si>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</si>
  <si>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</si>
  <si>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</si>
  <si>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</si>
  <si>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</si>
  <si>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</si>
  <si>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</si>
  <si>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</si>
  <si>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</si>
  <si>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janeiro/25</t>
  </si>
  <si>
    <t>fevereiro/24</t>
  </si>
  <si>
    <t>fevereiro/25</t>
  </si>
  <si>
    <t>Número de vistos concedidos, por mês e sexo, segundo principais países de localização do posto consular - Brasil, março/2024 e fevereiro e março de 2025.</t>
  </si>
  <si>
    <t>Fonte: Elaborado pelo OBMigra, a partir dos dados do Ministério das Relações Exteriores, março/2024 e fevereiro e março de 2025.</t>
  </si>
  <si>
    <t>Número de vistos concedidos, por mês e sexo, segundo principais nacionalidades - Brasil, março/2024 e fevereiro e março de 2025.</t>
  </si>
  <si>
    <t>Número de vistos concedidos, por mês, segundo grupos de idade - Brasil, março/2024 e fevereiro e março de 2025.</t>
  </si>
  <si>
    <t>Número de vistos concedidos, por mês, segundo tipologias - Brasil,março/2024 e fevereiro e março de 2025.</t>
  </si>
  <si>
    <t>Número de solicitações de reconhecimento da condição de refugiado, por mês e sexo, segundo principais países - Brasil, março/2024 e fevereiro e março de 2025.</t>
  </si>
  <si>
    <t>Fonte: Elaborado pelo OBMigra, a partir dos dados da Polícia Federal, Solicitações de reconhecimento da condição de refugiado, março/2024 e fevereiro e março de 2025.</t>
  </si>
  <si>
    <t>Número de  solicitações de reconhecimento da condição de refugiado, por mês, segundo grupos de idade - Brasil, março/2024 e fevereiro e março de 2025.</t>
  </si>
  <si>
    <t>Número de  solicitações de reconhecimento da condição de refugiado, por mês, segundo Brasil, Grandes Regiões e Unidades da Federação, março/2024 e fevereiro e março de 2025.</t>
  </si>
  <si>
    <t>Número de solicitações de reconhecimento da condição de refugiado, por mês, segundo principais municípios - Brasil, março/2024 e fevereiro e março de 2025.</t>
  </si>
  <si>
    <t>Número de decisões de reconhecimento da condição de refugiado, por mês e sexo, segundo tipo de decisão - Brasil, março/2024 e fevereiro e março de 2025.</t>
  </si>
  <si>
    <t>Fonte: Elaborado pelo OBMigra, a partir dos dados da Coordenação Geral do Comitê Nacional para os Refugiados, março/2024 e fevereiro e março de 2025.</t>
  </si>
  <si>
    <t>Número de refugiados reconhecidos, por mês e sexo, segundo principais países nacionalidade ou residência habitual - Brasil, março/2024 e fevereiro e março de 2025.</t>
  </si>
  <si>
    <t>Número de refugiados reconhecidos, por mês, segundo grupos de idade - Brasil, março/2024 e fevereiro e março de 2025.</t>
  </si>
  <si>
    <t>Número de refugiados reconhecidos, por mês, segundo Brasil, Grandes Regiões e Unidades da Federação de registro do pedido, março/2024 e fevereiro e março de 2025.</t>
  </si>
  <si>
    <t>Número de refugiados reconhecidos, por mês, segundo principais municípios de registro do pedido - Brasil, março/2024 e fevereiro e março de 2025.</t>
  </si>
  <si>
    <t>Número de autorizações concedidas, por mês e sexo, segundo o tipo de autorização - Brasil, março/2024 e fevereiro e março de 2025.</t>
  </si>
  <si>
    <t>Fonte: Coordenação Geral de Imigração Laboral/ Ministério da Justiça e Segurança Pública, março/2024 e fevereiro e março de 2025.</t>
  </si>
  <si>
    <t>Número de Resoluções Normativas 30 editadas em função de alteração de prazo, por mês e sexo, segundo o tipo de autorização - Brasil, março/2024 e fevereiro e março de 2025.</t>
  </si>
  <si>
    <t>Número de Resoluções Normativas 30 editadas em função de renovação de residência, por mês e sexo, segundo o tipo de autorização - Brasil, março/2024 e fevereiro e março de 2025.</t>
  </si>
  <si>
    <t>Número de autorizações concedidas, por mês e sexo, segundo principais países - Brasil, março/2024 e fevereiro e março de 2025.</t>
  </si>
  <si>
    <t>Número de autorizações concedidas, por mês, segundo RNs 36 e 45 - Brasil, março/2024 e fevereiro e março de 2025.</t>
  </si>
  <si>
    <t>Número de autorizações concedidas, por mês, segundo grupos de idade - Brasil, março/2024 e fevereiro e março de 2025.</t>
  </si>
  <si>
    <t>Número de autorizações concedidas, por mês, segundo escolaridade - Brasil, março/2024 e fevereiro e março de 2025.</t>
  </si>
  <si>
    <t>Número de autorizações concedidas, por mês, segundo grupos ocupacionais - Brasil, março/2024 e fevereiro e março de 2025.</t>
  </si>
  <si>
    <t>Número de autorizações concedidas, por mês, segundo Brasil, Grandes Regiões e Unidades da Federação, março/2024 e fevereiro e março de 2025.</t>
  </si>
  <si>
    <t>Autorizações de residência para fins de investimentos através da RN 13, por mês, segundo principais países - Brasil, março/2024 e fevereiro e março de 2025.</t>
  </si>
  <si>
    <t>Autorizações de residência para fins de investimentos através da RN 13, por mês, segundo principais Unidades da Federação - Brasil, março/2024 e fevereiro e março de 2025.</t>
  </si>
  <si>
    <t>Autorizações de residência para fins de investimentos através da RN 36, por mês, segundo principais países - Brasil, março/2024 e fevereiro e março de 2025.</t>
  </si>
  <si>
    <t>Autorizações de residência para fins de investimentos através da RN 36, por mês, segundo principais Unidades da Federação - Brasil, março/2024 e fevereiro e março de 2025.</t>
  </si>
  <si>
    <t>Número de autorizações concedidas para trabalhadores qualificados, por mês e sexo, segundo tipo de autorização, Brasil, março/2024 e fevereiro e março de 2025.</t>
  </si>
  <si>
    <t>Número de autorizações concedidas para trabalhadores qualificados, por mês e sexo, segundo principais países - Brasil, março/2024 e fevereiro e março de 2025.</t>
  </si>
  <si>
    <t>Número de autorizações concedidas para trabalhadores qualificados, por mês, segundo grupos de idade, Brasil,  março/2024 e fevereiro e março de 2025.</t>
  </si>
  <si>
    <t>Número de autorizações concedidas para trabalhadores qualificados, por mês, segundo escolaridade,  Brasil, março/2024 e fevereiro e março de 2025.</t>
  </si>
  <si>
    <t>Número de autorizações concedidas para trabalhadores qualificados, por mês, segundo grupos ocupacionais, Brasil, março/2024 e fevereiro e março de 2025.</t>
  </si>
  <si>
    <t>Número de autorizações concedidas para trabalhadores qualificados, por mês, segundo Brasil, Grandes Regiões e Unidades da Federação, março/2024 e fevereiro e março de 2025.</t>
  </si>
  <si>
    <t>março/24</t>
  </si>
  <si>
    <t>março/25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</si>
  <si>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</si>
  <si>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</si>
  <si>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</si>
  <si>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</si>
  <si>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</si>
  <si>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</si>
  <si>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</si>
  <si>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</si>
  <si>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Número de solicitações de naturalização, por mês e sexo, segundo tipo de naturalização - Brasil, março/2024 e fevereiro e março de 2025</t>
  </si>
  <si>
    <t>Status do processo</t>
  </si>
  <si>
    <t>mar/24</t>
  </si>
  <si>
    <t>fev/25</t>
  </si>
  <si>
    <t>mar/25</t>
  </si>
  <si>
    <t>Ordinária</t>
  </si>
  <si>
    <t>Extraordinária</t>
  </si>
  <si>
    <t>Especial</t>
  </si>
  <si>
    <t>Provisória</t>
  </si>
  <si>
    <t>Definitiva</t>
  </si>
  <si>
    <t>Fonte: Elaborado pelo OBMigra, a partir dos dados da Coordenação Geral de Política Migratória, março/2024 e fevereiro e março de 2025</t>
  </si>
  <si>
    <t>Número de naturalizados, por mês e sexo, segundo principais países de nacionalidade - Brasil, março/2024 e fevereiro e março de 2025</t>
  </si>
  <si>
    <t>Principais países de nacionalidade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</si>
  <si>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</si>
  <si>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</si>
  <si>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</si>
  <si>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</si>
  <si>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</si>
  <si>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</si>
  <si>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</si>
  <si>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</si>
  <si>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GUINÉ BISSAU</t>
  </si>
  <si>
    <t>BOLÍVIA</t>
  </si>
  <si>
    <t>Número de naturalizados, por mês, segundo grupos de idade - Brasil, março/2024 e fevereiro e março de 2025</t>
  </si>
  <si>
    <t>Número de naturalizados, por mês, segundo Brasil, Grandes Regiões e Unidades da Federação de ocorrência do processo, março/2024 e fevereiro e março de 2025</t>
  </si>
  <si>
    <t>China</t>
  </si>
  <si>
    <t>Estados Unidos</t>
  </si>
  <si>
    <t>Índia</t>
  </si>
  <si>
    <t>Canadá</t>
  </si>
  <si>
    <t>Haiti</t>
  </si>
  <si>
    <t>Austrália</t>
  </si>
  <si>
    <t>Irã</t>
  </si>
  <si>
    <t>Cuba</t>
  </si>
  <si>
    <t>Moçambique</t>
  </si>
  <si>
    <t>Reino Unido</t>
  </si>
  <si>
    <t>Egito</t>
  </si>
  <si>
    <t>COLÔMBIA</t>
  </si>
  <si>
    <t>MARROCOS</t>
  </si>
  <si>
    <t>BANGLADESH</t>
  </si>
  <si>
    <t>CONGO</t>
  </si>
  <si>
    <t>CHINA</t>
  </si>
  <si>
    <t>TUNÍSIA</t>
  </si>
  <si>
    <t>NIGÉRIA</t>
  </si>
  <si>
    <t>AFEGANISTÃO</t>
  </si>
  <si>
    <t>UCRÂNIA</t>
  </si>
  <si>
    <t>RR-BOA VISTA</t>
  </si>
  <si>
    <t>AP-OIAPOQUE</t>
  </si>
  <si>
    <t>RR-PACARAIMA</t>
  </si>
  <si>
    <t>SP-SAO PAULO</t>
  </si>
  <si>
    <t>AM-MANAUS</t>
  </si>
  <si>
    <t>PR-CURITIBA</t>
  </si>
  <si>
    <t>AC-ASSIS BRASIL</t>
  </si>
  <si>
    <t>SP-GUARULHOS</t>
  </si>
  <si>
    <t>SC-ITAJAI</t>
  </si>
  <si>
    <t>SC-FLORIANOPOLIS</t>
  </si>
  <si>
    <t>REPÚBLICA DEMOCRÁTICA DO CONGO</t>
  </si>
  <si>
    <t>TURQUIA</t>
  </si>
  <si>
    <t>ESTADO DA PALESTINA</t>
  </si>
  <si>
    <t>IRÃ</t>
  </si>
  <si>
    <t>PERU</t>
  </si>
  <si>
    <t>ARGENTINA</t>
  </si>
  <si>
    <t>SC-CHAPECO</t>
  </si>
  <si>
    <t>AC-EPITACIOLANDIA</t>
  </si>
  <si>
    <t>PB-JOAO PESSOA</t>
  </si>
  <si>
    <t>RJ-RIO DE JANEIRO</t>
  </si>
  <si>
    <t>RS-PASSO FUNDO</t>
  </si>
  <si>
    <t>MG-UBERLANDIA</t>
  </si>
  <si>
    <t xml:space="preserve">Total </t>
  </si>
  <si>
    <t>RN 02</t>
  </si>
  <si>
    <t>RN 14</t>
  </si>
  <si>
    <t>RN 40</t>
  </si>
  <si>
    <t>RN 23</t>
  </si>
  <si>
    <t>RN 24</t>
  </si>
  <si>
    <t>RN 03</t>
  </si>
  <si>
    <t>RN 06</t>
  </si>
  <si>
    <t>RN 15</t>
  </si>
  <si>
    <t>RN 17</t>
  </si>
  <si>
    <t>RN 04</t>
  </si>
  <si>
    <t>RN 20</t>
  </si>
  <si>
    <t>RN 08</t>
  </si>
  <si>
    <t>RN 07</t>
  </si>
  <si>
    <t>FILIPINAS</t>
  </si>
  <si>
    <t>ESTADOS UNIDOS</t>
  </si>
  <si>
    <t>ALEMANHA</t>
  </si>
  <si>
    <t>JAPÃO</t>
  </si>
  <si>
    <t>ITÁLIA</t>
  </si>
  <si>
    <t>REINO UNIDO</t>
  </si>
  <si>
    <t>ÍNDIA</t>
  </si>
  <si>
    <t>FRANÇA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</si>
  <si>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</si>
  <si>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</si>
  <si>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</si>
  <si>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</si>
  <si>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</si>
  <si>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</si>
  <si>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</si>
  <si>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TRABALHADORES AGROPECUÁRIOS, FLORESTAIS E DA PESCA</t>
  </si>
  <si>
    <t>MEMBROS DAS FORÇAS ARMADAS, POLICIAIS E BOMBEIROS MILITARES</t>
  </si>
  <si>
    <t>ÁUSTRIA</t>
  </si>
  <si>
    <t>SUÍÇA</t>
  </si>
  <si>
    <t>BÉLGICA</t>
  </si>
  <si>
    <t>CANADÁ</t>
  </si>
  <si>
    <t>CORÉIA DO SUL</t>
  </si>
  <si>
    <t>ÁFRICA DO SUL</t>
  </si>
  <si>
    <t>ESPANHA</t>
  </si>
  <si>
    <t>RN 30</t>
  </si>
  <si>
    <t>RN 11</t>
  </si>
  <si>
    <t>MÉXICO</t>
  </si>
  <si>
    <t>Movimentação de trabalhadores migrantes no mercado de trabalho formal, por mês e sexo, segundo principais países - Brasil, fevereiro/2024 e janeiro de 2024 e fevereiro de 2025.</t>
  </si>
  <si>
    <t>Venezuela</t>
  </si>
  <si>
    <t>Argentina</t>
  </si>
  <si>
    <t>Paraguai</t>
  </si>
  <si>
    <t>Angola</t>
  </si>
  <si>
    <t>Bolívia</t>
  </si>
  <si>
    <t>Colômbia</t>
  </si>
  <si>
    <t>Uruguai</t>
  </si>
  <si>
    <t>Peru</t>
  </si>
  <si>
    <t>Afeganistão</t>
  </si>
  <si>
    <t>Ucrânia</t>
  </si>
  <si>
    <t>Fonte: Elaborado pelo OBMigra, a partir dos dados do Ministério da Economia, base harmonizada RAIS-CTPS-CAGED, fevereiro/2024 e janeiro de 2024 e fevereiro de 2025.</t>
  </si>
  <si>
    <t>Notas: No mês de fevereiro/2024 há o registro de duas admissões e um desligamento com sexo não identificado.</t>
  </si>
  <si>
    <t>Movimentação de trabalhadores migrantes no mercado de trabalho formal, por mês, segundo grupos de idade - Brasil, fevereiro/2024 e janeiro de 2024 e fevereiro de 2025.</t>
  </si>
  <si>
    <t>Movimentação de trabalhadores migrantes no mercado de trabalho formal, por mês, segundo escolaridade - Brasil, fevereiro/2024 e janeiro de 2024 e fevereiro de 2025.</t>
  </si>
  <si>
    <t>Movimentação de trabalhadores migrantes no mercado de trabalho formal, por mês, segundo principais ocupações - Brasil, fevereiro/2024 e janeiro de 2024 e fevereiro de 2025.</t>
  </si>
  <si>
    <t>Alimentador de linha de produção</t>
  </si>
  <si>
    <t>Trabalhador volante da agricultura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</si>
  <si>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</si>
  <si>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</si>
  <si>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</si>
  <si>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</si>
  <si>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</si>
  <si>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</si>
  <si>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</si>
  <si>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Atendente de lanchonete</t>
  </si>
  <si>
    <t>Movimentação de trabalhadores migrantes no mercado de trabalho formal, por mês, segundo principais atividades econômicas - Brasil, fevereiro/2024 e janeiro de 2024 e fevereiro de 2025.</t>
  </si>
  <si>
    <t>Abate de aves</t>
  </si>
  <si>
    <t>Comércio varejista de mercadorias em geral, com predominância de produtos alimentícios  supermercados</t>
  </si>
  <si>
    <t>Restaurantes e similares</t>
  </si>
  <si>
    <t>Cultivo de uva</t>
  </si>
  <si>
    <t>Locação de mão de obra temporária</t>
  </si>
  <si>
    <t>Cultivo de maçã</t>
  </si>
  <si>
    <t>Frigorífico  abate de suínos</t>
  </si>
  <si>
    <t>Construção de edifícios</t>
  </si>
  <si>
    <t>Comércio varejista de mercadorias em geral, com predominância de produtos alimentícios  hipermercados</t>
  </si>
  <si>
    <t>Limpeza em prédios e em domicílios</t>
  </si>
  <si>
    <t>Movimentação de trabalhadores migrantes no mercado de trabalho formal, por mês, segundo Brasil, Grandes Regiões e Unidades da Federação, fevereiro/2024 e janeiro de 2024 e fevereiro de 2025.</t>
  </si>
  <si>
    <t>Rio de fevereiro</t>
  </si>
  <si>
    <t>Movimentação de trabalhadores migrantes no mercado de trabalho formal, por mês, segundo principais cidades - Brasil, fevereiro/2024 e janeiro de 2024 e fevereiro de 2025.</t>
  </si>
  <si>
    <t>Curitiba - PR</t>
  </si>
  <si>
    <t>São Paulo - SP</t>
  </si>
  <si>
    <t>Caxias do Sul - SC</t>
  </si>
  <si>
    <t>Chapecó - SC</t>
  </si>
  <si>
    <t>Cascavel - PR</t>
  </si>
  <si>
    <t>Joinville - SC</t>
  </si>
  <si>
    <t>Flores da Cunha - SC</t>
  </si>
  <si>
    <t>Florianópolis - SC</t>
  </si>
  <si>
    <t>Vacaria - SC</t>
  </si>
  <si>
    <t>Boa Vista - RR</t>
  </si>
  <si>
    <t>Transferências pessoais em US$ (milhões), por ano e receitas, segundo principais países - Brasil, fevereiro de 2024, janeiro de 2025 e janeiro de 2025.</t>
  </si>
  <si>
    <t>Transferências pessoais em US$ (milhões), por ano e despesas, segundo principais países - Brasil, janeiro de 2024, dezembro de 2024 e fevereiro de 2025.</t>
  </si>
  <si>
    <t>fev/24</t>
  </si>
  <si>
    <t>jan/25</t>
  </si>
  <si>
    <t>Japão</t>
  </si>
  <si>
    <t>Portugal</t>
  </si>
  <si>
    <t>Alemanha</t>
  </si>
  <si>
    <t>Itália</t>
  </si>
  <si>
    <t>Espanha</t>
  </si>
  <si>
    <t>Suíça</t>
  </si>
  <si>
    <t>França</t>
  </si>
  <si>
    <t>Países Baixos</t>
  </si>
  <si>
    <t xml:space="preserve">      Demais países</t>
  </si>
  <si>
    <t>Fonte: Elaborado pelo OBMigra, a partir dos dados do Banco Central do Brasil, Departamento de Estatísticas, fevereiro de 2024, janeiro de 2025 e fevereiro de 2025.</t>
  </si>
  <si>
    <t>Mato Grosso do sul</t>
  </si>
  <si>
    <t>A partir de janeiro de 2025, retroativo a janeiro a dezembro de 2024, serão excluídos os amparos não aplicáveis de todas a exceção da tabela 1.</t>
  </si>
  <si>
    <t>Número de registros de migrantes, por mês de registro, segundo classificação - Brasil, março de 2024, fevereiro e março de 2025</t>
  </si>
  <si>
    <t>Fonte: Elaborado pelo OBMigra, a partir dos dados da Polícia Federal, Sistema de Registro Nacional Migratório (SISMIGRA), março de 2024, fevereiro e março de 2025</t>
  </si>
  <si>
    <t>Base revisada, desta tabela em diante excluindo refugiados/asilados</t>
  </si>
  <si>
    <t>Número total de registros, por mês de registro, segundo amparo e descrição do amparo,  Brasil, março de 2024, fevereiro e março de 2025</t>
  </si>
  <si>
    <t>Número de registros de migrantes, por mês de registro e sexo, segundo principais países - Brasil, março de 2024, fevereiro e março de 2025</t>
  </si>
  <si>
    <t>PARAGUAI</t>
  </si>
  <si>
    <t>*** Diferença no total, se dão por conta de falta de valor na variável sexo</t>
  </si>
  <si>
    <t>Número de registros de migrantes, por mês de registro, segundo grupos de idade - Brasil, fevereiro de 2024, março de 2024, fevereiro e março de 2025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</si>
  <si>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</si>
  <si>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</si>
  <si>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</si>
  <si>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</si>
  <si>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</si>
  <si>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</si>
  <si>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</si>
  <si>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</si>
  <si>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</si>
  <si>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Número de registros de migrantes, por mês de registro, segundo Brasil,  Grandes Regiões e Unidades da Federação, março de 2024, fevereiro e março de 2025</t>
  </si>
  <si>
    <t>Número de registros de migrantes, por mês de registro, segundo principais municípios, fevereiro de 2024, março de 2024, fevereiro e março de 2025</t>
  </si>
  <si>
    <t>AM - MANAUS</t>
  </si>
  <si>
    <t>MG - BELO HORIZONTE</t>
  </si>
  <si>
    <t>PR - CURITIBA</t>
  </si>
  <si>
    <t>PR - FOZ DO IGUAÇU</t>
  </si>
  <si>
    <t>RJ - RIO DE JANEIRO</t>
  </si>
  <si>
    <t>RR - BOA VISTA</t>
  </si>
  <si>
    <t>SC - CHAPECÓ</t>
  </si>
  <si>
    <t>SC - FLORIANÓPOLIS</t>
  </si>
  <si>
    <t>SC - JOINVILLE</t>
  </si>
  <si>
    <t>SP - SÃO PAULO</t>
  </si>
  <si>
    <t>Entradas e Saídas do território brasileiro nos pontos de fronteira, por mês, segundo tipologias de classificação - Brasil, março de 2024, fevereiro e março de 2025.</t>
  </si>
  <si>
    <t>Fonte: Elaborado pelo OBMigra, a partir dos dados da Polícia Federal, Sistema de Tráfego Internacional (STI), março de 2024, fevereiro e março de 2025</t>
  </si>
  <si>
    <t>Entradas e Saídas do território brasileiro nos pontos de fronteira, por mês, segundo principais países - Brasil, março de 2024, fevereiro e março de 2025</t>
  </si>
  <si>
    <t>CHILE</t>
  </si>
  <si>
    <t>PORTUGAL</t>
  </si>
  <si>
    <t>URUGUAI</t>
  </si>
  <si>
    <t>Entrada e saídas do território brasileiro nos pontos de fronteira, por mês, segundo Brasil, Grandes Regiões e Unidades da Federação, março de 2024, fevereiro e março de 2025</t>
  </si>
  <si>
    <t>Entrada</t>
  </si>
  <si>
    <t>Saída</t>
  </si>
  <si>
    <t>Fonte: Elaborado pelo OBMigra, a partir dos dados da Polícia Federal, Sistema de Tráfego Internacional (STI),  março de 2024, fevereiro 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</si>
</sst>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8" fillId="18" borderId="0" xfId="0" applyFont="1" applyFill="1" applyAlignment="1">
      <alignment horizontal="left" wrapText="1"/>
    </xf>
    <xf numFmtId="0" fontId="2" fillId="7" borderId="0" xfId="0" applyFont="1" applyFill="1" applyAlignment="1">
      <alignment horizontal="center" wrapText="1"/>
    </xf>
    <xf numFmtId="164" fontId="2" fillId="6" borderId="0" xfId="1" applyNumberFormat="1" applyFont="1" applyFill="1" applyAlignment="1">
      <alignment horizontal="right" vertical="center"/>
    </xf>
    <xf numFmtId="3" fontId="2" fillId="6" borderId="4" xfId="1" applyNumberFormat="1" applyFont="1" applyFill="1" applyBorder="1" applyAlignment="1">
      <alignment horizontal="right" vertical="center"/>
    </xf>
    <xf numFmtId="41" fontId="0" fillId="13" borderId="0" xfId="0" applyNumberFormat="1" applyFill="1" applyAlignment="1">
      <alignment horizontal="right"/>
    </xf>
    <xf numFmtId="41" fontId="0" fillId="12" borderId="0" xfId="0" applyNumberFormat="1" applyFill="1" applyAlignment="1">
      <alignment horizontal="right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6" fillId="6" borderId="4" xfId="2" applyFont="1" applyFill="1" applyBorder="1" applyAlignment="1">
      <alignment horizontal="right"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164" fontId="1" fillId="4" borderId="0" xfId="1" applyNumberFormat="1" applyFill="1" applyAlignment="1">
      <alignment horizontal="right" vertical="center"/>
    </xf>
    <xf numFmtId="164" fontId="0" fillId="5" borderId="0" xfId="1" applyNumberFormat="1" applyFont="1" applyFill="1" applyAlignment="1">
      <alignment horizontal="right" vertical="center"/>
    </xf>
    <xf numFmtId="164" fontId="2" fillId="4" borderId="0" xfId="1" applyNumberFormat="1" applyFont="1" applyFill="1" applyAlignment="1">
      <alignment horizontal="right" vertical="center"/>
    </xf>
    <xf numFmtId="0" fontId="0" fillId="35" borderId="0" xfId="0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2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15" borderId="5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3" fontId="8" fillId="18" borderId="0" xfId="0" applyNumberFormat="1" applyFont="1" applyFill="1" applyAlignment="1">
      <alignment horizont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wrapText="1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54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16" fillId="43" borderId="11" xfId="0" applyFont="1" applyFill="1" applyBorder="1" applyAlignment="1">
      <alignment horizontal="left" vertical="center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7" fillId="31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1" sqref="B1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3" width="12.44140625" style="3" bestFit="1" customWidth="1"/>
    <col min="4" max="4" width="13.44140625" style="3" customWidth="1"/>
    <col min="5" max="5" width="12.44140625" style="3" bestFit="1" customWidth="1"/>
    <col min="6" max="11" width="9.44140625" style="3" customWidth="1"/>
    <col min="12" max="16384" width="8.88671875" style="3"/>
  </cols>
  <sheetData>
    <row r="2" spans="2:11" ht="33" customHeight="1" x14ac:dyDescent="0.3">
      <c r="B2" s="205" t="s">
        <v>143</v>
      </c>
      <c r="C2" s="205"/>
      <c r="D2" s="205"/>
      <c r="E2" s="205"/>
      <c r="F2" s="205"/>
      <c r="G2" s="205"/>
      <c r="H2" s="205"/>
      <c r="I2" s="205"/>
      <c r="J2" s="205"/>
      <c r="K2" s="205"/>
    </row>
    <row r="3" spans="2:11" x14ac:dyDescent="0.3">
      <c r="B3" s="206" t="s">
        <v>101</v>
      </c>
      <c r="C3" s="208" t="s">
        <v>179</v>
      </c>
      <c r="D3" s="209"/>
      <c r="E3" s="210"/>
      <c r="F3" s="209" t="s">
        <v>142</v>
      </c>
      <c r="G3" s="209"/>
      <c r="H3" s="210"/>
      <c r="I3" s="209" t="s">
        <v>180</v>
      </c>
      <c r="J3" s="209"/>
      <c r="K3" s="210"/>
    </row>
    <row r="4" spans="2:11" ht="15" thickBot="1" x14ac:dyDescent="0.35">
      <c r="B4" s="207"/>
      <c r="C4" s="123" t="s">
        <v>1</v>
      </c>
      <c r="D4" s="50" t="s">
        <v>4</v>
      </c>
      <c r="E4" s="50" t="s">
        <v>5</v>
      </c>
      <c r="F4" s="49" t="s">
        <v>1</v>
      </c>
      <c r="G4" s="50" t="s">
        <v>4</v>
      </c>
      <c r="H4" s="50" t="s">
        <v>5</v>
      </c>
      <c r="I4" s="116" t="s">
        <v>1</v>
      </c>
      <c r="J4" s="50" t="s">
        <v>4</v>
      </c>
      <c r="K4" s="50" t="s">
        <v>5</v>
      </c>
    </row>
    <row r="5" spans="2:11" ht="15" thickTop="1" x14ac:dyDescent="0.3">
      <c r="B5" s="120" t="s">
        <v>1</v>
      </c>
      <c r="C5" s="119">
        <v>20169</v>
      </c>
      <c r="D5" s="119">
        <v>12984</v>
      </c>
      <c r="E5" s="119">
        <v>7185</v>
      </c>
      <c r="F5" s="119">
        <v>19223</v>
      </c>
      <c r="G5" s="119">
        <v>11963</v>
      </c>
      <c r="H5" s="119">
        <v>7260</v>
      </c>
      <c r="I5" s="119">
        <v>20508</v>
      </c>
      <c r="J5" s="119">
        <v>13059</v>
      </c>
      <c r="K5" s="119">
        <v>7449</v>
      </c>
    </row>
    <row r="6" spans="2:11" x14ac:dyDescent="0.3">
      <c r="B6" s="52" t="s">
        <v>214</v>
      </c>
      <c r="C6" s="53">
        <v>5154</v>
      </c>
      <c r="D6" s="53">
        <v>3585</v>
      </c>
      <c r="E6" s="53">
        <v>1569</v>
      </c>
      <c r="F6" s="53">
        <v>4454</v>
      </c>
      <c r="G6" s="53">
        <v>2863</v>
      </c>
      <c r="H6" s="53">
        <v>1591</v>
      </c>
      <c r="I6" s="53">
        <v>5725</v>
      </c>
      <c r="J6" s="53">
        <v>3808</v>
      </c>
      <c r="K6" s="53">
        <v>1917</v>
      </c>
    </row>
    <row r="7" spans="2:11" x14ac:dyDescent="0.3">
      <c r="B7" s="52" t="s">
        <v>215</v>
      </c>
      <c r="C7" s="54">
        <v>924</v>
      </c>
      <c r="D7" s="54">
        <v>646</v>
      </c>
      <c r="E7" s="54">
        <v>278</v>
      </c>
      <c r="F7" s="54">
        <v>5459</v>
      </c>
      <c r="G7" s="54">
        <v>3247</v>
      </c>
      <c r="H7" s="54">
        <v>2212</v>
      </c>
      <c r="I7" s="54">
        <v>5498</v>
      </c>
      <c r="J7" s="54">
        <v>3306</v>
      </c>
      <c r="K7" s="54">
        <v>2192</v>
      </c>
    </row>
    <row r="8" spans="2:11" x14ac:dyDescent="0.3">
      <c r="B8" s="52" t="s">
        <v>216</v>
      </c>
      <c r="C8" s="53">
        <v>633</v>
      </c>
      <c r="D8" s="53">
        <v>477</v>
      </c>
      <c r="E8" s="53">
        <v>156</v>
      </c>
      <c r="F8" s="53">
        <v>522</v>
      </c>
      <c r="G8" s="53">
        <v>359</v>
      </c>
      <c r="H8" s="53">
        <v>163</v>
      </c>
      <c r="I8" s="53">
        <v>707</v>
      </c>
      <c r="J8" s="53">
        <v>541</v>
      </c>
      <c r="K8" s="53">
        <v>166</v>
      </c>
    </row>
    <row r="9" spans="2:11" x14ac:dyDescent="0.3">
      <c r="B9" s="52" t="s">
        <v>217</v>
      </c>
      <c r="C9" s="54">
        <v>113</v>
      </c>
      <c r="D9" s="54">
        <v>69</v>
      </c>
      <c r="E9" s="54">
        <v>44</v>
      </c>
      <c r="F9" s="54">
        <v>517</v>
      </c>
      <c r="G9" s="54">
        <v>297</v>
      </c>
      <c r="H9" s="54">
        <v>220</v>
      </c>
      <c r="I9" s="54">
        <v>531</v>
      </c>
      <c r="J9" s="54">
        <v>307</v>
      </c>
      <c r="K9" s="54">
        <v>224</v>
      </c>
    </row>
    <row r="10" spans="2:11" x14ac:dyDescent="0.3">
      <c r="B10" s="52" t="s">
        <v>218</v>
      </c>
      <c r="C10" s="53">
        <v>33</v>
      </c>
      <c r="D10" s="53">
        <v>18</v>
      </c>
      <c r="E10" s="53">
        <v>15</v>
      </c>
      <c r="F10" s="53">
        <v>45</v>
      </c>
      <c r="G10" s="53">
        <v>18</v>
      </c>
      <c r="H10" s="53">
        <v>27</v>
      </c>
      <c r="I10" s="53">
        <v>472</v>
      </c>
      <c r="J10" s="53">
        <v>233</v>
      </c>
      <c r="K10" s="53">
        <v>239</v>
      </c>
    </row>
    <row r="11" spans="2:11" x14ac:dyDescent="0.3">
      <c r="B11" s="52" t="s">
        <v>219</v>
      </c>
      <c r="C11" s="54">
        <v>46</v>
      </c>
      <c r="D11" s="54">
        <v>28</v>
      </c>
      <c r="E11" s="54">
        <v>18</v>
      </c>
      <c r="F11" s="54">
        <v>418</v>
      </c>
      <c r="G11" s="54">
        <v>212</v>
      </c>
      <c r="H11" s="54">
        <v>206</v>
      </c>
      <c r="I11" s="54">
        <v>419</v>
      </c>
      <c r="J11" s="54">
        <v>213</v>
      </c>
      <c r="K11" s="54">
        <v>206</v>
      </c>
    </row>
    <row r="12" spans="2:11" x14ac:dyDescent="0.3">
      <c r="B12" s="52" t="s">
        <v>220</v>
      </c>
      <c r="C12" s="53">
        <v>964</v>
      </c>
      <c r="D12" s="53">
        <v>549</v>
      </c>
      <c r="E12" s="53">
        <v>415</v>
      </c>
      <c r="F12" s="53">
        <v>510</v>
      </c>
      <c r="G12" s="53">
        <v>285</v>
      </c>
      <c r="H12" s="53">
        <v>225</v>
      </c>
      <c r="I12" s="53">
        <v>392</v>
      </c>
      <c r="J12" s="53">
        <v>224</v>
      </c>
      <c r="K12" s="53">
        <v>168</v>
      </c>
    </row>
    <row r="13" spans="2:11" x14ac:dyDescent="0.3">
      <c r="B13" s="52" t="s">
        <v>221</v>
      </c>
      <c r="C13" s="54">
        <v>245</v>
      </c>
      <c r="D13" s="54">
        <v>113</v>
      </c>
      <c r="E13" s="54">
        <v>132</v>
      </c>
      <c r="F13" s="54">
        <v>205</v>
      </c>
      <c r="G13" s="54">
        <v>86</v>
      </c>
      <c r="H13" s="54">
        <v>119</v>
      </c>
      <c r="I13" s="54">
        <v>323</v>
      </c>
      <c r="J13" s="54">
        <v>150</v>
      </c>
      <c r="K13" s="54">
        <v>173</v>
      </c>
    </row>
    <row r="14" spans="2:11" x14ac:dyDescent="0.3">
      <c r="B14" s="52" t="s">
        <v>222</v>
      </c>
      <c r="C14" s="53">
        <v>303</v>
      </c>
      <c r="D14" s="53">
        <v>196</v>
      </c>
      <c r="E14" s="53">
        <v>107</v>
      </c>
      <c r="F14" s="53">
        <v>258</v>
      </c>
      <c r="G14" s="53">
        <v>129</v>
      </c>
      <c r="H14" s="53">
        <v>129</v>
      </c>
      <c r="I14" s="53">
        <v>310</v>
      </c>
      <c r="J14" s="53">
        <v>193</v>
      </c>
      <c r="K14" s="53">
        <v>117</v>
      </c>
    </row>
    <row r="15" spans="2:11" x14ac:dyDescent="0.3">
      <c r="B15" s="52" t="s">
        <v>223</v>
      </c>
      <c r="C15" s="54">
        <v>174</v>
      </c>
      <c r="D15" s="54">
        <v>105</v>
      </c>
      <c r="E15" s="54">
        <v>69</v>
      </c>
      <c r="F15" s="54">
        <v>218</v>
      </c>
      <c r="G15" s="54">
        <v>164</v>
      </c>
      <c r="H15" s="54">
        <v>54</v>
      </c>
      <c r="I15" s="54">
        <v>242</v>
      </c>
      <c r="J15" s="54">
        <v>162</v>
      </c>
      <c r="K15" s="54">
        <v>80</v>
      </c>
    </row>
    <row r="16" spans="2:11" ht="15" thickBot="1" x14ac:dyDescent="0.35">
      <c r="B16" s="55" t="s">
        <v>71</v>
      </c>
      <c r="C16" s="56">
        <v>11580</v>
      </c>
      <c r="D16" s="56">
        <v>7198</v>
      </c>
      <c r="E16" s="56">
        <v>4382</v>
      </c>
      <c r="F16" s="56">
        <v>6617</v>
      </c>
      <c r="G16" s="56">
        <v>4303</v>
      </c>
      <c r="H16" s="56">
        <v>2314</v>
      </c>
      <c r="I16" s="56">
        <v>5889</v>
      </c>
      <c r="J16" s="56">
        <v>3922</v>
      </c>
      <c r="K16" s="56">
        <v>1967</v>
      </c>
    </row>
    <row r="17" spans="2:11" ht="15" customHeight="1" thickTop="1" x14ac:dyDescent="0.3">
      <c r="B17" s="204" t="s">
        <v>144</v>
      </c>
      <c r="C17" s="204"/>
      <c r="D17" s="204"/>
      <c r="E17" s="204"/>
      <c r="F17" s="204"/>
      <c r="G17" s="204"/>
      <c r="H17" s="204"/>
      <c r="I17" s="204"/>
      <c r="J17" s="204"/>
      <c r="K17" s="204"/>
    </row>
    <row r="21" spans="2:11" ht="27.6" customHeight="1" x14ac:dyDescent="0.3">
      <c r="B21" s="205" t="s">
        <v>145</v>
      </c>
      <c r="C21" s="205"/>
      <c r="D21" s="205"/>
      <c r="E21" s="205"/>
      <c r="F21" s="205"/>
      <c r="G21" s="205"/>
      <c r="H21" s="205"/>
      <c r="I21" s="205"/>
      <c r="J21" s="205"/>
      <c r="K21" s="205"/>
    </row>
    <row r="22" spans="2:11" x14ac:dyDescent="0.3">
      <c r="B22" s="206" t="s">
        <v>102</v>
      </c>
      <c r="C22" s="208" t="s">
        <v>179</v>
      </c>
      <c r="D22" s="209"/>
      <c r="E22" s="210"/>
      <c r="F22" s="209" t="s">
        <v>142</v>
      </c>
      <c r="G22" s="209"/>
      <c r="H22" s="210"/>
      <c r="I22" s="209" t="s">
        <v>180</v>
      </c>
      <c r="J22" s="209"/>
      <c r="K22" s="210"/>
    </row>
    <row r="23" spans="2:11" ht="15" thickBot="1" x14ac:dyDescent="0.35">
      <c r="B23" s="207"/>
      <c r="C23" s="123" t="s">
        <v>1</v>
      </c>
      <c r="D23" s="50" t="s">
        <v>4</v>
      </c>
      <c r="E23" s="50" t="s">
        <v>5</v>
      </c>
      <c r="F23" s="49" t="s">
        <v>1</v>
      </c>
      <c r="G23" s="50" t="s">
        <v>4</v>
      </c>
      <c r="H23" s="50" t="s">
        <v>5</v>
      </c>
      <c r="I23" s="116" t="s">
        <v>1</v>
      </c>
      <c r="J23" s="50" t="s">
        <v>4</v>
      </c>
      <c r="K23" s="50" t="s">
        <v>5</v>
      </c>
    </row>
    <row r="24" spans="2:11" ht="15" thickTop="1" x14ac:dyDescent="0.3">
      <c r="B24" s="120" t="s">
        <v>1</v>
      </c>
      <c r="C24" s="119">
        <v>20169</v>
      </c>
      <c r="D24" s="119">
        <v>12984</v>
      </c>
      <c r="E24" s="119">
        <v>7185</v>
      </c>
      <c r="F24" s="119">
        <v>19223</v>
      </c>
      <c r="G24" s="119">
        <v>11963</v>
      </c>
      <c r="H24" s="119">
        <v>7260</v>
      </c>
      <c r="I24" s="119">
        <v>20508</v>
      </c>
      <c r="J24" s="119">
        <v>13059</v>
      </c>
      <c r="K24" s="119">
        <v>7449</v>
      </c>
    </row>
    <row r="25" spans="2:11" x14ac:dyDescent="0.3">
      <c r="B25" s="52" t="s">
        <v>214</v>
      </c>
      <c r="C25" s="53">
        <v>5665</v>
      </c>
      <c r="D25" s="53">
        <v>3882</v>
      </c>
      <c r="E25" s="53">
        <v>1783</v>
      </c>
      <c r="F25" s="53">
        <v>5289</v>
      </c>
      <c r="G25" s="53">
        <v>3315</v>
      </c>
      <c r="H25" s="53">
        <v>1974</v>
      </c>
      <c r="I25" s="53">
        <v>6510</v>
      </c>
      <c r="J25" s="53">
        <v>4228</v>
      </c>
      <c r="K25" s="53">
        <v>2282</v>
      </c>
    </row>
    <row r="26" spans="2:11" x14ac:dyDescent="0.3">
      <c r="B26" s="52" t="s">
        <v>215</v>
      </c>
      <c r="C26" s="54">
        <v>687</v>
      </c>
      <c r="D26" s="54">
        <v>486</v>
      </c>
      <c r="E26" s="54">
        <v>201</v>
      </c>
      <c r="F26" s="54">
        <v>5012</v>
      </c>
      <c r="G26" s="54">
        <v>2989</v>
      </c>
      <c r="H26" s="54">
        <v>2023</v>
      </c>
      <c r="I26" s="54">
        <v>5126</v>
      </c>
      <c r="J26" s="54">
        <v>3085</v>
      </c>
      <c r="K26" s="54">
        <v>2041</v>
      </c>
    </row>
    <row r="27" spans="2:11" x14ac:dyDescent="0.3">
      <c r="B27" s="52" t="s">
        <v>216</v>
      </c>
      <c r="C27" s="53">
        <v>978</v>
      </c>
      <c r="D27" s="53">
        <v>738</v>
      </c>
      <c r="E27" s="53">
        <v>240</v>
      </c>
      <c r="F27" s="53">
        <v>958</v>
      </c>
      <c r="G27" s="53">
        <v>686</v>
      </c>
      <c r="H27" s="53">
        <v>272</v>
      </c>
      <c r="I27" s="53">
        <v>1096</v>
      </c>
      <c r="J27" s="53">
        <v>823</v>
      </c>
      <c r="K27" s="53">
        <v>273</v>
      </c>
    </row>
    <row r="28" spans="2:11" x14ac:dyDescent="0.3">
      <c r="B28" s="52" t="s">
        <v>218</v>
      </c>
      <c r="C28" s="54">
        <v>238</v>
      </c>
      <c r="D28" s="54">
        <v>128</v>
      </c>
      <c r="E28" s="54">
        <v>110</v>
      </c>
      <c r="F28" s="54">
        <v>180</v>
      </c>
      <c r="G28" s="54">
        <v>94</v>
      </c>
      <c r="H28" s="54">
        <v>86</v>
      </c>
      <c r="I28" s="54">
        <v>574</v>
      </c>
      <c r="J28" s="54">
        <v>291</v>
      </c>
      <c r="K28" s="54">
        <v>283</v>
      </c>
    </row>
    <row r="29" spans="2:11" x14ac:dyDescent="0.3">
      <c r="B29" s="52" t="s">
        <v>221</v>
      </c>
      <c r="C29" s="53">
        <v>331</v>
      </c>
      <c r="D29" s="53">
        <v>153</v>
      </c>
      <c r="E29" s="53">
        <v>178</v>
      </c>
      <c r="F29" s="53">
        <v>389</v>
      </c>
      <c r="G29" s="53">
        <v>187</v>
      </c>
      <c r="H29" s="53">
        <v>202</v>
      </c>
      <c r="I29" s="53">
        <v>460</v>
      </c>
      <c r="J29" s="53">
        <v>228</v>
      </c>
      <c r="K29" s="53">
        <v>232</v>
      </c>
    </row>
    <row r="30" spans="2:11" x14ac:dyDescent="0.3">
      <c r="B30" s="52" t="s">
        <v>217</v>
      </c>
      <c r="C30" s="54">
        <v>50</v>
      </c>
      <c r="D30" s="54">
        <v>35</v>
      </c>
      <c r="E30" s="54">
        <v>15</v>
      </c>
      <c r="F30" s="54">
        <v>428</v>
      </c>
      <c r="G30" s="54">
        <v>248</v>
      </c>
      <c r="H30" s="54">
        <v>180</v>
      </c>
      <c r="I30" s="54">
        <v>438</v>
      </c>
      <c r="J30" s="54">
        <v>254</v>
      </c>
      <c r="K30" s="54">
        <v>184</v>
      </c>
    </row>
    <row r="31" spans="2:11" x14ac:dyDescent="0.3">
      <c r="B31" s="52" t="s">
        <v>220</v>
      </c>
      <c r="C31" s="53">
        <v>968</v>
      </c>
      <c r="D31" s="53">
        <v>548</v>
      </c>
      <c r="E31" s="53">
        <v>420</v>
      </c>
      <c r="F31" s="53">
        <v>549</v>
      </c>
      <c r="G31" s="53">
        <v>308</v>
      </c>
      <c r="H31" s="53">
        <v>241</v>
      </c>
      <c r="I31" s="53">
        <v>402</v>
      </c>
      <c r="J31" s="53">
        <v>216</v>
      </c>
      <c r="K31" s="53">
        <v>186</v>
      </c>
    </row>
    <row r="32" spans="2:11" x14ac:dyDescent="0.3">
      <c r="B32" s="52" t="s">
        <v>219</v>
      </c>
      <c r="C32" s="54">
        <v>43</v>
      </c>
      <c r="D32" s="54">
        <v>27</v>
      </c>
      <c r="E32" s="54">
        <v>16</v>
      </c>
      <c r="F32" s="54">
        <v>402</v>
      </c>
      <c r="G32" s="54">
        <v>207</v>
      </c>
      <c r="H32" s="54">
        <v>195</v>
      </c>
      <c r="I32" s="54">
        <v>399</v>
      </c>
      <c r="J32" s="54">
        <v>207</v>
      </c>
      <c r="K32" s="54">
        <v>192</v>
      </c>
    </row>
    <row r="33" spans="2:11" x14ac:dyDescent="0.3">
      <c r="B33" s="52" t="s">
        <v>222</v>
      </c>
      <c r="C33" s="53">
        <v>275</v>
      </c>
      <c r="D33" s="53">
        <v>173</v>
      </c>
      <c r="E33" s="53">
        <v>102</v>
      </c>
      <c r="F33" s="53">
        <v>245</v>
      </c>
      <c r="G33" s="53">
        <v>119</v>
      </c>
      <c r="H33" s="53">
        <v>126</v>
      </c>
      <c r="I33" s="53">
        <v>304</v>
      </c>
      <c r="J33" s="53">
        <v>186</v>
      </c>
      <c r="K33" s="53">
        <v>118</v>
      </c>
    </row>
    <row r="34" spans="2:11" x14ac:dyDescent="0.3">
      <c r="B34" s="52" t="s">
        <v>224</v>
      </c>
      <c r="C34" s="54">
        <v>164</v>
      </c>
      <c r="D34" s="54">
        <v>114</v>
      </c>
      <c r="E34" s="54">
        <v>50</v>
      </c>
      <c r="F34" s="54">
        <v>215</v>
      </c>
      <c r="G34" s="54">
        <v>184</v>
      </c>
      <c r="H34" s="54">
        <v>31</v>
      </c>
      <c r="I34" s="54">
        <v>266</v>
      </c>
      <c r="J34" s="54">
        <v>193</v>
      </c>
      <c r="K34" s="54">
        <v>73</v>
      </c>
    </row>
    <row r="35" spans="2:11" ht="15" thickBot="1" x14ac:dyDescent="0.35">
      <c r="B35" s="55" t="s">
        <v>71</v>
      </c>
      <c r="C35" s="56">
        <v>10770</v>
      </c>
      <c r="D35" s="56">
        <v>6700</v>
      </c>
      <c r="E35" s="56">
        <v>4070</v>
      </c>
      <c r="F35" s="56">
        <v>5556</v>
      </c>
      <c r="G35" s="56">
        <v>3626</v>
      </c>
      <c r="H35" s="56">
        <v>1930</v>
      </c>
      <c r="I35" s="56">
        <v>4933</v>
      </c>
      <c r="J35" s="56">
        <v>3348</v>
      </c>
      <c r="K35" s="56">
        <v>1585</v>
      </c>
    </row>
    <row r="36" spans="2:11" ht="15" customHeight="1" thickTop="1" x14ac:dyDescent="0.3">
      <c r="B36" s="204" t="s">
        <v>144</v>
      </c>
      <c r="C36" s="204"/>
      <c r="D36" s="204"/>
      <c r="E36" s="204"/>
      <c r="F36" s="204"/>
      <c r="G36" s="204"/>
      <c r="H36" s="204"/>
      <c r="I36" s="204"/>
      <c r="J36" s="204"/>
      <c r="K36" s="204"/>
    </row>
    <row r="40" spans="2:11" ht="42.6" customHeight="1" x14ac:dyDescent="0.3">
      <c r="B40" s="205" t="s">
        <v>146</v>
      </c>
      <c r="C40" s="205"/>
      <c r="D40" s="205"/>
      <c r="E40" s="205"/>
    </row>
    <row r="41" spans="2:11" ht="15" customHeight="1" thickBot="1" x14ac:dyDescent="0.35">
      <c r="B41" s="124" t="s">
        <v>67</v>
      </c>
      <c r="C41" s="149" t="s">
        <v>179</v>
      </c>
      <c r="D41" s="149" t="s">
        <v>142</v>
      </c>
      <c r="E41" s="149" t="s">
        <v>180</v>
      </c>
    </row>
    <row r="42" spans="2:11" ht="15" customHeight="1" thickTop="1" x14ac:dyDescent="0.3">
      <c r="B42" s="120" t="s">
        <v>1</v>
      </c>
      <c r="C42" s="119">
        <f>SUM(C43:C45)</f>
        <v>2166</v>
      </c>
      <c r="D42" s="119">
        <f t="shared" ref="D42:E42" si="0">SUM(D43:D45)</f>
        <v>1037</v>
      </c>
      <c r="E42" s="119">
        <f t="shared" si="0"/>
        <v>1090</v>
      </c>
    </row>
    <row r="43" spans="2:11" x14ac:dyDescent="0.3">
      <c r="B43" s="52" t="s">
        <v>181</v>
      </c>
      <c r="C43" s="109">
        <v>655</v>
      </c>
      <c r="D43" s="109">
        <v>345</v>
      </c>
      <c r="E43" s="109">
        <v>306</v>
      </c>
    </row>
    <row r="44" spans="2:11" x14ac:dyDescent="0.3">
      <c r="B44" s="52" t="s">
        <v>182</v>
      </c>
      <c r="C44" s="59">
        <v>662</v>
      </c>
      <c r="D44" s="59">
        <v>226</v>
      </c>
      <c r="E44" s="59">
        <v>263</v>
      </c>
    </row>
    <row r="45" spans="2:11" x14ac:dyDescent="0.3">
      <c r="B45" s="52" t="s">
        <v>183</v>
      </c>
      <c r="C45" s="109">
        <v>849</v>
      </c>
      <c r="D45" s="109">
        <v>466</v>
      </c>
      <c r="E45" s="109">
        <v>521</v>
      </c>
    </row>
    <row r="46" spans="2:11" x14ac:dyDescent="0.3">
      <c r="B46" s="22" t="s">
        <v>1</v>
      </c>
      <c r="C46" s="119">
        <f>SUM(C47:C52)</f>
        <v>20169</v>
      </c>
      <c r="D46" s="119">
        <f t="shared" ref="D46:E46" si="1">SUM(D47:D52)</f>
        <v>19223</v>
      </c>
      <c r="E46" s="119">
        <f t="shared" si="1"/>
        <v>20508</v>
      </c>
    </row>
    <row r="47" spans="2:11" x14ac:dyDescent="0.3">
      <c r="B47" s="52" t="s">
        <v>184</v>
      </c>
      <c r="C47" s="109">
        <v>1660</v>
      </c>
      <c r="D47" s="109">
        <v>711</v>
      </c>
      <c r="E47" s="109">
        <v>735</v>
      </c>
    </row>
    <row r="48" spans="2:11" x14ac:dyDescent="0.3">
      <c r="B48" s="52" t="s">
        <v>185</v>
      </c>
      <c r="C48" s="59">
        <v>2528</v>
      </c>
      <c r="D48" s="59">
        <v>2268</v>
      </c>
      <c r="E48" s="59">
        <v>2123</v>
      </c>
    </row>
    <row r="49" spans="2:5" x14ac:dyDescent="0.3">
      <c r="B49" s="52" t="s">
        <v>186</v>
      </c>
      <c r="C49" s="109">
        <v>8951</v>
      </c>
      <c r="D49" s="109">
        <v>7314</v>
      </c>
      <c r="E49" s="109">
        <v>7970</v>
      </c>
    </row>
    <row r="50" spans="2:5" x14ac:dyDescent="0.3">
      <c r="B50" s="52" t="s">
        <v>187</v>
      </c>
      <c r="C50" s="59">
        <v>6392</v>
      </c>
      <c r="D50" s="59">
        <v>7101</v>
      </c>
      <c r="E50" s="59">
        <v>7884</v>
      </c>
    </row>
    <row r="51" spans="2:5" x14ac:dyDescent="0.3">
      <c r="B51" s="52" t="s">
        <v>188</v>
      </c>
      <c r="C51" s="109">
        <v>638</v>
      </c>
      <c r="D51" s="109">
        <v>1829</v>
      </c>
      <c r="E51" s="109">
        <v>1796</v>
      </c>
    </row>
    <row r="52" spans="2:5" ht="15" thickBot="1" x14ac:dyDescent="0.35">
      <c r="B52" s="52" t="s">
        <v>68</v>
      </c>
      <c r="C52" s="59">
        <v>0</v>
      </c>
      <c r="D52" s="59">
        <v>0</v>
      </c>
      <c r="E52" s="59">
        <v>0</v>
      </c>
    </row>
    <row r="53" spans="2:5" ht="30" customHeight="1" thickTop="1" x14ac:dyDescent="0.3">
      <c r="B53" s="204" t="s">
        <v>144</v>
      </c>
      <c r="C53" s="204"/>
      <c r="D53" s="204"/>
      <c r="E53" s="204"/>
    </row>
    <row r="57" spans="2:5" ht="28.2" customHeight="1" x14ac:dyDescent="0.3">
      <c r="B57" s="205" t="s">
        <v>147</v>
      </c>
      <c r="C57" s="205"/>
      <c r="D57" s="205"/>
      <c r="E57" s="205"/>
    </row>
    <row r="58" spans="2:5" ht="15" thickBot="1" x14ac:dyDescent="0.35">
      <c r="B58" s="124" t="s">
        <v>103</v>
      </c>
      <c r="C58" s="149" t="s">
        <v>179</v>
      </c>
      <c r="D58" s="149" t="s">
        <v>142</v>
      </c>
      <c r="E58" s="149" t="s">
        <v>180</v>
      </c>
    </row>
    <row r="59" spans="2:5" ht="15" thickTop="1" x14ac:dyDescent="0.3">
      <c r="B59" s="120" t="s">
        <v>1</v>
      </c>
      <c r="C59" s="119">
        <f>SUM(C60:C69)</f>
        <v>20169</v>
      </c>
      <c r="D59" s="119">
        <f t="shared" ref="D59:E59" si="2">SUM(D60:D69)</f>
        <v>19223</v>
      </c>
      <c r="E59" s="119">
        <f t="shared" si="2"/>
        <v>20508</v>
      </c>
    </row>
    <row r="60" spans="2:5" x14ac:dyDescent="0.3">
      <c r="B60" s="52" t="s">
        <v>104</v>
      </c>
      <c r="C60" s="59">
        <v>15905</v>
      </c>
      <c r="D60" s="59">
        <v>14463</v>
      </c>
      <c r="E60" s="59">
        <v>15494</v>
      </c>
    </row>
    <row r="61" spans="2:5" x14ac:dyDescent="0.3">
      <c r="B61" s="52" t="s">
        <v>105</v>
      </c>
      <c r="C61" s="109">
        <v>123</v>
      </c>
      <c r="D61" s="109">
        <v>11</v>
      </c>
      <c r="E61" s="109">
        <v>8</v>
      </c>
    </row>
    <row r="62" spans="2:5" x14ac:dyDescent="0.3">
      <c r="B62" s="52" t="s">
        <v>106</v>
      </c>
      <c r="C62" s="59">
        <v>710</v>
      </c>
      <c r="D62" s="59">
        <v>1756</v>
      </c>
      <c r="E62" s="59">
        <v>1056</v>
      </c>
    </row>
    <row r="63" spans="2:5" x14ac:dyDescent="0.3">
      <c r="B63" s="52" t="s">
        <v>107</v>
      </c>
      <c r="C63" s="109">
        <v>1703</v>
      </c>
      <c r="D63" s="109">
        <v>1692</v>
      </c>
      <c r="E63" s="109">
        <v>1980</v>
      </c>
    </row>
    <row r="64" spans="2:5" x14ac:dyDescent="0.3">
      <c r="B64" s="52" t="s">
        <v>108</v>
      </c>
      <c r="C64" s="59">
        <v>566</v>
      </c>
      <c r="D64" s="59">
        <v>492</v>
      </c>
      <c r="E64" s="59">
        <v>949</v>
      </c>
    </row>
    <row r="65" spans="2:5" x14ac:dyDescent="0.3">
      <c r="B65" s="52" t="s">
        <v>109</v>
      </c>
      <c r="C65" s="109">
        <v>205</v>
      </c>
      <c r="D65" s="109">
        <v>219</v>
      </c>
      <c r="E65" s="109">
        <v>214</v>
      </c>
    </row>
    <row r="66" spans="2:5" x14ac:dyDescent="0.3">
      <c r="B66" s="52" t="s">
        <v>110</v>
      </c>
      <c r="C66" s="59">
        <v>95</v>
      </c>
      <c r="D66" s="59">
        <v>104</v>
      </c>
      <c r="E66" s="59">
        <v>119</v>
      </c>
    </row>
    <row r="67" spans="2:5" x14ac:dyDescent="0.3">
      <c r="B67" s="52" t="s">
        <v>111</v>
      </c>
      <c r="C67" s="109">
        <v>654</v>
      </c>
      <c r="D67" s="109">
        <v>360</v>
      </c>
      <c r="E67" s="109">
        <v>471</v>
      </c>
    </row>
    <row r="68" spans="2:5" x14ac:dyDescent="0.3">
      <c r="B68" s="52" t="s">
        <v>112</v>
      </c>
      <c r="C68" s="59">
        <v>166</v>
      </c>
      <c r="D68" s="59">
        <v>106</v>
      </c>
      <c r="E68" s="59">
        <v>164</v>
      </c>
    </row>
    <row r="69" spans="2:5" ht="15" thickBot="1" x14ac:dyDescent="0.35">
      <c r="B69" s="55" t="s">
        <v>79</v>
      </c>
      <c r="C69" s="109">
        <v>42</v>
      </c>
      <c r="D69" s="109">
        <v>20</v>
      </c>
      <c r="E69" s="109">
        <v>53</v>
      </c>
    </row>
    <row r="70" spans="2:5" ht="30.6" customHeight="1" thickTop="1" x14ac:dyDescent="0.3">
      <c r="B70" s="204" t="s">
        <v>144</v>
      </c>
      <c r="C70" s="204"/>
      <c r="D70" s="204"/>
      <c r="E70" s="204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A89" sqref="A89:XFD147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12" t="s">
        <v>392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2:11" x14ac:dyDescent="0.3">
      <c r="B4" s="213" t="s">
        <v>65</v>
      </c>
      <c r="C4" s="208" t="s">
        <v>179</v>
      </c>
      <c r="D4" s="209"/>
      <c r="E4" s="210"/>
      <c r="F4" s="214" t="s">
        <v>141</v>
      </c>
      <c r="G4" s="209"/>
      <c r="H4" s="210"/>
      <c r="I4" s="209" t="s">
        <v>180</v>
      </c>
      <c r="J4" s="209"/>
      <c r="K4" s="210"/>
    </row>
    <row r="5" spans="2:11" x14ac:dyDescent="0.3">
      <c r="B5" s="213"/>
      <c r="C5" s="30" t="s">
        <v>99</v>
      </c>
      <c r="D5" s="31" t="s">
        <v>100</v>
      </c>
      <c r="E5" s="31" t="s">
        <v>54</v>
      </c>
      <c r="F5" s="30" t="s">
        <v>99</v>
      </c>
      <c r="G5" s="31" t="s">
        <v>100</v>
      </c>
      <c r="H5" s="31" t="s">
        <v>54</v>
      </c>
      <c r="I5" s="30" t="s">
        <v>99</v>
      </c>
      <c r="J5" s="31" t="s">
        <v>100</v>
      </c>
      <c r="K5" s="31" t="s">
        <v>54</v>
      </c>
    </row>
    <row r="6" spans="2:11" x14ac:dyDescent="0.3">
      <c r="B6" s="32" t="s">
        <v>1</v>
      </c>
      <c r="C6" s="23">
        <f t="shared" ref="C6:K6" si="0">SUM(C7:C14)</f>
        <v>1333854</v>
      </c>
      <c r="D6" s="23">
        <f t="shared" si="0"/>
        <v>1396526</v>
      </c>
      <c r="E6" s="23">
        <f t="shared" si="0"/>
        <v>-62672</v>
      </c>
      <c r="F6" s="23">
        <f t="shared" si="0"/>
        <v>1895924</v>
      </c>
      <c r="G6" s="23">
        <f t="shared" si="0"/>
        <v>1986309</v>
      </c>
      <c r="H6" s="23">
        <f t="shared" si="0"/>
        <v>-90385</v>
      </c>
      <c r="I6" s="23">
        <f t="shared" si="0"/>
        <v>1602141</v>
      </c>
      <c r="J6" s="23">
        <f t="shared" si="0"/>
        <v>1733526</v>
      </c>
      <c r="K6" s="23">
        <f t="shared" si="0"/>
        <v>-131385</v>
      </c>
    </row>
    <row r="7" spans="2:11" x14ac:dyDescent="0.3">
      <c r="B7" s="33" t="s">
        <v>60</v>
      </c>
      <c r="C7" s="34">
        <v>570761</v>
      </c>
      <c r="D7" s="34">
        <v>629504</v>
      </c>
      <c r="E7" s="34">
        <f t="shared" ref="E7:E14" si="1">C7-D7</f>
        <v>-58743</v>
      </c>
      <c r="F7" s="34">
        <v>567138</v>
      </c>
      <c r="G7" s="34">
        <v>592735</v>
      </c>
      <c r="H7" s="34">
        <f t="shared" ref="H7:H14" si="2">F7-G7</f>
        <v>-25597</v>
      </c>
      <c r="I7" s="34">
        <v>648903</v>
      </c>
      <c r="J7" s="34">
        <v>640665</v>
      </c>
      <c r="K7" s="34">
        <f t="shared" ref="K7:K14" si="3">I7-J7</f>
        <v>8238</v>
      </c>
    </row>
    <row r="8" spans="2:11" x14ac:dyDescent="0.3">
      <c r="B8" s="35" t="s">
        <v>61</v>
      </c>
      <c r="C8" s="36">
        <v>43668</v>
      </c>
      <c r="D8" s="36">
        <v>38005</v>
      </c>
      <c r="E8" s="36">
        <f t="shared" si="1"/>
        <v>5663</v>
      </c>
      <c r="F8" s="36">
        <v>39989</v>
      </c>
      <c r="G8" s="36">
        <v>33096</v>
      </c>
      <c r="H8" s="36">
        <f t="shared" si="2"/>
        <v>6893</v>
      </c>
      <c r="I8" s="36">
        <v>40408</v>
      </c>
      <c r="J8" s="36">
        <v>38409</v>
      </c>
      <c r="K8" s="36">
        <f t="shared" si="3"/>
        <v>1999</v>
      </c>
    </row>
    <row r="9" spans="2:11" x14ac:dyDescent="0.3">
      <c r="B9" s="33" t="s">
        <v>2</v>
      </c>
      <c r="C9" s="34">
        <v>43053</v>
      </c>
      <c r="D9" s="34">
        <v>41580</v>
      </c>
      <c r="E9" s="34">
        <f t="shared" si="1"/>
        <v>1473</v>
      </c>
      <c r="F9" s="34">
        <v>36342</v>
      </c>
      <c r="G9" s="34">
        <v>30565</v>
      </c>
      <c r="H9" s="34">
        <f t="shared" si="2"/>
        <v>5777</v>
      </c>
      <c r="I9" s="34">
        <v>52181</v>
      </c>
      <c r="J9" s="34">
        <v>39341</v>
      </c>
      <c r="K9" s="34">
        <f t="shared" si="3"/>
        <v>12840</v>
      </c>
    </row>
    <row r="10" spans="2:11" x14ac:dyDescent="0.3">
      <c r="B10" s="35" t="s">
        <v>62</v>
      </c>
      <c r="C10" s="36">
        <v>94296</v>
      </c>
      <c r="D10" s="36">
        <v>97010</v>
      </c>
      <c r="E10" s="36">
        <f t="shared" si="1"/>
        <v>-2714</v>
      </c>
      <c r="F10" s="36">
        <v>114795</v>
      </c>
      <c r="G10" s="36">
        <v>113504</v>
      </c>
      <c r="H10" s="36">
        <f t="shared" si="2"/>
        <v>1291</v>
      </c>
      <c r="I10" s="36">
        <v>118569</v>
      </c>
      <c r="J10" s="36">
        <v>117777</v>
      </c>
      <c r="K10" s="36">
        <f t="shared" si="3"/>
        <v>792</v>
      </c>
    </row>
    <row r="11" spans="2:11" x14ac:dyDescent="0.3">
      <c r="B11" s="33" t="s">
        <v>3</v>
      </c>
      <c r="C11" s="34">
        <v>265</v>
      </c>
      <c r="D11" s="34">
        <v>229</v>
      </c>
      <c r="E11" s="34">
        <f t="shared" si="1"/>
        <v>36</v>
      </c>
      <c r="F11" s="34">
        <v>51</v>
      </c>
      <c r="G11" s="34">
        <v>79</v>
      </c>
      <c r="H11" s="34">
        <f t="shared" si="2"/>
        <v>-28</v>
      </c>
      <c r="I11" s="34">
        <v>52</v>
      </c>
      <c r="J11" s="34">
        <v>52</v>
      </c>
      <c r="K11" s="34">
        <f t="shared" si="3"/>
        <v>0</v>
      </c>
    </row>
    <row r="12" spans="2:11" x14ac:dyDescent="0.3">
      <c r="B12" s="35" t="s">
        <v>63</v>
      </c>
      <c r="C12" s="36">
        <v>9</v>
      </c>
      <c r="D12" s="36">
        <v>17</v>
      </c>
      <c r="E12" s="36">
        <f t="shared" si="1"/>
        <v>-8</v>
      </c>
      <c r="F12" s="36">
        <v>3</v>
      </c>
      <c r="G12" s="36">
        <v>11</v>
      </c>
      <c r="H12" s="36">
        <f t="shared" si="2"/>
        <v>-8</v>
      </c>
      <c r="I12" s="36">
        <v>0</v>
      </c>
      <c r="J12" s="36">
        <v>20</v>
      </c>
      <c r="K12" s="36">
        <f t="shared" si="3"/>
        <v>-20</v>
      </c>
    </row>
    <row r="13" spans="2:11" x14ac:dyDescent="0.3">
      <c r="B13" s="33" t="s">
        <v>64</v>
      </c>
      <c r="C13" s="34">
        <v>581764</v>
      </c>
      <c r="D13" s="34">
        <v>590177</v>
      </c>
      <c r="E13" s="34">
        <f t="shared" si="1"/>
        <v>-8413</v>
      </c>
      <c r="F13" s="34">
        <v>1137590</v>
      </c>
      <c r="G13" s="34">
        <v>1216299</v>
      </c>
      <c r="H13" s="34">
        <f t="shared" si="2"/>
        <v>-78709</v>
      </c>
      <c r="I13" s="34">
        <v>742015</v>
      </c>
      <c r="J13" s="34">
        <v>897250</v>
      </c>
      <c r="K13" s="34">
        <f t="shared" si="3"/>
        <v>-155235</v>
      </c>
    </row>
    <row r="14" spans="2:11" x14ac:dyDescent="0.3">
      <c r="B14" s="35" t="s">
        <v>68</v>
      </c>
      <c r="C14" s="48">
        <v>38</v>
      </c>
      <c r="D14" s="48">
        <v>4</v>
      </c>
      <c r="E14" s="48">
        <f t="shared" si="1"/>
        <v>34</v>
      </c>
      <c r="F14" s="48">
        <v>16</v>
      </c>
      <c r="G14" s="48">
        <v>20</v>
      </c>
      <c r="H14" s="48">
        <f t="shared" si="2"/>
        <v>-4</v>
      </c>
      <c r="I14" s="48">
        <v>13</v>
      </c>
      <c r="J14" s="48">
        <v>12</v>
      </c>
      <c r="K14" s="48">
        <f t="shared" si="3"/>
        <v>1</v>
      </c>
    </row>
    <row r="15" spans="2:11" x14ac:dyDescent="0.3">
      <c r="B15" s="211" t="s">
        <v>393</v>
      </c>
      <c r="C15" s="211"/>
      <c r="D15" s="211"/>
      <c r="E15" s="211"/>
      <c r="F15" s="211"/>
      <c r="G15" s="211"/>
      <c r="H15" s="211"/>
      <c r="I15" s="211"/>
      <c r="J15" s="211"/>
      <c r="K15" s="211"/>
    </row>
    <row r="16" spans="2:11" s="3" customFormat="1" x14ac:dyDescent="0.3"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2:11" s="3" customFormat="1" x14ac:dyDescent="0.3"/>
    <row r="18" spans="2:11" s="3" customFormat="1" x14ac:dyDescent="0.3"/>
    <row r="19" spans="2:11" ht="35.25" customHeight="1" x14ac:dyDescent="0.3">
      <c r="B19" s="212" t="s">
        <v>394</v>
      </c>
      <c r="C19" s="212"/>
      <c r="D19" s="212"/>
      <c r="E19" s="212"/>
      <c r="F19" s="212"/>
      <c r="G19" s="212"/>
      <c r="H19" s="212"/>
      <c r="I19" s="212"/>
      <c r="J19" s="212"/>
      <c r="K19" s="212"/>
    </row>
    <row r="20" spans="2:11" x14ac:dyDescent="0.3">
      <c r="B20" s="213" t="s">
        <v>6</v>
      </c>
      <c r="C20" s="208" t="s">
        <v>179</v>
      </c>
      <c r="D20" s="209"/>
      <c r="E20" s="210"/>
      <c r="F20" s="214" t="s">
        <v>141</v>
      </c>
      <c r="G20" s="209"/>
      <c r="H20" s="210"/>
      <c r="I20" s="209" t="s">
        <v>180</v>
      </c>
      <c r="J20" s="209"/>
      <c r="K20" s="210"/>
    </row>
    <row r="21" spans="2:11" x14ac:dyDescent="0.3">
      <c r="B21" s="213"/>
      <c r="C21" s="30" t="s">
        <v>99</v>
      </c>
      <c r="D21" s="31" t="s">
        <v>100</v>
      </c>
      <c r="E21" s="31" t="s">
        <v>54</v>
      </c>
      <c r="F21" s="30" t="s">
        <v>99</v>
      </c>
      <c r="G21" s="31" t="s">
        <v>100</v>
      </c>
      <c r="H21" s="31" t="s">
        <v>54</v>
      </c>
      <c r="I21" s="30" t="s">
        <v>99</v>
      </c>
      <c r="J21" s="31" t="s">
        <v>100</v>
      </c>
      <c r="K21" s="31" t="s">
        <v>54</v>
      </c>
    </row>
    <row r="22" spans="2:11" x14ac:dyDescent="0.3">
      <c r="B22" s="32" t="s">
        <v>1</v>
      </c>
      <c r="C22" s="23">
        <f>SUM(C23:C45)</f>
        <v>1333854</v>
      </c>
      <c r="D22" s="23">
        <f t="shared" ref="D22:K22" si="4">SUM(D23:D45)</f>
        <v>1396526</v>
      </c>
      <c r="E22" s="23">
        <f t="shared" si="4"/>
        <v>-62672</v>
      </c>
      <c r="F22" s="23">
        <f t="shared" si="4"/>
        <v>1895924</v>
      </c>
      <c r="G22" s="23">
        <f t="shared" si="4"/>
        <v>1986309</v>
      </c>
      <c r="H22" s="23">
        <f t="shared" si="4"/>
        <v>-90385</v>
      </c>
      <c r="I22" s="23">
        <f t="shared" si="4"/>
        <v>1602141</v>
      </c>
      <c r="J22" s="23">
        <f t="shared" si="4"/>
        <v>1733526</v>
      </c>
      <c r="K22" s="23">
        <f t="shared" si="4"/>
        <v>-131385</v>
      </c>
    </row>
    <row r="23" spans="2:11" x14ac:dyDescent="0.3">
      <c r="B23" s="69" t="s">
        <v>232</v>
      </c>
      <c r="C23" s="34">
        <v>142</v>
      </c>
      <c r="D23" s="34">
        <v>176</v>
      </c>
      <c r="E23" s="34">
        <f>C23-D23</f>
        <v>-34</v>
      </c>
      <c r="F23" s="34">
        <v>59</v>
      </c>
      <c r="G23" s="34">
        <v>115</v>
      </c>
      <c r="H23" s="34">
        <f t="shared" ref="H23:H45" si="5">F23-G23</f>
        <v>-56</v>
      </c>
      <c r="I23" s="34">
        <v>57</v>
      </c>
      <c r="J23" s="34">
        <v>94</v>
      </c>
      <c r="K23" s="34">
        <f t="shared" ref="K23:K45" si="6">I23-J23</f>
        <v>-37</v>
      </c>
    </row>
    <row r="24" spans="2:11" x14ac:dyDescent="0.3">
      <c r="B24" s="70" t="s">
        <v>272</v>
      </c>
      <c r="C24" s="36">
        <v>18982</v>
      </c>
      <c r="D24" s="36">
        <v>19548</v>
      </c>
      <c r="E24" s="36">
        <f t="shared" ref="E24:E45" si="7">C24-D24</f>
        <v>-566</v>
      </c>
      <c r="F24" s="36">
        <v>20344</v>
      </c>
      <c r="G24" s="36">
        <v>15765</v>
      </c>
      <c r="H24" s="36">
        <f t="shared" si="5"/>
        <v>4579</v>
      </c>
      <c r="I24" s="36">
        <v>17481</v>
      </c>
      <c r="J24" s="36">
        <v>24354</v>
      </c>
      <c r="K24" s="36">
        <f t="shared" si="6"/>
        <v>-6873</v>
      </c>
    </row>
    <row r="25" spans="2:11" x14ac:dyDescent="0.3">
      <c r="B25" s="69" t="s">
        <v>249</v>
      </c>
      <c r="C25" s="34">
        <v>231803</v>
      </c>
      <c r="D25" s="34">
        <v>230565</v>
      </c>
      <c r="E25" s="34">
        <f t="shared" si="7"/>
        <v>1238</v>
      </c>
      <c r="F25" s="34">
        <v>673250</v>
      </c>
      <c r="G25" s="34">
        <v>787386</v>
      </c>
      <c r="H25" s="34">
        <f t="shared" si="5"/>
        <v>-114136</v>
      </c>
      <c r="I25" s="34">
        <v>402483</v>
      </c>
      <c r="J25" s="34">
        <v>466876</v>
      </c>
      <c r="K25" s="34">
        <f t="shared" si="6"/>
        <v>-64393</v>
      </c>
    </row>
    <row r="26" spans="2:11" x14ac:dyDescent="0.3">
      <c r="B26" s="70" t="s">
        <v>211</v>
      </c>
      <c r="C26" s="36">
        <v>12100</v>
      </c>
      <c r="D26" s="36">
        <v>10998</v>
      </c>
      <c r="E26" s="36">
        <f t="shared" si="7"/>
        <v>1102</v>
      </c>
      <c r="F26" s="36">
        <v>15293</v>
      </c>
      <c r="G26" s="36">
        <v>13059</v>
      </c>
      <c r="H26" s="36">
        <f t="shared" si="5"/>
        <v>2234</v>
      </c>
      <c r="I26" s="36">
        <v>13602</v>
      </c>
      <c r="J26" s="36">
        <v>11987</v>
      </c>
      <c r="K26" s="36">
        <f t="shared" si="6"/>
        <v>1615</v>
      </c>
    </row>
    <row r="27" spans="2:11" x14ac:dyDescent="0.3">
      <c r="B27" s="69" t="s">
        <v>290</v>
      </c>
      <c r="C27" s="34">
        <v>8497</v>
      </c>
      <c r="D27" s="34">
        <v>9504</v>
      </c>
      <c r="E27" s="34">
        <f t="shared" si="7"/>
        <v>-1007</v>
      </c>
      <c r="F27" s="34">
        <v>9339</v>
      </c>
      <c r="G27" s="34">
        <v>7892</v>
      </c>
      <c r="H27" s="34">
        <f t="shared" si="5"/>
        <v>1447</v>
      </c>
      <c r="I27" s="34">
        <v>9738</v>
      </c>
      <c r="J27" s="34">
        <v>11534</v>
      </c>
      <c r="K27" s="34">
        <f t="shared" si="6"/>
        <v>-1796</v>
      </c>
    </row>
    <row r="28" spans="2:11" x14ac:dyDescent="0.3">
      <c r="B28" s="70" t="s">
        <v>395</v>
      </c>
      <c r="C28" s="36">
        <v>54811</v>
      </c>
      <c r="D28" s="36">
        <v>67608</v>
      </c>
      <c r="E28" s="36">
        <f t="shared" si="7"/>
        <v>-12797</v>
      </c>
      <c r="F28" s="36">
        <v>121362</v>
      </c>
      <c r="G28" s="36">
        <v>132565</v>
      </c>
      <c r="H28" s="36">
        <f t="shared" si="5"/>
        <v>-11203</v>
      </c>
      <c r="I28" s="36">
        <v>67919</v>
      </c>
      <c r="J28" s="36">
        <v>78513</v>
      </c>
      <c r="K28" s="36">
        <f t="shared" si="6"/>
        <v>-10594</v>
      </c>
    </row>
    <row r="29" spans="2:11" x14ac:dyDescent="0.3">
      <c r="B29" s="69" t="s">
        <v>229</v>
      </c>
      <c r="C29" s="34">
        <v>12582</v>
      </c>
      <c r="D29" s="34">
        <v>9659</v>
      </c>
      <c r="E29" s="34">
        <f t="shared" si="7"/>
        <v>2923</v>
      </c>
      <c r="F29" s="34">
        <v>12867</v>
      </c>
      <c r="G29" s="34">
        <v>9083</v>
      </c>
      <c r="H29" s="34">
        <f t="shared" si="5"/>
        <v>3784</v>
      </c>
      <c r="I29" s="34">
        <v>15823</v>
      </c>
      <c r="J29" s="34">
        <v>14082</v>
      </c>
      <c r="K29" s="34">
        <f t="shared" si="6"/>
        <v>1741</v>
      </c>
    </row>
    <row r="30" spans="2:11" x14ac:dyDescent="0.3">
      <c r="B30" s="70" t="s">
        <v>225</v>
      </c>
      <c r="C30" s="36">
        <v>17021</v>
      </c>
      <c r="D30" s="36">
        <v>15634</v>
      </c>
      <c r="E30" s="36">
        <f t="shared" si="7"/>
        <v>1387</v>
      </c>
      <c r="F30" s="36">
        <v>15729</v>
      </c>
      <c r="G30" s="36">
        <v>12467</v>
      </c>
      <c r="H30" s="36">
        <f t="shared" si="5"/>
        <v>3262</v>
      </c>
      <c r="I30" s="36">
        <v>18093</v>
      </c>
      <c r="J30" s="36">
        <v>17069</v>
      </c>
      <c r="K30" s="36">
        <f t="shared" si="6"/>
        <v>1024</v>
      </c>
    </row>
    <row r="31" spans="2:11" x14ac:dyDescent="0.3">
      <c r="B31" s="69" t="s">
        <v>293</v>
      </c>
      <c r="C31" s="34">
        <v>12841</v>
      </c>
      <c r="D31" s="34">
        <v>12982</v>
      </c>
      <c r="E31" s="34">
        <f t="shared" si="7"/>
        <v>-141</v>
      </c>
      <c r="F31" s="34">
        <v>12933</v>
      </c>
      <c r="G31" s="34">
        <v>11433</v>
      </c>
      <c r="H31" s="34">
        <f t="shared" si="5"/>
        <v>1500</v>
      </c>
      <c r="I31" s="34">
        <v>12087</v>
      </c>
      <c r="J31" s="34">
        <v>14893</v>
      </c>
      <c r="K31" s="34">
        <f t="shared" si="6"/>
        <v>-2806</v>
      </c>
    </row>
    <row r="32" spans="2:11" x14ac:dyDescent="0.3">
      <c r="B32" s="70" t="s">
        <v>271</v>
      </c>
      <c r="C32" s="36">
        <v>55939</v>
      </c>
      <c r="D32" s="36">
        <v>57919</v>
      </c>
      <c r="E32" s="36">
        <f t="shared" si="7"/>
        <v>-1980</v>
      </c>
      <c r="F32" s="36">
        <v>58122</v>
      </c>
      <c r="G32" s="36">
        <v>48758</v>
      </c>
      <c r="H32" s="36">
        <f t="shared" si="5"/>
        <v>9364</v>
      </c>
      <c r="I32" s="36">
        <v>71496</v>
      </c>
      <c r="J32" s="36">
        <v>80744</v>
      </c>
      <c r="K32" s="36">
        <f t="shared" si="6"/>
        <v>-9248</v>
      </c>
    </row>
    <row r="33" spans="2:11" x14ac:dyDescent="0.3">
      <c r="B33" s="69" t="s">
        <v>270</v>
      </c>
      <c r="C33" s="34">
        <v>14845</v>
      </c>
      <c r="D33" s="34">
        <v>15379</v>
      </c>
      <c r="E33" s="34">
        <f t="shared" si="7"/>
        <v>-534</v>
      </c>
      <c r="F33" s="34">
        <v>15193</v>
      </c>
      <c r="G33" s="34">
        <v>14613</v>
      </c>
      <c r="H33" s="34">
        <f t="shared" si="5"/>
        <v>580</v>
      </c>
      <c r="I33" s="34">
        <v>18939</v>
      </c>
      <c r="J33" s="34">
        <v>18568</v>
      </c>
      <c r="K33" s="34">
        <f t="shared" si="6"/>
        <v>371</v>
      </c>
    </row>
    <row r="34" spans="2:11" x14ac:dyDescent="0.3">
      <c r="B34" s="70" t="s">
        <v>277</v>
      </c>
      <c r="C34" s="36">
        <v>18250</v>
      </c>
      <c r="D34" s="36">
        <v>22750</v>
      </c>
      <c r="E34" s="36">
        <f t="shared" si="7"/>
        <v>-4500</v>
      </c>
      <c r="F34" s="36">
        <v>33471</v>
      </c>
      <c r="G34" s="36">
        <v>21817</v>
      </c>
      <c r="H34" s="36">
        <f t="shared" si="5"/>
        <v>11654</v>
      </c>
      <c r="I34" s="36">
        <v>21929</v>
      </c>
      <c r="J34" s="36">
        <v>34123</v>
      </c>
      <c r="K34" s="36">
        <f t="shared" si="6"/>
        <v>-12194</v>
      </c>
    </row>
    <row r="35" spans="2:11" s="3" customFormat="1" x14ac:dyDescent="0.3">
      <c r="B35" s="69" t="s">
        <v>274</v>
      </c>
      <c r="C35" s="34">
        <v>15472</v>
      </c>
      <c r="D35" s="34">
        <v>18095</v>
      </c>
      <c r="E35" s="34">
        <f t="shared" si="7"/>
        <v>-2623</v>
      </c>
      <c r="F35" s="34">
        <v>17978</v>
      </c>
      <c r="G35" s="34">
        <v>17637</v>
      </c>
      <c r="H35" s="34">
        <f t="shared" si="5"/>
        <v>341</v>
      </c>
      <c r="I35" s="34">
        <v>16880</v>
      </c>
      <c r="J35" s="34">
        <v>21781</v>
      </c>
      <c r="K35" s="34">
        <f t="shared" si="6"/>
        <v>-4901</v>
      </c>
    </row>
    <row r="36" spans="2:11" s="3" customFormat="1" x14ac:dyDescent="0.3">
      <c r="B36" s="70" t="s">
        <v>296</v>
      </c>
      <c r="C36" s="36">
        <v>9261</v>
      </c>
      <c r="D36" s="36">
        <v>9155</v>
      </c>
      <c r="E36" s="36">
        <f t="shared" si="7"/>
        <v>106</v>
      </c>
      <c r="F36" s="36">
        <v>8580</v>
      </c>
      <c r="G36" s="36">
        <v>6948</v>
      </c>
      <c r="H36" s="36">
        <f t="shared" si="5"/>
        <v>1632</v>
      </c>
      <c r="I36" s="36">
        <v>9615</v>
      </c>
      <c r="J36" s="36">
        <v>10736</v>
      </c>
      <c r="K36" s="36">
        <f t="shared" si="6"/>
        <v>-1121</v>
      </c>
    </row>
    <row r="37" spans="2:11" s="3" customFormat="1" x14ac:dyDescent="0.3">
      <c r="B37" s="69" t="s">
        <v>368</v>
      </c>
      <c r="C37" s="34">
        <v>40752</v>
      </c>
      <c r="D37" s="34">
        <v>40023</v>
      </c>
      <c r="E37" s="34">
        <f t="shared" si="7"/>
        <v>729</v>
      </c>
      <c r="F37" s="34">
        <v>57554</v>
      </c>
      <c r="G37" s="34">
        <v>71722</v>
      </c>
      <c r="H37" s="34">
        <f t="shared" si="5"/>
        <v>-14168</v>
      </c>
      <c r="I37" s="34">
        <v>24579</v>
      </c>
      <c r="J37" s="34">
        <v>31237</v>
      </c>
      <c r="K37" s="34">
        <f t="shared" si="6"/>
        <v>-6658</v>
      </c>
    </row>
    <row r="38" spans="2:11" x14ac:dyDescent="0.3">
      <c r="B38" s="70" t="s">
        <v>248</v>
      </c>
      <c r="C38" s="36">
        <v>15515</v>
      </c>
      <c r="D38" s="36">
        <v>15481</v>
      </c>
      <c r="E38" s="36">
        <f t="shared" si="7"/>
        <v>34</v>
      </c>
      <c r="F38" s="36">
        <v>21677</v>
      </c>
      <c r="G38" s="36">
        <v>19713</v>
      </c>
      <c r="H38" s="36">
        <f t="shared" si="5"/>
        <v>1964</v>
      </c>
      <c r="I38" s="36">
        <v>18286</v>
      </c>
      <c r="J38" s="36">
        <v>20347</v>
      </c>
      <c r="K38" s="36">
        <f t="shared" si="6"/>
        <v>-2061</v>
      </c>
    </row>
    <row r="39" spans="2:11" ht="15" customHeight="1" x14ac:dyDescent="0.3">
      <c r="B39" s="69" t="s">
        <v>396</v>
      </c>
      <c r="C39" s="34">
        <v>22363</v>
      </c>
      <c r="D39" s="34">
        <v>20845</v>
      </c>
      <c r="E39" s="34">
        <f t="shared" si="7"/>
        <v>1518</v>
      </c>
      <c r="F39" s="34">
        <v>23264</v>
      </c>
      <c r="G39" s="34">
        <v>21746</v>
      </c>
      <c r="H39" s="34">
        <f t="shared" si="5"/>
        <v>1518</v>
      </c>
      <c r="I39" s="34">
        <v>21143</v>
      </c>
      <c r="J39" s="34">
        <v>26038</v>
      </c>
      <c r="K39" s="34">
        <f t="shared" si="6"/>
        <v>-4895</v>
      </c>
    </row>
    <row r="40" spans="2:11" x14ac:dyDescent="0.3">
      <c r="B40" s="70" t="s">
        <v>275</v>
      </c>
      <c r="C40" s="36">
        <v>15676</v>
      </c>
      <c r="D40" s="36">
        <v>14598</v>
      </c>
      <c r="E40" s="36">
        <f t="shared" si="7"/>
        <v>1078</v>
      </c>
      <c r="F40" s="36">
        <v>17790</v>
      </c>
      <c r="G40" s="36">
        <v>14053</v>
      </c>
      <c r="H40" s="36">
        <f t="shared" si="5"/>
        <v>3737</v>
      </c>
      <c r="I40" s="36">
        <v>17104</v>
      </c>
      <c r="J40" s="36">
        <v>22037</v>
      </c>
      <c r="K40" s="36">
        <f t="shared" si="6"/>
        <v>-4933</v>
      </c>
    </row>
    <row r="41" spans="2:11" x14ac:dyDescent="0.3">
      <c r="B41" s="69" t="s">
        <v>233</v>
      </c>
      <c r="C41" s="34">
        <v>2077</v>
      </c>
      <c r="D41" s="34">
        <v>2087</v>
      </c>
      <c r="E41" s="34">
        <f t="shared" si="7"/>
        <v>-10</v>
      </c>
      <c r="F41" s="34">
        <v>1982</v>
      </c>
      <c r="G41" s="34">
        <v>1805</v>
      </c>
      <c r="H41" s="34">
        <f t="shared" si="5"/>
        <v>177</v>
      </c>
      <c r="I41" s="34">
        <v>2436</v>
      </c>
      <c r="J41" s="34">
        <v>2424</v>
      </c>
      <c r="K41" s="34">
        <f t="shared" si="6"/>
        <v>12</v>
      </c>
    </row>
    <row r="42" spans="2:11" x14ac:dyDescent="0.3">
      <c r="B42" s="70" t="s">
        <v>397</v>
      </c>
      <c r="C42" s="36">
        <v>73899</v>
      </c>
      <c r="D42" s="36">
        <v>71197</v>
      </c>
      <c r="E42" s="36">
        <f t="shared" si="7"/>
        <v>2702</v>
      </c>
      <c r="F42" s="36">
        <v>58132</v>
      </c>
      <c r="G42" s="36">
        <v>57941</v>
      </c>
      <c r="H42" s="36">
        <f t="shared" si="5"/>
        <v>191</v>
      </c>
      <c r="I42" s="36">
        <v>36477</v>
      </c>
      <c r="J42" s="36">
        <v>44665</v>
      </c>
      <c r="K42" s="36">
        <f t="shared" si="6"/>
        <v>-8188</v>
      </c>
    </row>
    <row r="43" spans="2:11" x14ac:dyDescent="0.3">
      <c r="B43" s="69" t="s">
        <v>208</v>
      </c>
      <c r="C43" s="34">
        <v>17066</v>
      </c>
      <c r="D43" s="34">
        <v>7312</v>
      </c>
      <c r="E43" s="34">
        <f t="shared" si="7"/>
        <v>9754</v>
      </c>
      <c r="F43" s="34">
        <v>16696</v>
      </c>
      <c r="G43" s="34">
        <v>8058</v>
      </c>
      <c r="H43" s="34">
        <f t="shared" si="5"/>
        <v>8638</v>
      </c>
      <c r="I43" s="34">
        <v>18022</v>
      </c>
      <c r="J43" s="34">
        <v>9893</v>
      </c>
      <c r="K43" s="34">
        <f t="shared" si="6"/>
        <v>8129</v>
      </c>
    </row>
    <row r="44" spans="2:11" x14ac:dyDescent="0.3">
      <c r="B44" s="70" t="s">
        <v>276</v>
      </c>
      <c r="C44" s="36">
        <v>8973</v>
      </c>
      <c r="D44" s="36">
        <v>9138</v>
      </c>
      <c r="E44" s="36">
        <f t="shared" si="7"/>
        <v>-165</v>
      </c>
      <c r="F44" s="36">
        <v>9779</v>
      </c>
      <c r="G44" s="36">
        <v>9027</v>
      </c>
      <c r="H44" s="36">
        <f t="shared" si="5"/>
        <v>752</v>
      </c>
      <c r="I44" s="36">
        <v>10744</v>
      </c>
      <c r="J44" s="36">
        <v>11371</v>
      </c>
      <c r="K44" s="36">
        <f t="shared" si="6"/>
        <v>-627</v>
      </c>
    </row>
    <row r="45" spans="2:11" x14ac:dyDescent="0.3">
      <c r="B45" s="69" t="s">
        <v>41</v>
      </c>
      <c r="C45" s="34">
        <v>654987</v>
      </c>
      <c r="D45" s="34">
        <v>715873</v>
      </c>
      <c r="E45" s="34">
        <f t="shared" si="7"/>
        <v>-60886</v>
      </c>
      <c r="F45" s="34">
        <v>674530</v>
      </c>
      <c r="G45" s="34">
        <v>682706</v>
      </c>
      <c r="H45" s="34">
        <f t="shared" si="5"/>
        <v>-8176</v>
      </c>
      <c r="I45" s="34">
        <v>757208</v>
      </c>
      <c r="J45" s="34">
        <v>760160</v>
      </c>
      <c r="K45" s="34">
        <f t="shared" si="6"/>
        <v>-2952</v>
      </c>
    </row>
    <row r="46" spans="2:11" x14ac:dyDescent="0.3">
      <c r="B46" s="211" t="s">
        <v>393</v>
      </c>
      <c r="C46" s="211"/>
      <c r="D46" s="211"/>
      <c r="E46" s="211"/>
      <c r="F46" s="211"/>
      <c r="G46" s="211"/>
      <c r="H46" s="211"/>
      <c r="I46" s="211"/>
      <c r="J46" s="211"/>
      <c r="K46" s="211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s="3" customFormat="1" x14ac:dyDescent="0.3"/>
    <row r="50" spans="1:53" s="3" customFormat="1" x14ac:dyDescent="0.3"/>
    <row r="51" spans="1:53" s="3" customFormat="1" x14ac:dyDescent="0.3"/>
    <row r="52" spans="1:53" ht="31.2" customHeight="1" x14ac:dyDescent="0.3">
      <c r="B52" s="212" t="s">
        <v>398</v>
      </c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53" x14ac:dyDescent="0.3">
      <c r="B53" s="215" t="s">
        <v>66</v>
      </c>
      <c r="C53" s="208" t="s">
        <v>179</v>
      </c>
      <c r="D53" s="209"/>
      <c r="E53" s="210"/>
      <c r="F53" s="214" t="s">
        <v>141</v>
      </c>
      <c r="G53" s="209"/>
      <c r="H53" s="210"/>
      <c r="I53" s="209" t="s">
        <v>180</v>
      </c>
      <c r="J53" s="209"/>
      <c r="K53" s="210"/>
    </row>
    <row r="54" spans="1:53" x14ac:dyDescent="0.3">
      <c r="B54" s="216"/>
      <c r="C54" s="30" t="s">
        <v>399</v>
      </c>
      <c r="D54" s="31" t="s">
        <v>400</v>
      </c>
      <c r="E54" s="31" t="s">
        <v>54</v>
      </c>
      <c r="F54" s="30" t="s">
        <v>399</v>
      </c>
      <c r="G54" s="31" t="s">
        <v>400</v>
      </c>
      <c r="H54" s="31" t="s">
        <v>54</v>
      </c>
      <c r="I54" s="30" t="s">
        <v>399</v>
      </c>
      <c r="J54" s="31" t="s">
        <v>400</v>
      </c>
      <c r="K54" s="31" t="s">
        <v>54</v>
      </c>
    </row>
    <row r="55" spans="1:53" x14ac:dyDescent="0.3">
      <c r="B55" s="32" t="s">
        <v>42</v>
      </c>
      <c r="C55" s="200">
        <f t="shared" ref="C55:K55" si="8">C56+C64+C74+C79+C83</f>
        <v>1333854</v>
      </c>
      <c r="D55" s="200">
        <f t="shared" si="8"/>
        <v>1396526</v>
      </c>
      <c r="E55" s="200">
        <f t="shared" si="8"/>
        <v>-62672</v>
      </c>
      <c r="F55" s="200">
        <f t="shared" si="8"/>
        <v>1895924</v>
      </c>
      <c r="G55" s="200">
        <f t="shared" si="8"/>
        <v>1986309</v>
      </c>
      <c r="H55" s="200">
        <f t="shared" si="8"/>
        <v>-90385</v>
      </c>
      <c r="I55" s="200">
        <f t="shared" si="8"/>
        <v>1602141</v>
      </c>
      <c r="J55" s="200">
        <f t="shared" si="8"/>
        <v>1733526</v>
      </c>
      <c r="K55" s="200">
        <f t="shared" si="8"/>
        <v>-131385</v>
      </c>
    </row>
    <row r="56" spans="1:53" x14ac:dyDescent="0.3">
      <c r="B56" s="37" t="s">
        <v>9</v>
      </c>
      <c r="C56" s="201">
        <f t="shared" ref="C56:E56" si="9">SUM(C57:C63)</f>
        <v>37943</v>
      </c>
      <c r="D56" s="201">
        <f t="shared" si="9"/>
        <v>36599</v>
      </c>
      <c r="E56" s="201">
        <f t="shared" si="9"/>
        <v>1344</v>
      </c>
      <c r="F56" s="201">
        <f t="shared" ref="F56:K56" si="10">SUM(F57:F63)</f>
        <v>38634</v>
      </c>
      <c r="G56" s="201">
        <f t="shared" si="10"/>
        <v>26933</v>
      </c>
      <c r="H56" s="201">
        <f t="shared" si="10"/>
        <v>11701</v>
      </c>
      <c r="I56" s="201">
        <f t="shared" si="10"/>
        <v>40675</v>
      </c>
      <c r="J56" s="201">
        <f t="shared" si="10"/>
        <v>33036</v>
      </c>
      <c r="K56" s="201">
        <f t="shared" si="10"/>
        <v>7639</v>
      </c>
    </row>
    <row r="57" spans="1:53" x14ac:dyDescent="0.3">
      <c r="B57" s="35" t="s">
        <v>10</v>
      </c>
      <c r="C57" s="202">
        <v>533</v>
      </c>
      <c r="D57" s="202">
        <v>496</v>
      </c>
      <c r="E57" s="202">
        <f t="shared" ref="E57:E63" si="11">C57-D57</f>
        <v>37</v>
      </c>
      <c r="F57" s="202">
        <v>583</v>
      </c>
      <c r="G57" s="202">
        <v>794</v>
      </c>
      <c r="H57" s="202">
        <f t="shared" ref="H57:H63" si="12">F57-G57</f>
        <v>-211</v>
      </c>
      <c r="I57" s="202">
        <v>560</v>
      </c>
      <c r="J57" s="202">
        <v>571</v>
      </c>
      <c r="K57" s="202">
        <f t="shared" ref="K57:K63" si="13">I57-J57</f>
        <v>-11</v>
      </c>
    </row>
    <row r="58" spans="1:53" x14ac:dyDescent="0.3">
      <c r="B58" s="33" t="s">
        <v>11</v>
      </c>
      <c r="C58" s="203">
        <v>3402</v>
      </c>
      <c r="D58" s="203">
        <v>3354</v>
      </c>
      <c r="E58" s="203">
        <f t="shared" si="11"/>
        <v>48</v>
      </c>
      <c r="F58" s="203">
        <v>4132</v>
      </c>
      <c r="G58" s="203">
        <v>4083</v>
      </c>
      <c r="H58" s="203">
        <f t="shared" si="12"/>
        <v>49</v>
      </c>
      <c r="I58" s="203">
        <v>4309</v>
      </c>
      <c r="J58" s="203">
        <v>3357</v>
      </c>
      <c r="K58" s="203">
        <f t="shared" si="13"/>
        <v>952</v>
      </c>
    </row>
    <row r="59" spans="1:53" s="41" customFormat="1" x14ac:dyDescent="0.3">
      <c r="A59" s="6"/>
      <c r="B59" s="35" t="s">
        <v>12</v>
      </c>
      <c r="C59" s="202">
        <v>8191</v>
      </c>
      <c r="D59" s="202">
        <v>8593</v>
      </c>
      <c r="E59" s="202">
        <f t="shared" si="11"/>
        <v>-402</v>
      </c>
      <c r="F59" s="202">
        <v>8689</v>
      </c>
      <c r="G59" s="202">
        <v>7241</v>
      </c>
      <c r="H59" s="202">
        <f t="shared" si="12"/>
        <v>1448</v>
      </c>
      <c r="I59" s="202">
        <v>9335</v>
      </c>
      <c r="J59" s="202">
        <v>9960</v>
      </c>
      <c r="K59" s="202">
        <f t="shared" si="13"/>
        <v>-625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3" t="s">
        <v>13</v>
      </c>
      <c r="C60" s="203">
        <v>12896</v>
      </c>
      <c r="D60" s="203">
        <v>3190</v>
      </c>
      <c r="E60" s="203">
        <f t="shared" si="11"/>
        <v>9706</v>
      </c>
      <c r="F60" s="203">
        <v>11052</v>
      </c>
      <c r="G60" s="203">
        <v>3439</v>
      </c>
      <c r="H60" s="203">
        <f t="shared" si="12"/>
        <v>7613</v>
      </c>
      <c r="I60" s="203">
        <v>11893</v>
      </c>
      <c r="J60" s="203">
        <v>3767</v>
      </c>
      <c r="K60" s="203">
        <f t="shared" si="13"/>
        <v>8126</v>
      </c>
    </row>
    <row r="61" spans="1:53" x14ac:dyDescent="0.3">
      <c r="B61" s="35" t="s">
        <v>14</v>
      </c>
      <c r="C61" s="202">
        <v>8736</v>
      </c>
      <c r="D61" s="202">
        <v>19363</v>
      </c>
      <c r="E61" s="202">
        <f t="shared" si="11"/>
        <v>-10627</v>
      </c>
      <c r="F61" s="202">
        <v>6777</v>
      </c>
      <c r="G61" s="202">
        <v>9158</v>
      </c>
      <c r="H61" s="202">
        <f t="shared" si="12"/>
        <v>-2381</v>
      </c>
      <c r="I61" s="202">
        <v>6872</v>
      </c>
      <c r="J61" s="202">
        <v>11515</v>
      </c>
      <c r="K61" s="202">
        <f t="shared" si="13"/>
        <v>-4643</v>
      </c>
    </row>
    <row r="62" spans="1:53" x14ac:dyDescent="0.3">
      <c r="B62" s="33" t="s">
        <v>15</v>
      </c>
      <c r="C62" s="203">
        <v>4185</v>
      </c>
      <c r="D62" s="203">
        <v>1603</v>
      </c>
      <c r="E62" s="203">
        <f t="shared" si="11"/>
        <v>2582</v>
      </c>
      <c r="F62" s="203">
        <v>7401</v>
      </c>
      <c r="G62" s="203">
        <v>2218</v>
      </c>
      <c r="H62" s="203">
        <f t="shared" si="12"/>
        <v>5183</v>
      </c>
      <c r="I62" s="203">
        <v>7706</v>
      </c>
      <c r="J62" s="203">
        <v>3866</v>
      </c>
      <c r="K62" s="203">
        <f t="shared" si="13"/>
        <v>3840</v>
      </c>
    </row>
    <row r="63" spans="1:53" x14ac:dyDescent="0.3">
      <c r="B63" s="35" t="s">
        <v>16</v>
      </c>
      <c r="C63" s="202">
        <v>0</v>
      </c>
      <c r="D63" s="202">
        <v>0</v>
      </c>
      <c r="E63" s="202">
        <f t="shared" si="11"/>
        <v>0</v>
      </c>
      <c r="F63" s="202">
        <v>0</v>
      </c>
      <c r="G63" s="202">
        <v>0</v>
      </c>
      <c r="H63" s="202">
        <f t="shared" si="12"/>
        <v>0</v>
      </c>
      <c r="I63" s="202">
        <v>0</v>
      </c>
      <c r="J63" s="202">
        <v>0</v>
      </c>
      <c r="K63" s="202">
        <f t="shared" si="13"/>
        <v>0</v>
      </c>
    </row>
    <row r="64" spans="1:53" s="41" customFormat="1" x14ac:dyDescent="0.3">
      <c r="A64" s="6"/>
      <c r="B64" s="37" t="s">
        <v>17</v>
      </c>
      <c r="C64" s="201">
        <f t="shared" ref="C64:K64" si="14">SUM(C65:C73)</f>
        <v>54180</v>
      </c>
      <c r="D64" s="201">
        <f t="shared" si="14"/>
        <v>75282</v>
      </c>
      <c r="E64" s="201">
        <f t="shared" si="14"/>
        <v>-21102</v>
      </c>
      <c r="F64" s="201">
        <f t="shared" si="14"/>
        <v>78541</v>
      </c>
      <c r="G64" s="201">
        <f t="shared" si="14"/>
        <v>80568</v>
      </c>
      <c r="H64" s="201">
        <f t="shared" si="14"/>
        <v>-2027</v>
      </c>
      <c r="I64" s="201">
        <f t="shared" si="14"/>
        <v>71799</v>
      </c>
      <c r="J64" s="201">
        <f t="shared" si="14"/>
        <v>100074</v>
      </c>
      <c r="K64" s="201">
        <f t="shared" si="14"/>
        <v>-28275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5" t="s">
        <v>18</v>
      </c>
      <c r="C65" s="202">
        <v>354</v>
      </c>
      <c r="D65" s="202">
        <v>340</v>
      </c>
      <c r="E65" s="202">
        <f t="shared" ref="E65:E73" si="15">C65-D65</f>
        <v>14</v>
      </c>
      <c r="F65" s="202">
        <v>408</v>
      </c>
      <c r="G65" s="202">
        <v>164</v>
      </c>
      <c r="H65" s="202">
        <f t="shared" ref="H65:H73" si="16">F65-G65</f>
        <v>244</v>
      </c>
      <c r="I65" s="202">
        <v>461</v>
      </c>
      <c r="J65" s="202">
        <v>189</v>
      </c>
      <c r="K65" s="202">
        <f t="shared" ref="K65:K73" si="17">I65-J65</f>
        <v>272</v>
      </c>
    </row>
    <row r="66" spans="1:53" x14ac:dyDescent="0.3">
      <c r="B66" s="33" t="s">
        <v>19</v>
      </c>
      <c r="C66" s="203">
        <v>3</v>
      </c>
      <c r="D66" s="203">
        <v>0</v>
      </c>
      <c r="E66" s="203">
        <f t="shared" si="15"/>
        <v>3</v>
      </c>
      <c r="F66" s="203">
        <v>0</v>
      </c>
      <c r="G66" s="203">
        <v>0</v>
      </c>
      <c r="H66" s="203">
        <f t="shared" si="16"/>
        <v>0</v>
      </c>
      <c r="I66" s="203">
        <v>0</v>
      </c>
      <c r="J66" s="203">
        <v>0</v>
      </c>
      <c r="K66" s="203">
        <f t="shared" si="17"/>
        <v>0</v>
      </c>
    </row>
    <row r="67" spans="1:53" x14ac:dyDescent="0.3">
      <c r="B67" s="35" t="s">
        <v>20</v>
      </c>
      <c r="C67" s="202">
        <v>15086</v>
      </c>
      <c r="D67" s="202">
        <v>18947</v>
      </c>
      <c r="E67" s="202">
        <f t="shared" si="15"/>
        <v>-3861</v>
      </c>
      <c r="F67" s="202">
        <v>19868</v>
      </c>
      <c r="G67" s="202">
        <v>21098</v>
      </c>
      <c r="H67" s="202">
        <f t="shared" si="16"/>
        <v>-1230</v>
      </c>
      <c r="I67" s="202">
        <v>18538</v>
      </c>
      <c r="J67" s="202">
        <v>23209</v>
      </c>
      <c r="K67" s="202">
        <f t="shared" si="17"/>
        <v>-4671</v>
      </c>
    </row>
    <row r="68" spans="1:53" s="41" customFormat="1" x14ac:dyDescent="0.3">
      <c r="A68" s="6"/>
      <c r="B68" s="33" t="s">
        <v>21</v>
      </c>
      <c r="C68" s="203">
        <v>3914</v>
      </c>
      <c r="D68" s="203">
        <v>4748</v>
      </c>
      <c r="E68" s="203">
        <f t="shared" si="15"/>
        <v>-834</v>
      </c>
      <c r="F68" s="203">
        <v>5101</v>
      </c>
      <c r="G68" s="203">
        <v>5573</v>
      </c>
      <c r="H68" s="203">
        <f t="shared" si="16"/>
        <v>-472</v>
      </c>
      <c r="I68" s="203">
        <v>4756</v>
      </c>
      <c r="J68" s="203">
        <v>5702</v>
      </c>
      <c r="K68" s="203">
        <f t="shared" si="17"/>
        <v>-946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5" t="s">
        <v>22</v>
      </c>
      <c r="C69" s="202">
        <v>100</v>
      </c>
      <c r="D69" s="202">
        <v>124</v>
      </c>
      <c r="E69" s="202">
        <f t="shared" si="15"/>
        <v>-24</v>
      </c>
      <c r="F69" s="202">
        <v>54</v>
      </c>
      <c r="G69" s="202">
        <v>100</v>
      </c>
      <c r="H69" s="202">
        <f t="shared" si="16"/>
        <v>-46</v>
      </c>
      <c r="I69" s="202">
        <v>129</v>
      </c>
      <c r="J69" s="202">
        <v>180</v>
      </c>
      <c r="K69" s="202">
        <f t="shared" si="17"/>
        <v>-51</v>
      </c>
    </row>
    <row r="70" spans="1:53" x14ac:dyDescent="0.3">
      <c r="B70" s="33" t="s">
        <v>23</v>
      </c>
      <c r="C70" s="203">
        <v>13638</v>
      </c>
      <c r="D70" s="203">
        <v>16716</v>
      </c>
      <c r="E70" s="203">
        <f t="shared" si="15"/>
        <v>-3078</v>
      </c>
      <c r="F70" s="203">
        <v>19592</v>
      </c>
      <c r="G70" s="203">
        <v>18749</v>
      </c>
      <c r="H70" s="203">
        <f t="shared" si="16"/>
        <v>843</v>
      </c>
      <c r="I70" s="203">
        <v>18818</v>
      </c>
      <c r="J70" s="203">
        <v>28147</v>
      </c>
      <c r="K70" s="203">
        <f t="shared" si="17"/>
        <v>-9329</v>
      </c>
    </row>
    <row r="71" spans="1:53" x14ac:dyDescent="0.3">
      <c r="B71" s="35" t="s">
        <v>24</v>
      </c>
      <c r="C71" s="202">
        <v>1907</v>
      </c>
      <c r="D71" s="202">
        <v>11356</v>
      </c>
      <c r="E71" s="202">
        <f t="shared" si="15"/>
        <v>-9449</v>
      </c>
      <c r="F71" s="202">
        <v>3344</v>
      </c>
      <c r="G71" s="202">
        <v>3201</v>
      </c>
      <c r="H71" s="202">
        <f t="shared" si="16"/>
        <v>143</v>
      </c>
      <c r="I71" s="202">
        <v>3026</v>
      </c>
      <c r="J71" s="202">
        <v>10669</v>
      </c>
      <c r="K71" s="202">
        <f t="shared" si="17"/>
        <v>-7643</v>
      </c>
    </row>
    <row r="72" spans="1:53" x14ac:dyDescent="0.3">
      <c r="B72" s="33" t="s">
        <v>25</v>
      </c>
      <c r="C72" s="203">
        <v>25</v>
      </c>
      <c r="D72" s="203">
        <v>0</v>
      </c>
      <c r="E72" s="203">
        <f t="shared" si="15"/>
        <v>25</v>
      </c>
      <c r="F72" s="203">
        <v>75</v>
      </c>
      <c r="G72" s="203">
        <v>31</v>
      </c>
      <c r="H72" s="203">
        <f t="shared" si="16"/>
        <v>44</v>
      </c>
      <c r="I72" s="203">
        <v>22</v>
      </c>
      <c r="J72" s="203">
        <v>41</v>
      </c>
      <c r="K72" s="203">
        <f t="shared" si="17"/>
        <v>-19</v>
      </c>
    </row>
    <row r="73" spans="1:53" s="3" customFormat="1" x14ac:dyDescent="0.3">
      <c r="B73" s="35" t="s">
        <v>26</v>
      </c>
      <c r="C73" s="202">
        <v>19153</v>
      </c>
      <c r="D73" s="202">
        <v>23051</v>
      </c>
      <c r="E73" s="202">
        <f t="shared" si="15"/>
        <v>-3898</v>
      </c>
      <c r="F73" s="202">
        <v>30099</v>
      </c>
      <c r="G73" s="202">
        <v>31652</v>
      </c>
      <c r="H73" s="202">
        <f t="shared" si="16"/>
        <v>-1553</v>
      </c>
      <c r="I73" s="202">
        <v>26049</v>
      </c>
      <c r="J73" s="202">
        <v>31937</v>
      </c>
      <c r="K73" s="202">
        <f t="shared" si="17"/>
        <v>-5888</v>
      </c>
    </row>
    <row r="74" spans="1:53" s="3" customFormat="1" x14ac:dyDescent="0.3">
      <c r="B74" s="37" t="s">
        <v>27</v>
      </c>
      <c r="C74" s="201">
        <f t="shared" ref="C74:K74" si="18">SUM(C75:C78)</f>
        <v>878697</v>
      </c>
      <c r="D74" s="201">
        <f t="shared" si="18"/>
        <v>909859</v>
      </c>
      <c r="E74" s="201">
        <f t="shared" si="18"/>
        <v>-31162</v>
      </c>
      <c r="F74" s="201">
        <f t="shared" si="18"/>
        <v>1012497</v>
      </c>
      <c r="G74" s="201">
        <f t="shared" si="18"/>
        <v>982359</v>
      </c>
      <c r="H74" s="201">
        <f t="shared" si="18"/>
        <v>30138</v>
      </c>
      <c r="I74" s="201">
        <f t="shared" si="18"/>
        <v>1049815</v>
      </c>
      <c r="J74" s="201">
        <f t="shared" si="18"/>
        <v>1072413</v>
      </c>
      <c r="K74" s="201">
        <f t="shared" si="18"/>
        <v>-22598</v>
      </c>
    </row>
    <row r="75" spans="1:53" s="3" customFormat="1" x14ac:dyDescent="0.3">
      <c r="B75" s="33" t="s">
        <v>28</v>
      </c>
      <c r="C75" s="203">
        <v>17460</v>
      </c>
      <c r="D75" s="203">
        <v>19039</v>
      </c>
      <c r="E75" s="203">
        <f t="shared" ref="E75:E78" si="19">C75-D75</f>
        <v>-1579</v>
      </c>
      <c r="F75" s="203">
        <v>20960</v>
      </c>
      <c r="G75" s="203">
        <v>20106</v>
      </c>
      <c r="H75" s="203">
        <f t="shared" ref="H75:H78" si="20">F75-G75</f>
        <v>854</v>
      </c>
      <c r="I75" s="203">
        <v>20639</v>
      </c>
      <c r="J75" s="203">
        <v>21040</v>
      </c>
      <c r="K75" s="203">
        <f t="shared" ref="K75:K78" si="21">I75-J75</f>
        <v>-401</v>
      </c>
    </row>
    <row r="76" spans="1:53" s="3" customFormat="1" x14ac:dyDescent="0.3">
      <c r="B76" s="35" t="s">
        <v>29</v>
      </c>
      <c r="C76" s="202">
        <v>1684</v>
      </c>
      <c r="D76" s="202">
        <v>1537</v>
      </c>
      <c r="E76" s="202">
        <f t="shared" si="19"/>
        <v>147</v>
      </c>
      <c r="F76" s="202">
        <v>1467</v>
      </c>
      <c r="G76" s="202">
        <v>1336</v>
      </c>
      <c r="H76" s="202">
        <f t="shared" si="20"/>
        <v>131</v>
      </c>
      <c r="I76" s="202">
        <v>1917</v>
      </c>
      <c r="J76" s="202">
        <v>1666</v>
      </c>
      <c r="K76" s="202">
        <f t="shared" si="21"/>
        <v>251</v>
      </c>
    </row>
    <row r="77" spans="1:53" s="3" customFormat="1" x14ac:dyDescent="0.3">
      <c r="B77" s="33" t="s">
        <v>30</v>
      </c>
      <c r="C77" s="203">
        <v>220813</v>
      </c>
      <c r="D77" s="203">
        <v>224111</v>
      </c>
      <c r="E77" s="203">
        <f t="shared" si="19"/>
        <v>-3298</v>
      </c>
      <c r="F77" s="203">
        <v>311723</v>
      </c>
      <c r="G77" s="203">
        <v>307691</v>
      </c>
      <c r="H77" s="203">
        <f t="shared" si="20"/>
        <v>4032</v>
      </c>
      <c r="I77" s="203">
        <v>305379</v>
      </c>
      <c r="J77" s="203">
        <v>308239</v>
      </c>
      <c r="K77" s="203">
        <f t="shared" si="21"/>
        <v>-2860</v>
      </c>
    </row>
    <row r="78" spans="1:53" s="3" customFormat="1" x14ac:dyDescent="0.3">
      <c r="B78" s="35" t="s">
        <v>31</v>
      </c>
      <c r="C78" s="202">
        <v>638740</v>
      </c>
      <c r="D78" s="202">
        <v>665172</v>
      </c>
      <c r="E78" s="202">
        <f t="shared" si="19"/>
        <v>-26432</v>
      </c>
      <c r="F78" s="202">
        <v>678347</v>
      </c>
      <c r="G78" s="202">
        <v>653226</v>
      </c>
      <c r="H78" s="202">
        <f t="shared" si="20"/>
        <v>25121</v>
      </c>
      <c r="I78" s="202">
        <v>721880</v>
      </c>
      <c r="J78" s="202">
        <v>741468</v>
      </c>
      <c r="K78" s="202">
        <f t="shared" si="21"/>
        <v>-19588</v>
      </c>
    </row>
    <row r="79" spans="1:53" s="3" customFormat="1" x14ac:dyDescent="0.3">
      <c r="B79" s="37" t="s">
        <v>32</v>
      </c>
      <c r="C79" s="201">
        <f t="shared" ref="C79:K79" si="22">SUM(C80:C82)</f>
        <v>332554</v>
      </c>
      <c r="D79" s="201">
        <f t="shared" si="22"/>
        <v>343122</v>
      </c>
      <c r="E79" s="201">
        <f t="shared" si="22"/>
        <v>-10568</v>
      </c>
      <c r="F79" s="201">
        <f t="shared" si="22"/>
        <v>718879</v>
      </c>
      <c r="G79" s="201">
        <f t="shared" si="22"/>
        <v>852308</v>
      </c>
      <c r="H79" s="201">
        <f t="shared" si="22"/>
        <v>-133429</v>
      </c>
      <c r="I79" s="201">
        <f t="shared" si="22"/>
        <v>395284</v>
      </c>
      <c r="J79" s="201">
        <f t="shared" si="22"/>
        <v>484779</v>
      </c>
      <c r="K79" s="201">
        <f t="shared" si="22"/>
        <v>-89495</v>
      </c>
    </row>
    <row r="80" spans="1:53" s="3" customFormat="1" x14ac:dyDescent="0.3">
      <c r="B80" s="35" t="s">
        <v>33</v>
      </c>
      <c r="C80" s="202">
        <v>103513</v>
      </c>
      <c r="D80" s="202">
        <v>92948</v>
      </c>
      <c r="E80" s="202">
        <f t="shared" ref="E80:E82" si="23">C80-D80</f>
        <v>10565</v>
      </c>
      <c r="F80" s="202">
        <v>151336</v>
      </c>
      <c r="G80" s="202">
        <v>183968</v>
      </c>
      <c r="H80" s="202">
        <f t="shared" ref="H80:H82" si="24">F80-G80</f>
        <v>-32632</v>
      </c>
      <c r="I80" s="202">
        <v>89661</v>
      </c>
      <c r="J80" s="202">
        <v>99918</v>
      </c>
      <c r="K80" s="202">
        <f t="shared" ref="K80:K82" si="25">I80-J80</f>
        <v>-10257</v>
      </c>
    </row>
    <row r="81" spans="2:11" s="3" customFormat="1" x14ac:dyDescent="0.3">
      <c r="B81" s="33" t="s">
        <v>34</v>
      </c>
      <c r="C81" s="203">
        <v>72095</v>
      </c>
      <c r="D81" s="203">
        <v>87841</v>
      </c>
      <c r="E81" s="203">
        <f t="shared" si="23"/>
        <v>-15746</v>
      </c>
      <c r="F81" s="203">
        <v>201373</v>
      </c>
      <c r="G81" s="203">
        <v>236935</v>
      </c>
      <c r="H81" s="203">
        <f t="shared" si="24"/>
        <v>-35562</v>
      </c>
      <c r="I81" s="203">
        <v>119150</v>
      </c>
      <c r="J81" s="203">
        <v>151391</v>
      </c>
      <c r="K81" s="203">
        <f t="shared" si="25"/>
        <v>-32241</v>
      </c>
    </row>
    <row r="82" spans="2:11" s="3" customFormat="1" x14ac:dyDescent="0.3">
      <c r="B82" s="35" t="s">
        <v>35</v>
      </c>
      <c r="C82" s="202">
        <v>156946</v>
      </c>
      <c r="D82" s="202">
        <v>162333</v>
      </c>
      <c r="E82" s="202">
        <f t="shared" si="23"/>
        <v>-5387</v>
      </c>
      <c r="F82" s="202">
        <v>366170</v>
      </c>
      <c r="G82" s="202">
        <v>431405</v>
      </c>
      <c r="H82" s="202">
        <f t="shared" si="24"/>
        <v>-65235</v>
      </c>
      <c r="I82" s="202">
        <v>186473</v>
      </c>
      <c r="J82" s="202">
        <v>233470</v>
      </c>
      <c r="K82" s="202">
        <f t="shared" si="25"/>
        <v>-46997</v>
      </c>
    </row>
    <row r="83" spans="2:11" s="3" customFormat="1" x14ac:dyDescent="0.3">
      <c r="B83" s="37" t="s">
        <v>36</v>
      </c>
      <c r="C83" s="201">
        <f t="shared" ref="C83:K83" si="26">SUM(C84:C87)</f>
        <v>30480</v>
      </c>
      <c r="D83" s="201">
        <f t="shared" si="26"/>
        <v>31664</v>
      </c>
      <c r="E83" s="201">
        <f t="shared" si="26"/>
        <v>-1184</v>
      </c>
      <c r="F83" s="201">
        <f t="shared" si="26"/>
        <v>47373</v>
      </c>
      <c r="G83" s="201">
        <f t="shared" si="26"/>
        <v>44141</v>
      </c>
      <c r="H83" s="201">
        <f t="shared" si="26"/>
        <v>3232</v>
      </c>
      <c r="I83" s="201">
        <f t="shared" si="26"/>
        <v>44568</v>
      </c>
      <c r="J83" s="201">
        <f t="shared" si="26"/>
        <v>43224</v>
      </c>
      <c r="K83" s="201">
        <f t="shared" si="26"/>
        <v>1344</v>
      </c>
    </row>
    <row r="84" spans="2:11" s="3" customFormat="1" x14ac:dyDescent="0.3">
      <c r="B84" s="35" t="s">
        <v>37</v>
      </c>
      <c r="C84" s="202">
        <v>6835</v>
      </c>
      <c r="D84" s="202">
        <v>5988</v>
      </c>
      <c r="E84" s="202">
        <f t="shared" ref="E84:E87" si="27">C84-D84</f>
        <v>847</v>
      </c>
      <c r="F84" s="202">
        <v>10524</v>
      </c>
      <c r="G84" s="202">
        <v>8321</v>
      </c>
      <c r="H84" s="202">
        <f t="shared" ref="H84:H87" si="28">F84-G84</f>
        <v>2203</v>
      </c>
      <c r="I84" s="202">
        <v>8585</v>
      </c>
      <c r="J84" s="202">
        <v>6872</v>
      </c>
      <c r="K84" s="202">
        <f t="shared" ref="K84:K87" si="29">I84-J84</f>
        <v>1713</v>
      </c>
    </row>
    <row r="85" spans="2:11" s="3" customFormat="1" x14ac:dyDescent="0.3">
      <c r="B85" s="33" t="s">
        <v>38</v>
      </c>
      <c r="C85" s="203">
        <v>240</v>
      </c>
      <c r="D85" s="203">
        <v>369</v>
      </c>
      <c r="E85" s="203">
        <f t="shared" si="27"/>
        <v>-129</v>
      </c>
      <c r="F85" s="203">
        <v>242</v>
      </c>
      <c r="G85" s="203">
        <v>476</v>
      </c>
      <c r="H85" s="203">
        <f t="shared" si="28"/>
        <v>-234</v>
      </c>
      <c r="I85" s="203">
        <v>278</v>
      </c>
      <c r="J85" s="203">
        <v>347</v>
      </c>
      <c r="K85" s="203">
        <f t="shared" si="29"/>
        <v>-69</v>
      </c>
    </row>
    <row r="86" spans="2:11" s="3" customFormat="1" x14ac:dyDescent="0.3">
      <c r="B86" s="35" t="s">
        <v>39</v>
      </c>
      <c r="C86" s="202">
        <v>41</v>
      </c>
      <c r="D86" s="202">
        <v>52</v>
      </c>
      <c r="E86" s="202">
        <f t="shared" si="27"/>
        <v>-11</v>
      </c>
      <c r="F86" s="202">
        <v>12</v>
      </c>
      <c r="G86" s="202">
        <v>33</v>
      </c>
      <c r="H86" s="202">
        <f t="shared" si="28"/>
        <v>-21</v>
      </c>
      <c r="I86" s="202">
        <v>83</v>
      </c>
      <c r="J86" s="202">
        <v>70</v>
      </c>
      <c r="K86" s="202">
        <f t="shared" si="29"/>
        <v>13</v>
      </c>
    </row>
    <row r="87" spans="2:11" s="3" customFormat="1" x14ac:dyDescent="0.3">
      <c r="B87" s="33" t="s">
        <v>40</v>
      </c>
      <c r="C87" s="203">
        <v>23364</v>
      </c>
      <c r="D87" s="203">
        <v>25255</v>
      </c>
      <c r="E87" s="203">
        <f t="shared" si="27"/>
        <v>-1891</v>
      </c>
      <c r="F87" s="203">
        <v>36595</v>
      </c>
      <c r="G87" s="203">
        <v>35311</v>
      </c>
      <c r="H87" s="203">
        <f t="shared" si="28"/>
        <v>1284</v>
      </c>
      <c r="I87" s="203">
        <v>35622</v>
      </c>
      <c r="J87" s="203">
        <v>35935</v>
      </c>
      <c r="K87" s="203">
        <f t="shared" si="29"/>
        <v>-313</v>
      </c>
    </row>
    <row r="88" spans="2:11" s="3" customFormat="1" x14ac:dyDescent="0.3">
      <c r="B88" s="211" t="s">
        <v>401</v>
      </c>
      <c r="C88" s="211"/>
      <c r="D88" s="211"/>
      <c r="E88" s="211"/>
      <c r="F88" s="211"/>
      <c r="G88" s="211"/>
      <c r="H88" s="211"/>
      <c r="I88" s="211"/>
      <c r="J88" s="211"/>
      <c r="K88" s="211"/>
    </row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pans="2:11" s="3" customFormat="1" x14ac:dyDescent="0.3"/>
    <row r="146" spans="2:11" s="3" customFormat="1" x14ac:dyDescent="0.3"/>
    <row r="147" spans="2:11" s="3" customFormat="1" x14ac:dyDescent="0.3"/>
    <row r="148" spans="2:11" s="3" customFormat="1" x14ac:dyDescent="0.3">
      <c r="B148"/>
      <c r="C148"/>
      <c r="D148"/>
      <c r="E148"/>
      <c r="F148"/>
      <c r="G148"/>
      <c r="H148"/>
      <c r="I148"/>
      <c r="J148"/>
      <c r="K148"/>
    </row>
    <row r="149" spans="2:11" s="3" customFormat="1" x14ac:dyDescent="0.3">
      <c r="B149"/>
      <c r="C149"/>
      <c r="D149"/>
      <c r="E149"/>
      <c r="F149"/>
      <c r="G149"/>
      <c r="H149"/>
      <c r="I149"/>
      <c r="J149"/>
      <c r="K149"/>
    </row>
    <row r="150" spans="2:11" s="3" customFormat="1" x14ac:dyDescent="0.3">
      <c r="B150"/>
      <c r="C150"/>
      <c r="D150"/>
      <c r="E150"/>
      <c r="F150"/>
      <c r="G150"/>
      <c r="H150"/>
      <c r="I150"/>
      <c r="J150"/>
      <c r="K150"/>
    </row>
    <row r="151" spans="2:11" s="3" customFormat="1" x14ac:dyDescent="0.3">
      <c r="B151"/>
      <c r="C151"/>
      <c r="D151"/>
      <c r="E151"/>
      <c r="F151"/>
      <c r="G151"/>
      <c r="H151"/>
      <c r="I151"/>
      <c r="J151"/>
      <c r="K151"/>
    </row>
    <row r="152" spans="2:11" s="3" customFormat="1" x14ac:dyDescent="0.3">
      <c r="B152"/>
      <c r="C152"/>
      <c r="D152"/>
      <c r="E152"/>
      <c r="F152"/>
      <c r="G152"/>
      <c r="H152"/>
      <c r="I152"/>
      <c r="J152"/>
      <c r="K152"/>
    </row>
    <row r="153" spans="2:11" s="3" customFormat="1" x14ac:dyDescent="0.3">
      <c r="B153"/>
      <c r="C153"/>
      <c r="D153"/>
      <c r="E153"/>
      <c r="F153"/>
      <c r="G153"/>
      <c r="H153"/>
      <c r="I153"/>
      <c r="J153"/>
      <c r="K153"/>
    </row>
    <row r="154" spans="2:11" s="3" customFormat="1" x14ac:dyDescent="0.3">
      <c r="B154"/>
      <c r="C154"/>
      <c r="D154"/>
      <c r="E154"/>
      <c r="F154"/>
      <c r="G154"/>
      <c r="H154"/>
      <c r="I154"/>
      <c r="J154"/>
      <c r="K154"/>
    </row>
    <row r="155" spans="2:11" s="3" customFormat="1" x14ac:dyDescent="0.3">
      <c r="B155"/>
      <c r="C155"/>
      <c r="D155"/>
      <c r="E155"/>
      <c r="F155"/>
      <c r="G155"/>
      <c r="H155"/>
      <c r="I155"/>
      <c r="J155"/>
      <c r="K155"/>
    </row>
    <row r="156" spans="2:11" s="3" customFormat="1" x14ac:dyDescent="0.3">
      <c r="B156"/>
      <c r="C156"/>
      <c r="D156"/>
      <c r="E156"/>
      <c r="F156"/>
      <c r="G156"/>
      <c r="H156"/>
      <c r="I156"/>
      <c r="J156"/>
      <c r="K156"/>
    </row>
    <row r="157" spans="2:11" s="3" customFormat="1" x14ac:dyDescent="0.3">
      <c r="B157"/>
      <c r="C157"/>
      <c r="D157"/>
      <c r="E157"/>
      <c r="F157"/>
      <c r="G157"/>
      <c r="H157"/>
      <c r="I157"/>
      <c r="J157"/>
      <c r="K157"/>
    </row>
    <row r="158" spans="2:11" s="3" customFormat="1" x14ac:dyDescent="0.3">
      <c r="B158"/>
      <c r="C158"/>
      <c r="D158"/>
      <c r="E158"/>
      <c r="F158"/>
      <c r="G158"/>
      <c r="H158"/>
      <c r="I158"/>
      <c r="J158"/>
      <c r="K158"/>
    </row>
    <row r="159" spans="2:11" s="3" customFormat="1" x14ac:dyDescent="0.3">
      <c r="B159"/>
      <c r="C159"/>
      <c r="D159"/>
      <c r="E159"/>
      <c r="F159"/>
      <c r="G159"/>
      <c r="H159"/>
      <c r="I159"/>
      <c r="J159"/>
      <c r="K159"/>
    </row>
    <row r="160" spans="2:11" s="3" customFormat="1" x14ac:dyDescent="0.3">
      <c r="B160"/>
      <c r="C160"/>
      <c r="D160"/>
      <c r="E160"/>
      <c r="F160"/>
      <c r="G160"/>
      <c r="H160"/>
      <c r="I160"/>
      <c r="J160"/>
      <c r="K160"/>
    </row>
    <row r="161" spans="2:11" s="3" customFormat="1" x14ac:dyDescent="0.3">
      <c r="B161"/>
      <c r="C161"/>
      <c r="D161"/>
      <c r="E161"/>
      <c r="F161"/>
      <c r="G161"/>
      <c r="H161"/>
      <c r="I161"/>
      <c r="J161"/>
      <c r="K161"/>
    </row>
    <row r="162" spans="2:11" s="3" customFormat="1" x14ac:dyDescent="0.3">
      <c r="B162"/>
      <c r="C162"/>
      <c r="D162"/>
      <c r="E162"/>
      <c r="F162"/>
      <c r="G162"/>
      <c r="H162"/>
      <c r="I162"/>
      <c r="J162"/>
      <c r="K162"/>
    </row>
    <row r="163" spans="2:11" s="3" customFormat="1" x14ac:dyDescent="0.3">
      <c r="B163"/>
      <c r="C163"/>
      <c r="D163"/>
      <c r="E163"/>
      <c r="F163"/>
      <c r="G163"/>
      <c r="H163"/>
      <c r="I163"/>
      <c r="J163"/>
      <c r="K163"/>
    </row>
    <row r="164" spans="2:11" s="3" customFormat="1" x14ac:dyDescent="0.3">
      <c r="B164"/>
      <c r="C164"/>
      <c r="D164"/>
      <c r="E164"/>
      <c r="F164"/>
      <c r="G164"/>
      <c r="H164"/>
      <c r="I164"/>
      <c r="J164"/>
      <c r="K164"/>
    </row>
    <row r="165" spans="2:11" s="3" customFormat="1" x14ac:dyDescent="0.3">
      <c r="B165"/>
      <c r="C165"/>
      <c r="D165"/>
      <c r="E165"/>
      <c r="F165"/>
      <c r="G165"/>
      <c r="H165"/>
      <c r="I165"/>
      <c r="J165"/>
      <c r="K165"/>
    </row>
    <row r="166" spans="2:11" s="3" customFormat="1" x14ac:dyDescent="0.3">
      <c r="B166"/>
      <c r="C166"/>
      <c r="D166"/>
      <c r="E166"/>
      <c r="F166"/>
      <c r="G166"/>
      <c r="H166"/>
      <c r="I166"/>
      <c r="J166"/>
      <c r="K166"/>
    </row>
    <row r="167" spans="2:11" s="3" customFormat="1" x14ac:dyDescent="0.3">
      <c r="B167"/>
      <c r="C167"/>
      <c r="D167"/>
      <c r="E167"/>
      <c r="F167"/>
      <c r="G167"/>
      <c r="H167"/>
      <c r="I167"/>
      <c r="J167"/>
      <c r="K167"/>
    </row>
    <row r="168" spans="2:11" s="3" customFormat="1" x14ac:dyDescent="0.3">
      <c r="B168"/>
      <c r="C168"/>
      <c r="D168"/>
      <c r="E168"/>
      <c r="F168"/>
      <c r="G168"/>
      <c r="H168"/>
      <c r="I168"/>
      <c r="J168"/>
      <c r="K168"/>
    </row>
    <row r="169" spans="2:11" s="3" customFormat="1" x14ac:dyDescent="0.3">
      <c r="B169"/>
      <c r="C169"/>
      <c r="D169"/>
      <c r="E169"/>
      <c r="F169"/>
      <c r="G169"/>
      <c r="H169"/>
      <c r="I169"/>
      <c r="J169"/>
      <c r="K169"/>
    </row>
    <row r="170" spans="2:11" s="3" customFormat="1" x14ac:dyDescent="0.3">
      <c r="B170"/>
      <c r="C170"/>
      <c r="D170"/>
      <c r="E170"/>
      <c r="F170"/>
      <c r="G170"/>
      <c r="H170"/>
      <c r="I170"/>
      <c r="J170"/>
      <c r="K170"/>
    </row>
    <row r="171" spans="2:11" s="3" customFormat="1" x14ac:dyDescent="0.3">
      <c r="B171"/>
      <c r="C171"/>
      <c r="D171"/>
      <c r="E171"/>
      <c r="F171"/>
      <c r="G171"/>
      <c r="H171"/>
      <c r="I171"/>
      <c r="J171"/>
      <c r="K171"/>
    </row>
    <row r="172" spans="2:11" s="3" customFormat="1" x14ac:dyDescent="0.3">
      <c r="B172"/>
      <c r="C172"/>
      <c r="D172"/>
      <c r="E172"/>
      <c r="F172"/>
      <c r="G172"/>
      <c r="H172"/>
      <c r="I172"/>
      <c r="J172"/>
      <c r="K172"/>
    </row>
    <row r="173" spans="2:11" s="3" customFormat="1" x14ac:dyDescent="0.3">
      <c r="B173"/>
      <c r="C173"/>
      <c r="D173"/>
      <c r="E173"/>
      <c r="F173"/>
      <c r="G173"/>
      <c r="H173"/>
      <c r="I173"/>
      <c r="J173"/>
      <c r="K173"/>
    </row>
    <row r="174" spans="2:11" s="3" customFormat="1" x14ac:dyDescent="0.3">
      <c r="B174"/>
      <c r="C174"/>
      <c r="D174"/>
      <c r="E174"/>
      <c r="F174"/>
      <c r="G174"/>
      <c r="H174"/>
      <c r="I174"/>
      <c r="J174"/>
      <c r="K174"/>
    </row>
    <row r="175" spans="2:11" s="3" customFormat="1" x14ac:dyDescent="0.3">
      <c r="B175"/>
      <c r="C175"/>
      <c r="D175"/>
      <c r="E175"/>
      <c r="F175"/>
      <c r="G175"/>
      <c r="H175"/>
      <c r="I175"/>
      <c r="J175"/>
      <c r="K175"/>
    </row>
    <row r="176" spans="2:11" s="3" customFormat="1" x14ac:dyDescent="0.3">
      <c r="B176"/>
      <c r="C176"/>
      <c r="D176"/>
      <c r="E176"/>
      <c r="F176"/>
      <c r="G176"/>
      <c r="H176"/>
      <c r="I176"/>
      <c r="J176"/>
      <c r="K176"/>
    </row>
    <row r="177" spans="2:11" s="3" customFormat="1" x14ac:dyDescent="0.3">
      <c r="B177"/>
      <c r="C177"/>
      <c r="D177"/>
      <c r="E177"/>
      <c r="F177"/>
      <c r="G177"/>
      <c r="H177"/>
      <c r="I177"/>
      <c r="J177"/>
      <c r="K177"/>
    </row>
    <row r="178" spans="2:11" s="3" customFormat="1" x14ac:dyDescent="0.3">
      <c r="B178"/>
      <c r="C178"/>
      <c r="D178"/>
      <c r="E178"/>
      <c r="F178"/>
      <c r="G178"/>
      <c r="H178"/>
      <c r="I178"/>
      <c r="J178"/>
      <c r="K178"/>
    </row>
    <row r="179" spans="2:11" s="3" customFormat="1" x14ac:dyDescent="0.3">
      <c r="B179"/>
      <c r="C179"/>
      <c r="D179"/>
      <c r="E179"/>
      <c r="F179"/>
      <c r="G179"/>
      <c r="H179"/>
      <c r="I179"/>
      <c r="J179"/>
      <c r="K179"/>
    </row>
    <row r="180" spans="2:11" s="3" customFormat="1" x14ac:dyDescent="0.3">
      <c r="B180"/>
      <c r="C180"/>
      <c r="D180"/>
      <c r="E180"/>
      <c r="F180"/>
      <c r="G180"/>
      <c r="H180"/>
      <c r="I180"/>
      <c r="J180"/>
      <c r="K180"/>
    </row>
    <row r="181" spans="2:11" s="3" customFormat="1" x14ac:dyDescent="0.3">
      <c r="B181"/>
      <c r="C181"/>
      <c r="D181"/>
      <c r="E181"/>
      <c r="F181"/>
      <c r="G181"/>
      <c r="H181"/>
      <c r="I181"/>
      <c r="J181"/>
      <c r="K181"/>
    </row>
    <row r="182" spans="2:11" s="3" customFormat="1" x14ac:dyDescent="0.3">
      <c r="B182"/>
      <c r="C182"/>
      <c r="D182"/>
      <c r="E182"/>
      <c r="F182"/>
      <c r="G182"/>
      <c r="H182"/>
      <c r="I182"/>
      <c r="J182"/>
      <c r="K182"/>
    </row>
    <row r="183" spans="2:11" s="3" customFormat="1" x14ac:dyDescent="0.3">
      <c r="B183"/>
      <c r="C183"/>
      <c r="D183"/>
      <c r="E183"/>
      <c r="F183"/>
      <c r="G183"/>
      <c r="H183"/>
      <c r="I183"/>
      <c r="J183"/>
      <c r="K183"/>
    </row>
    <row r="184" spans="2:11" s="3" customFormat="1" x14ac:dyDescent="0.3">
      <c r="B184"/>
      <c r="C184"/>
      <c r="D184"/>
      <c r="E184"/>
      <c r="F184"/>
      <c r="G184"/>
      <c r="H184"/>
      <c r="I184"/>
      <c r="J184"/>
      <c r="K184"/>
    </row>
    <row r="185" spans="2:11" s="3" customFormat="1" x14ac:dyDescent="0.3">
      <c r="B185"/>
      <c r="C185"/>
      <c r="D185"/>
      <c r="E185"/>
      <c r="F185"/>
      <c r="G185"/>
      <c r="H185"/>
      <c r="I185"/>
      <c r="J185"/>
      <c r="K185"/>
    </row>
    <row r="186" spans="2:11" s="3" customFormat="1" x14ac:dyDescent="0.3">
      <c r="B186"/>
      <c r="C186"/>
      <c r="D186"/>
      <c r="E186"/>
      <c r="F186"/>
      <c r="G186"/>
      <c r="H186"/>
      <c r="I186"/>
      <c r="J186"/>
      <c r="K186"/>
    </row>
    <row r="187" spans="2:11" s="3" customFormat="1" x14ac:dyDescent="0.3">
      <c r="B187"/>
      <c r="C187"/>
      <c r="D187"/>
      <c r="E187"/>
      <c r="F187"/>
      <c r="G187"/>
      <c r="H187"/>
      <c r="I187"/>
      <c r="J187"/>
      <c r="K187"/>
    </row>
    <row r="188" spans="2:11" s="3" customFormat="1" x14ac:dyDescent="0.3">
      <c r="B188"/>
      <c r="C188"/>
      <c r="D188"/>
      <c r="E188"/>
      <c r="F188"/>
      <c r="G188"/>
      <c r="H188"/>
      <c r="I188"/>
      <c r="J188"/>
      <c r="K188"/>
    </row>
    <row r="189" spans="2:11" s="3" customFormat="1" x14ac:dyDescent="0.3">
      <c r="B189"/>
      <c r="C189"/>
      <c r="D189"/>
      <c r="E189"/>
      <c r="F189"/>
      <c r="G189"/>
      <c r="H189"/>
      <c r="I189"/>
      <c r="J189"/>
      <c r="K189"/>
    </row>
    <row r="190" spans="2:11" s="3" customFormat="1" x14ac:dyDescent="0.3">
      <c r="B190"/>
      <c r="C190"/>
      <c r="D190"/>
      <c r="E190"/>
      <c r="F190"/>
      <c r="G190"/>
      <c r="H190"/>
      <c r="I190"/>
      <c r="J190"/>
      <c r="K190"/>
    </row>
    <row r="191" spans="2:11" s="3" customFormat="1" x14ac:dyDescent="0.3">
      <c r="B191"/>
      <c r="C191"/>
      <c r="D191"/>
      <c r="E191"/>
      <c r="F191"/>
      <c r="G191"/>
      <c r="H191"/>
      <c r="I191"/>
      <c r="J191"/>
      <c r="K191"/>
    </row>
    <row r="192" spans="2:11" s="3" customFormat="1" x14ac:dyDescent="0.3">
      <c r="B192"/>
      <c r="C192"/>
      <c r="D192"/>
      <c r="E192"/>
      <c r="F192"/>
      <c r="G192"/>
      <c r="H192"/>
      <c r="I192"/>
      <c r="J192"/>
      <c r="K192"/>
    </row>
    <row r="193" spans="2:11" s="3" customFormat="1" x14ac:dyDescent="0.3">
      <c r="B193"/>
      <c r="C193"/>
      <c r="D193"/>
      <c r="E193"/>
      <c r="F193"/>
      <c r="G193"/>
      <c r="H193"/>
      <c r="I193"/>
      <c r="J193"/>
      <c r="K193"/>
    </row>
    <row r="194" spans="2:11" s="3" customFormat="1" x14ac:dyDescent="0.3">
      <c r="B194"/>
      <c r="C194"/>
      <c r="D194"/>
      <c r="E194"/>
      <c r="F194"/>
      <c r="G194"/>
      <c r="H194"/>
      <c r="I194"/>
      <c r="J194"/>
      <c r="K194"/>
    </row>
    <row r="195" spans="2:11" s="3" customFormat="1" x14ac:dyDescent="0.3">
      <c r="B195"/>
      <c r="C195"/>
      <c r="D195"/>
      <c r="E195"/>
      <c r="F195"/>
      <c r="G195"/>
      <c r="H195"/>
      <c r="I195"/>
      <c r="J195"/>
      <c r="K195"/>
    </row>
    <row r="196" spans="2:11" s="3" customFormat="1" x14ac:dyDescent="0.3">
      <c r="B196"/>
      <c r="C196"/>
      <c r="D196"/>
      <c r="E196"/>
      <c r="F196"/>
      <c r="G196"/>
      <c r="H196"/>
      <c r="I196"/>
      <c r="J196"/>
      <c r="K196"/>
    </row>
    <row r="197" spans="2:11" s="3" customFormat="1" x14ac:dyDescent="0.3">
      <c r="B197"/>
      <c r="C197"/>
      <c r="D197"/>
      <c r="E197"/>
      <c r="F197"/>
      <c r="G197"/>
      <c r="H197"/>
      <c r="I197"/>
      <c r="J197"/>
      <c r="K197"/>
    </row>
    <row r="198" spans="2:11" s="3" customFormat="1" x14ac:dyDescent="0.3">
      <c r="B198"/>
      <c r="C198"/>
      <c r="D198"/>
      <c r="E198"/>
      <c r="F198"/>
      <c r="G198"/>
      <c r="H198"/>
      <c r="I198"/>
      <c r="J198"/>
      <c r="K198"/>
    </row>
    <row r="199" spans="2:11" s="3" customFormat="1" x14ac:dyDescent="0.3">
      <c r="B199"/>
      <c r="C199"/>
      <c r="D199"/>
      <c r="E199"/>
      <c r="F199"/>
      <c r="G199"/>
      <c r="H199"/>
      <c r="I199"/>
      <c r="J199"/>
      <c r="K199"/>
    </row>
    <row r="200" spans="2:11" s="3" customFormat="1" x14ac:dyDescent="0.3">
      <c r="B200"/>
      <c r="C200"/>
      <c r="D200"/>
      <c r="E200"/>
      <c r="F200"/>
      <c r="G200"/>
      <c r="H200"/>
      <c r="I200"/>
      <c r="J200"/>
      <c r="K200"/>
    </row>
    <row r="201" spans="2:11" s="3" customFormat="1" x14ac:dyDescent="0.3">
      <c r="B201"/>
      <c r="C201"/>
      <c r="D201"/>
      <c r="E201"/>
      <c r="F201"/>
      <c r="G201"/>
      <c r="H201"/>
      <c r="I201"/>
      <c r="J201"/>
      <c r="K201"/>
    </row>
    <row r="202" spans="2:11" s="3" customFormat="1" x14ac:dyDescent="0.3">
      <c r="B202"/>
      <c r="C202"/>
      <c r="D202"/>
      <c r="E202"/>
      <c r="F202"/>
      <c r="G202"/>
      <c r="H202"/>
      <c r="I202"/>
      <c r="J202"/>
      <c r="K202"/>
    </row>
    <row r="203" spans="2:11" s="3" customFormat="1" x14ac:dyDescent="0.3">
      <c r="B203"/>
      <c r="C203"/>
      <c r="D203"/>
      <c r="E203"/>
      <c r="F203"/>
      <c r="G203"/>
      <c r="H203"/>
      <c r="I203"/>
      <c r="J203"/>
      <c r="K203"/>
    </row>
    <row r="204" spans="2:11" s="3" customFormat="1" x14ac:dyDescent="0.3">
      <c r="B204"/>
      <c r="C204"/>
      <c r="D204"/>
      <c r="E204"/>
      <c r="F204"/>
      <c r="G204"/>
      <c r="H204"/>
      <c r="I204"/>
      <c r="J204"/>
      <c r="K204"/>
    </row>
    <row r="205" spans="2:11" s="3" customFormat="1" x14ac:dyDescent="0.3">
      <c r="B205"/>
      <c r="C205"/>
      <c r="D205"/>
      <c r="E205"/>
      <c r="F205"/>
      <c r="G205"/>
      <c r="H205"/>
      <c r="I205"/>
      <c r="J205"/>
      <c r="K205"/>
    </row>
    <row r="206" spans="2:11" s="3" customFormat="1" x14ac:dyDescent="0.3">
      <c r="B206"/>
      <c r="C206"/>
      <c r="D206"/>
      <c r="E206"/>
      <c r="F206"/>
      <c r="G206"/>
      <c r="H206"/>
      <c r="I206"/>
      <c r="J206"/>
      <c r="K206"/>
    </row>
    <row r="207" spans="2:11" s="3" customFormat="1" x14ac:dyDescent="0.3">
      <c r="B207"/>
      <c r="C207"/>
      <c r="D207"/>
      <c r="E207"/>
      <c r="F207"/>
      <c r="G207"/>
      <c r="H207"/>
      <c r="I207"/>
      <c r="J207"/>
      <c r="K207"/>
    </row>
    <row r="208" spans="2:11" s="3" customFormat="1" x14ac:dyDescent="0.3">
      <c r="B208"/>
      <c r="C208"/>
      <c r="D208"/>
      <c r="E208"/>
      <c r="F208"/>
      <c r="G208"/>
      <c r="H208"/>
      <c r="I208"/>
      <c r="J208"/>
      <c r="K208"/>
    </row>
    <row r="209" spans="2:11" s="3" customFormat="1" x14ac:dyDescent="0.3">
      <c r="B209"/>
      <c r="C209"/>
      <c r="D209"/>
      <c r="E209"/>
      <c r="F209"/>
      <c r="G209"/>
      <c r="H209"/>
      <c r="I209"/>
      <c r="J209"/>
      <c r="K209"/>
    </row>
    <row r="210" spans="2:11" s="3" customFormat="1" x14ac:dyDescent="0.3">
      <c r="B210"/>
      <c r="C210"/>
      <c r="D210"/>
      <c r="E210"/>
      <c r="F210"/>
      <c r="G210"/>
      <c r="H210"/>
      <c r="I210"/>
      <c r="J210"/>
      <c r="K210"/>
    </row>
    <row r="211" spans="2:11" s="3" customFormat="1" x14ac:dyDescent="0.3">
      <c r="B211"/>
      <c r="C211"/>
      <c r="D211"/>
      <c r="E211"/>
      <c r="F211"/>
      <c r="G211"/>
      <c r="H211"/>
      <c r="I211"/>
      <c r="J211"/>
      <c r="K211"/>
    </row>
    <row r="212" spans="2:11" s="3" customFormat="1" x14ac:dyDescent="0.3">
      <c r="B212"/>
      <c r="C212"/>
      <c r="D212"/>
      <c r="E212"/>
      <c r="F212"/>
      <c r="G212"/>
      <c r="H212"/>
      <c r="I212"/>
      <c r="J212"/>
      <c r="K212"/>
    </row>
    <row r="213" spans="2:11" s="3" customFormat="1" x14ac:dyDescent="0.3">
      <c r="B213"/>
      <c r="C213"/>
      <c r="D213"/>
      <c r="E213"/>
      <c r="F213"/>
      <c r="G213"/>
      <c r="H213"/>
      <c r="I213"/>
      <c r="J213"/>
      <c r="K213"/>
    </row>
    <row r="214" spans="2:11" s="3" customFormat="1" x14ac:dyDescent="0.3">
      <c r="B214"/>
      <c r="C214"/>
      <c r="D214"/>
      <c r="E214"/>
      <c r="F214"/>
      <c r="G214"/>
      <c r="H214"/>
      <c r="I214"/>
      <c r="J214"/>
      <c r="K214"/>
    </row>
    <row r="215" spans="2:11" s="3" customFormat="1" x14ac:dyDescent="0.3">
      <c r="B215"/>
      <c r="C215"/>
      <c r="D215"/>
      <c r="E215"/>
      <c r="F215"/>
      <c r="G215"/>
      <c r="H215"/>
      <c r="I215"/>
      <c r="J215"/>
      <c r="K215"/>
    </row>
    <row r="216" spans="2:11" s="3" customFormat="1" x14ac:dyDescent="0.3">
      <c r="B216"/>
      <c r="C216"/>
      <c r="D216"/>
      <c r="E216"/>
      <c r="F216"/>
      <c r="G216"/>
      <c r="H216"/>
      <c r="I216"/>
      <c r="J216"/>
      <c r="K216"/>
    </row>
    <row r="217" spans="2:11" s="3" customFormat="1" x14ac:dyDescent="0.3">
      <c r="B217"/>
      <c r="C217"/>
      <c r="D217"/>
      <c r="E217"/>
      <c r="F217"/>
      <c r="G217"/>
      <c r="H217"/>
      <c r="I217"/>
      <c r="J217"/>
      <c r="K217"/>
    </row>
    <row r="218" spans="2:11" s="3" customFormat="1" x14ac:dyDescent="0.3">
      <c r="B218"/>
      <c r="C218"/>
      <c r="D218"/>
      <c r="E218"/>
      <c r="F218"/>
      <c r="G218"/>
      <c r="H218"/>
      <c r="I218"/>
      <c r="J218"/>
      <c r="K218"/>
    </row>
    <row r="219" spans="2:11" s="3" customFormat="1" x14ac:dyDescent="0.3">
      <c r="B219"/>
      <c r="C219"/>
      <c r="D219"/>
      <c r="E219"/>
      <c r="F219"/>
      <c r="G219"/>
      <c r="H219"/>
      <c r="I219"/>
      <c r="J219"/>
      <c r="K219"/>
    </row>
    <row r="220" spans="2:11" s="3" customFormat="1" x14ac:dyDescent="0.3">
      <c r="B220"/>
      <c r="C220"/>
      <c r="D220"/>
      <c r="E220"/>
      <c r="F220"/>
      <c r="G220"/>
      <c r="H220"/>
      <c r="I220"/>
      <c r="J220"/>
      <c r="K220"/>
    </row>
    <row r="221" spans="2:11" s="3" customFormat="1" x14ac:dyDescent="0.3">
      <c r="B221"/>
      <c r="C221"/>
      <c r="D221"/>
      <c r="E221"/>
      <c r="F221"/>
      <c r="G221"/>
      <c r="H221"/>
      <c r="I221"/>
      <c r="J221"/>
      <c r="K221"/>
    </row>
    <row r="222" spans="2:11" s="3" customFormat="1" x14ac:dyDescent="0.3">
      <c r="B222"/>
      <c r="C222"/>
      <c r="D222"/>
      <c r="E222"/>
      <c r="F222"/>
      <c r="G222"/>
      <c r="H222"/>
      <c r="I222"/>
      <c r="J222"/>
      <c r="K222"/>
    </row>
    <row r="223" spans="2:11" s="3" customFormat="1" x14ac:dyDescent="0.3">
      <c r="B223"/>
      <c r="C223"/>
      <c r="D223"/>
      <c r="E223"/>
      <c r="F223"/>
      <c r="G223"/>
      <c r="H223"/>
      <c r="I223"/>
      <c r="J223"/>
      <c r="K223"/>
    </row>
    <row r="224" spans="2:11" s="3" customFormat="1" x14ac:dyDescent="0.3">
      <c r="B224"/>
      <c r="C224"/>
      <c r="D224"/>
      <c r="E224"/>
      <c r="F224"/>
      <c r="G224"/>
      <c r="H224"/>
      <c r="I224"/>
      <c r="J224"/>
      <c r="K224"/>
    </row>
    <row r="225" spans="2:11" s="3" customFormat="1" x14ac:dyDescent="0.3">
      <c r="B225"/>
      <c r="C225"/>
      <c r="D225"/>
      <c r="E225"/>
      <c r="F225"/>
      <c r="G225"/>
      <c r="H225"/>
      <c r="I225"/>
      <c r="J225"/>
      <c r="K225"/>
    </row>
    <row r="226" spans="2:11" s="3" customFormat="1" x14ac:dyDescent="0.3">
      <c r="B226"/>
      <c r="C226"/>
      <c r="D226"/>
      <c r="E226"/>
      <c r="F226"/>
      <c r="G226"/>
      <c r="H226"/>
      <c r="I226"/>
      <c r="J226"/>
      <c r="K226"/>
    </row>
    <row r="227" spans="2:11" s="3" customFormat="1" x14ac:dyDescent="0.3">
      <c r="B227"/>
      <c r="C227"/>
      <c r="D227"/>
      <c r="E227"/>
      <c r="F227"/>
      <c r="G227"/>
      <c r="H227"/>
      <c r="I227"/>
      <c r="J227"/>
      <c r="K227"/>
    </row>
    <row r="228" spans="2:11" s="3" customFormat="1" x14ac:dyDescent="0.3">
      <c r="B228"/>
      <c r="C228"/>
      <c r="D228"/>
      <c r="E228"/>
      <c r="F228"/>
      <c r="G228"/>
      <c r="H228"/>
      <c r="I228"/>
      <c r="J228"/>
      <c r="K228"/>
    </row>
    <row r="229" spans="2:11" s="3" customFormat="1" x14ac:dyDescent="0.3">
      <c r="B229"/>
      <c r="C229"/>
      <c r="D229"/>
      <c r="E229"/>
      <c r="F229"/>
      <c r="G229"/>
      <c r="H229"/>
      <c r="I229"/>
      <c r="J229"/>
      <c r="K229"/>
    </row>
    <row r="230" spans="2:11" s="3" customFormat="1" x14ac:dyDescent="0.3">
      <c r="B230"/>
      <c r="C230"/>
      <c r="D230"/>
      <c r="E230"/>
      <c r="F230"/>
      <c r="G230"/>
      <c r="H230"/>
      <c r="I230"/>
      <c r="J230"/>
      <c r="K230"/>
    </row>
    <row r="231" spans="2:11" s="3" customFormat="1" x14ac:dyDescent="0.3">
      <c r="B231"/>
      <c r="C231"/>
      <c r="D231"/>
      <c r="E231"/>
      <c r="F231"/>
      <c r="G231"/>
      <c r="H231"/>
      <c r="I231"/>
      <c r="J231"/>
      <c r="K231"/>
    </row>
    <row r="232" spans="2:11" s="3" customFormat="1" x14ac:dyDescent="0.3">
      <c r="B232"/>
      <c r="C232"/>
      <c r="D232"/>
      <c r="E232"/>
      <c r="F232"/>
      <c r="G232"/>
      <c r="H232"/>
      <c r="I232"/>
      <c r="J232"/>
      <c r="K232"/>
    </row>
    <row r="233" spans="2:11" s="3" customFormat="1" x14ac:dyDescent="0.3">
      <c r="B233"/>
      <c r="C233"/>
      <c r="D233"/>
      <c r="E233"/>
      <c r="F233"/>
      <c r="G233"/>
      <c r="H233"/>
      <c r="I233"/>
      <c r="J233"/>
      <c r="K233"/>
    </row>
    <row r="234" spans="2:11" s="3" customFormat="1" x14ac:dyDescent="0.3">
      <c r="B234"/>
      <c r="C234"/>
      <c r="D234"/>
      <c r="E234"/>
      <c r="F234"/>
      <c r="G234"/>
      <c r="H234"/>
      <c r="I234"/>
      <c r="J234"/>
      <c r="K234"/>
    </row>
    <row r="235" spans="2:11" s="3" customFormat="1" x14ac:dyDescent="0.3">
      <c r="B235"/>
      <c r="C235"/>
      <c r="D235"/>
      <c r="E235"/>
      <c r="F235"/>
      <c r="G235"/>
      <c r="H235"/>
      <c r="I235"/>
      <c r="J235"/>
      <c r="K235"/>
    </row>
    <row r="236" spans="2:11" s="3" customFormat="1" x14ac:dyDescent="0.3">
      <c r="B236"/>
      <c r="C236"/>
      <c r="D236"/>
      <c r="E236"/>
      <c r="F236"/>
      <c r="G236"/>
      <c r="H236"/>
      <c r="I236"/>
      <c r="J236"/>
      <c r="K236"/>
    </row>
    <row r="237" spans="2:11" s="3" customFormat="1" x14ac:dyDescent="0.3">
      <c r="B237"/>
      <c r="C237"/>
      <c r="D237"/>
      <c r="E237"/>
      <c r="F237"/>
      <c r="G237"/>
      <c r="H237"/>
      <c r="I237"/>
      <c r="J237"/>
      <c r="K237"/>
    </row>
    <row r="238" spans="2:11" s="3" customFormat="1" x14ac:dyDescent="0.3">
      <c r="B238"/>
      <c r="C238"/>
      <c r="D238"/>
      <c r="E238"/>
      <c r="F238"/>
      <c r="G238"/>
      <c r="H238"/>
      <c r="I238"/>
      <c r="J238"/>
      <c r="K238"/>
    </row>
    <row r="239" spans="2:11" s="3" customFormat="1" x14ac:dyDescent="0.3">
      <c r="B239"/>
      <c r="C239"/>
      <c r="D239"/>
      <c r="E239"/>
      <c r="F239"/>
      <c r="G239"/>
      <c r="H239"/>
      <c r="I239"/>
      <c r="J239"/>
      <c r="K239"/>
    </row>
    <row r="240" spans="2:11" s="3" customFormat="1" x14ac:dyDescent="0.3">
      <c r="B240"/>
      <c r="C240"/>
      <c r="D240"/>
      <c r="E240"/>
      <c r="F240"/>
      <c r="G240"/>
      <c r="H240"/>
      <c r="I240"/>
      <c r="J240"/>
      <c r="K240"/>
    </row>
    <row r="241" spans="2:11" s="3" customFormat="1" x14ac:dyDescent="0.3">
      <c r="B241"/>
      <c r="C241"/>
      <c r="D241"/>
      <c r="E241"/>
      <c r="F241"/>
      <c r="G241"/>
      <c r="H241"/>
      <c r="I241"/>
      <c r="J241"/>
      <c r="K241"/>
    </row>
    <row r="242" spans="2:11" s="3" customFormat="1" x14ac:dyDescent="0.3">
      <c r="B242"/>
      <c r="C242"/>
      <c r="D242"/>
      <c r="E242"/>
      <c r="F242"/>
      <c r="G242"/>
      <c r="H242"/>
      <c r="I242"/>
      <c r="J242"/>
      <c r="K242"/>
    </row>
    <row r="243" spans="2:11" s="3" customFormat="1" x14ac:dyDescent="0.3">
      <c r="B243"/>
      <c r="C243"/>
      <c r="D243"/>
      <c r="E243"/>
      <c r="F243"/>
      <c r="G243"/>
      <c r="H243"/>
      <c r="I243"/>
      <c r="J243"/>
      <c r="K243"/>
    </row>
    <row r="244" spans="2:11" s="3" customFormat="1" x14ac:dyDescent="0.3">
      <c r="B244"/>
      <c r="C244"/>
      <c r="D244"/>
      <c r="E244"/>
      <c r="F244"/>
      <c r="G244"/>
      <c r="H244"/>
      <c r="I244"/>
      <c r="J244"/>
      <c r="K244"/>
    </row>
    <row r="245" spans="2:11" s="3" customFormat="1" x14ac:dyDescent="0.3">
      <c r="B245"/>
      <c r="C245"/>
      <c r="D245"/>
      <c r="E245"/>
      <c r="F245"/>
      <c r="G245"/>
      <c r="H245"/>
      <c r="I245"/>
      <c r="J245"/>
      <c r="K245"/>
    </row>
    <row r="246" spans="2:11" s="3" customFormat="1" x14ac:dyDescent="0.3">
      <c r="B246"/>
      <c r="C246"/>
      <c r="D246"/>
      <c r="E246"/>
      <c r="F246"/>
      <c r="G246"/>
      <c r="H246"/>
      <c r="I246"/>
      <c r="J246"/>
      <c r="K246"/>
    </row>
    <row r="247" spans="2:11" s="3" customFormat="1" x14ac:dyDescent="0.3">
      <c r="B247"/>
      <c r="C247"/>
      <c r="D247"/>
      <c r="E247"/>
      <c r="F247"/>
      <c r="G247"/>
      <c r="H247"/>
      <c r="I247"/>
      <c r="J247"/>
      <c r="K247"/>
    </row>
    <row r="248" spans="2:11" s="3" customFormat="1" x14ac:dyDescent="0.3">
      <c r="B248"/>
      <c r="C248"/>
      <c r="D248"/>
      <c r="E248"/>
      <c r="F248"/>
      <c r="G248"/>
      <c r="H248"/>
      <c r="I248"/>
      <c r="J248"/>
      <c r="K248"/>
    </row>
    <row r="249" spans="2:11" s="3" customFormat="1" x14ac:dyDescent="0.3">
      <c r="B249"/>
      <c r="C249"/>
      <c r="D249"/>
      <c r="E249"/>
      <c r="F249"/>
      <c r="G249"/>
      <c r="H249"/>
      <c r="I249"/>
      <c r="J249"/>
      <c r="K249"/>
    </row>
    <row r="250" spans="2:11" s="3" customFormat="1" x14ac:dyDescent="0.3">
      <c r="B250"/>
      <c r="C250"/>
      <c r="D250"/>
      <c r="E250"/>
      <c r="F250"/>
      <c r="G250"/>
      <c r="H250"/>
      <c r="I250"/>
      <c r="J250"/>
      <c r="K250"/>
    </row>
    <row r="251" spans="2:11" s="3" customFormat="1" x14ac:dyDescent="0.3">
      <c r="B251"/>
      <c r="C251"/>
      <c r="D251"/>
      <c r="E251"/>
      <c r="F251"/>
      <c r="G251"/>
      <c r="H251"/>
      <c r="I251"/>
      <c r="J251"/>
      <c r="K251"/>
    </row>
    <row r="252" spans="2:11" s="3" customFormat="1" x14ac:dyDescent="0.3">
      <c r="B252"/>
      <c r="C252"/>
      <c r="D252"/>
      <c r="E252"/>
      <c r="F252"/>
      <c r="G252"/>
      <c r="H252"/>
      <c r="I252"/>
      <c r="J252"/>
      <c r="K252"/>
    </row>
    <row r="253" spans="2:11" s="3" customFormat="1" x14ac:dyDescent="0.3">
      <c r="B253"/>
      <c r="C253"/>
      <c r="D253"/>
      <c r="E253"/>
      <c r="F253"/>
      <c r="G253"/>
      <c r="H253"/>
      <c r="I253"/>
      <c r="J253"/>
      <c r="K253"/>
    </row>
    <row r="254" spans="2:11" s="3" customFormat="1" x14ac:dyDescent="0.3">
      <c r="B254"/>
      <c r="C254"/>
      <c r="D254"/>
      <c r="E254"/>
      <c r="F254"/>
      <c r="G254"/>
      <c r="H254"/>
      <c r="I254"/>
      <c r="J254"/>
      <c r="K254"/>
    </row>
    <row r="255" spans="2:11" s="3" customFormat="1" x14ac:dyDescent="0.3">
      <c r="B255"/>
      <c r="C255"/>
      <c r="D255"/>
      <c r="E255"/>
      <c r="F255"/>
      <c r="G255"/>
      <c r="H255"/>
      <c r="I255"/>
      <c r="J255"/>
      <c r="K255"/>
    </row>
    <row r="256" spans="2:11" s="3" customFormat="1" x14ac:dyDescent="0.3">
      <c r="B256"/>
      <c r="C256"/>
      <c r="D256"/>
      <c r="E256"/>
      <c r="F256"/>
      <c r="G256"/>
      <c r="H256"/>
      <c r="I256"/>
      <c r="J256"/>
      <c r="K256"/>
    </row>
    <row r="257" spans="2:11" s="3" customFormat="1" x14ac:dyDescent="0.3">
      <c r="B257"/>
      <c r="C257"/>
      <c r="D257"/>
      <c r="E257"/>
      <c r="F257"/>
      <c r="G257"/>
      <c r="H257"/>
      <c r="I257"/>
      <c r="J257"/>
      <c r="K257"/>
    </row>
    <row r="258" spans="2:11" s="3" customFormat="1" x14ac:dyDescent="0.3">
      <c r="B258"/>
      <c r="C258"/>
      <c r="D258"/>
      <c r="E258"/>
      <c r="F258"/>
      <c r="G258"/>
      <c r="H258"/>
      <c r="I258"/>
      <c r="J258"/>
      <c r="K258"/>
    </row>
    <row r="259" spans="2:11" s="3" customFormat="1" x14ac:dyDescent="0.3">
      <c r="B259"/>
      <c r="C259"/>
      <c r="D259"/>
      <c r="E259"/>
      <c r="F259"/>
      <c r="G259"/>
      <c r="H259"/>
      <c r="I259"/>
      <c r="J259"/>
      <c r="K259"/>
    </row>
    <row r="260" spans="2:11" s="3" customFormat="1" x14ac:dyDescent="0.3">
      <c r="B260"/>
      <c r="C260"/>
      <c r="D260"/>
      <c r="E260"/>
      <c r="F260"/>
      <c r="G260"/>
      <c r="H260"/>
      <c r="I260"/>
      <c r="J260"/>
      <c r="K260"/>
    </row>
    <row r="261" spans="2:11" s="3" customFormat="1" x14ac:dyDescent="0.3">
      <c r="B261"/>
      <c r="C261"/>
      <c r="D261"/>
      <c r="E261"/>
      <c r="F261"/>
      <c r="G261"/>
      <c r="H261"/>
      <c r="I261"/>
      <c r="J261"/>
      <c r="K261"/>
    </row>
    <row r="262" spans="2:11" s="3" customFormat="1" x14ac:dyDescent="0.3">
      <c r="B262"/>
      <c r="C262"/>
      <c r="D262"/>
      <c r="E262"/>
      <c r="F262"/>
      <c r="G262"/>
      <c r="H262"/>
      <c r="I262"/>
      <c r="J262"/>
      <c r="K262"/>
    </row>
    <row r="263" spans="2:11" s="3" customFormat="1" x14ac:dyDescent="0.3">
      <c r="B263"/>
      <c r="C263"/>
      <c r="D263"/>
      <c r="E263"/>
      <c r="F263"/>
      <c r="G263"/>
      <c r="H263"/>
      <c r="I263"/>
      <c r="J263"/>
      <c r="K263"/>
    </row>
    <row r="264" spans="2:11" s="3" customFormat="1" x14ac:dyDescent="0.3">
      <c r="B264"/>
      <c r="C264"/>
      <c r="D264"/>
      <c r="E264"/>
      <c r="F264"/>
      <c r="G264"/>
      <c r="H264"/>
      <c r="I264"/>
      <c r="J264"/>
      <c r="K264"/>
    </row>
  </sheetData>
  <mergeCells count="18">
    <mergeCell ref="F53:H53"/>
    <mergeCell ref="I53:K53"/>
    <mergeCell ref="B88:K88"/>
    <mergeCell ref="B19:K19"/>
    <mergeCell ref="B4:B5"/>
    <mergeCell ref="I20:K20"/>
    <mergeCell ref="B3:K3"/>
    <mergeCell ref="C4:E4"/>
    <mergeCell ref="F4:H4"/>
    <mergeCell ref="I4:K4"/>
    <mergeCell ref="B15:K15"/>
    <mergeCell ref="B20:B21"/>
    <mergeCell ref="C20:E20"/>
    <mergeCell ref="F20:H20"/>
    <mergeCell ref="B46:K46"/>
    <mergeCell ref="B52:K52"/>
    <mergeCell ref="B53:B54"/>
    <mergeCell ref="C53:E5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7"/>
  <sheetViews>
    <sheetView workbookViewId="0"/>
  </sheetViews>
  <sheetFormatPr defaultRowHeight="14.4" x14ac:dyDescent="0.3"/>
  <cols>
    <col min="1" max="1" width="8.88671875" style="3"/>
    <col min="2" max="2" width="34.5546875" customWidth="1"/>
    <col min="3" max="5" width="12.6640625" customWidth="1"/>
    <col min="6" max="6" width="13" customWidth="1"/>
    <col min="12" max="62" width="8.88671875" style="3"/>
  </cols>
  <sheetData>
    <row r="1" spans="2:11" s="3" customFormat="1" x14ac:dyDescent="0.3">
      <c r="B1" s="186" t="s">
        <v>362</v>
      </c>
      <c r="C1" s="186"/>
      <c r="D1" s="186"/>
      <c r="E1" s="186"/>
      <c r="F1" s="186"/>
      <c r="G1" s="186"/>
      <c r="H1" s="186"/>
      <c r="I1" s="186"/>
      <c r="J1" s="186"/>
      <c r="K1" s="186"/>
    </row>
    <row r="2" spans="2:11" s="3" customFormat="1" x14ac:dyDescent="0.3">
      <c r="B2" s="146" t="s">
        <v>129</v>
      </c>
      <c r="C2" s="6"/>
      <c r="D2"/>
      <c r="E2"/>
    </row>
    <row r="3" spans="2:11" s="3" customFormat="1" ht="35.25" customHeight="1" x14ac:dyDescent="0.3">
      <c r="B3" s="219" t="s">
        <v>363</v>
      </c>
      <c r="C3" s="219"/>
      <c r="D3" s="219"/>
      <c r="E3" s="219"/>
    </row>
    <row r="4" spans="2:11" s="3" customFormat="1" ht="21.75" customHeight="1" x14ac:dyDescent="0.3">
      <c r="B4" s="68" t="s">
        <v>0</v>
      </c>
      <c r="C4" s="187">
        <v>45352</v>
      </c>
      <c r="D4" s="187">
        <v>45689</v>
      </c>
      <c r="E4" s="187">
        <v>45717</v>
      </c>
    </row>
    <row r="5" spans="2:11" s="3" customFormat="1" x14ac:dyDescent="0.3">
      <c r="B5" s="22" t="s">
        <v>1</v>
      </c>
      <c r="C5" s="23">
        <f>SUM(C6:C9)</f>
        <v>20052</v>
      </c>
      <c r="D5" s="23">
        <f t="shared" ref="D5:E5" si="0">SUM(D6:D9)</f>
        <v>20717</v>
      </c>
      <c r="E5" s="23">
        <f t="shared" si="0"/>
        <v>19042</v>
      </c>
    </row>
    <row r="6" spans="2:11" s="3" customFormat="1" x14ac:dyDescent="0.3">
      <c r="B6" s="24" t="s">
        <v>55</v>
      </c>
      <c r="C6" s="25">
        <v>2084</v>
      </c>
      <c r="D6" s="25">
        <v>2849</v>
      </c>
      <c r="E6" s="25">
        <v>2316</v>
      </c>
    </row>
    <row r="7" spans="2:11" s="3" customFormat="1" x14ac:dyDescent="0.3">
      <c r="B7" s="26" t="s">
        <v>2</v>
      </c>
      <c r="C7" s="27">
        <v>13734</v>
      </c>
      <c r="D7" s="27">
        <v>12793</v>
      </c>
      <c r="E7" s="27">
        <v>12080</v>
      </c>
    </row>
    <row r="8" spans="2:11" s="3" customFormat="1" x14ac:dyDescent="0.3">
      <c r="B8" s="24" t="s">
        <v>3</v>
      </c>
      <c r="C8" s="25">
        <v>140</v>
      </c>
      <c r="D8" s="25">
        <v>99</v>
      </c>
      <c r="E8" s="25">
        <v>247</v>
      </c>
    </row>
    <row r="9" spans="2:11" s="3" customFormat="1" x14ac:dyDescent="0.3">
      <c r="B9" s="26" t="s">
        <v>130</v>
      </c>
      <c r="C9" s="27">
        <v>4094</v>
      </c>
      <c r="D9" s="27">
        <v>4976</v>
      </c>
      <c r="E9" s="27">
        <v>4399</v>
      </c>
    </row>
    <row r="10" spans="2:11" s="3" customFormat="1" ht="46.5" customHeight="1" x14ac:dyDescent="0.3">
      <c r="B10" s="217" t="s">
        <v>364</v>
      </c>
      <c r="C10" s="217"/>
      <c r="D10" s="217"/>
      <c r="E10" s="217"/>
    </row>
    <row r="11" spans="2:11" s="3" customFormat="1" x14ac:dyDescent="0.3">
      <c r="B11" s="220" t="s">
        <v>56</v>
      </c>
      <c r="C11" s="221"/>
      <c r="D11" s="221"/>
      <c r="E11" s="221"/>
    </row>
    <row r="12" spans="2:11" s="3" customFormat="1" x14ac:dyDescent="0.3">
      <c r="B12" s="169"/>
      <c r="C12" s="169"/>
      <c r="D12" s="169"/>
      <c r="E12" s="169"/>
    </row>
    <row r="13" spans="2:11" s="3" customFormat="1" x14ac:dyDescent="0.3"/>
    <row r="14" spans="2:11" s="3" customFormat="1" ht="15.6" customHeight="1" x14ac:dyDescent="0.3">
      <c r="B14" s="66"/>
      <c r="C14" s="66"/>
      <c r="D14" s="66"/>
      <c r="E14" s="66"/>
    </row>
    <row r="15" spans="2:11" s="3" customFormat="1" ht="15.6" customHeight="1" x14ac:dyDescent="0.3">
      <c r="B15" s="66"/>
      <c r="C15" s="66"/>
      <c r="D15" s="66"/>
      <c r="E15" s="66"/>
    </row>
    <row r="16" spans="2:11" s="3" customFormat="1" x14ac:dyDescent="0.3">
      <c r="B16" s="146" t="s">
        <v>365</v>
      </c>
      <c r="C16" s="146"/>
      <c r="D16" s="188"/>
      <c r="E16" s="188"/>
    </row>
    <row r="17" spans="2:6" s="3" customFormat="1" ht="30.75" customHeight="1" x14ac:dyDescent="0.3">
      <c r="B17" s="222" t="s">
        <v>366</v>
      </c>
      <c r="C17" s="223"/>
      <c r="D17" s="223"/>
      <c r="E17" s="224"/>
    </row>
    <row r="18" spans="2:6" s="3" customFormat="1" ht="15.6" customHeight="1" x14ac:dyDescent="0.3">
      <c r="B18" s="145" t="s">
        <v>131</v>
      </c>
      <c r="C18" s="187">
        <v>45352</v>
      </c>
      <c r="D18" s="187">
        <v>45689</v>
      </c>
      <c r="E18" s="187">
        <v>45717</v>
      </c>
    </row>
    <row r="19" spans="2:6" s="3" customFormat="1" x14ac:dyDescent="0.3">
      <c r="B19" s="113" t="s">
        <v>1</v>
      </c>
      <c r="C19" s="189">
        <f>SUM(C20:C28)</f>
        <v>15740</v>
      </c>
      <c r="D19" s="189">
        <f t="shared" ref="D19:E19" si="1">SUM(D20:D28)</f>
        <v>15653</v>
      </c>
      <c r="E19" s="189">
        <f t="shared" si="1"/>
        <v>14549</v>
      </c>
    </row>
    <row r="20" spans="2:6" s="3" customFormat="1" x14ac:dyDescent="0.3">
      <c r="B20" s="147" t="s">
        <v>132</v>
      </c>
      <c r="C20" s="190">
        <v>274</v>
      </c>
      <c r="D20" s="190">
        <v>377</v>
      </c>
      <c r="E20" s="190">
        <v>275</v>
      </c>
    </row>
    <row r="21" spans="2:6" s="3" customFormat="1" x14ac:dyDescent="0.3">
      <c r="B21" s="148" t="s">
        <v>133</v>
      </c>
      <c r="C21" s="191">
        <v>8256</v>
      </c>
      <c r="D21" s="191">
        <v>6878</v>
      </c>
      <c r="E21" s="191">
        <v>6522</v>
      </c>
    </row>
    <row r="22" spans="2:6" s="3" customFormat="1" x14ac:dyDescent="0.3">
      <c r="B22" s="147" t="s">
        <v>134</v>
      </c>
      <c r="C22" s="190">
        <v>3828</v>
      </c>
      <c r="D22" s="190">
        <v>4135</v>
      </c>
      <c r="E22" s="190">
        <v>3793</v>
      </c>
    </row>
    <row r="23" spans="2:6" s="3" customFormat="1" x14ac:dyDescent="0.3">
      <c r="B23" s="148" t="s">
        <v>135</v>
      </c>
      <c r="C23" s="191">
        <v>1028</v>
      </c>
      <c r="D23" s="191">
        <v>727</v>
      </c>
      <c r="E23" s="191">
        <v>1102</v>
      </c>
    </row>
    <row r="24" spans="2:6" s="3" customFormat="1" x14ac:dyDescent="0.3">
      <c r="B24" s="147" t="s">
        <v>136</v>
      </c>
      <c r="C24" s="190">
        <v>140</v>
      </c>
      <c r="D24" s="190">
        <v>99</v>
      </c>
      <c r="E24" s="190">
        <v>247</v>
      </c>
    </row>
    <row r="25" spans="2:6" s="3" customFormat="1" x14ac:dyDescent="0.3">
      <c r="B25" s="148" t="s">
        <v>137</v>
      </c>
      <c r="C25" s="191">
        <v>155</v>
      </c>
      <c r="D25" s="191">
        <v>145</v>
      </c>
      <c r="E25" s="191">
        <v>96</v>
      </c>
    </row>
    <row r="26" spans="2:6" s="3" customFormat="1" x14ac:dyDescent="0.3">
      <c r="B26" s="147" t="s">
        <v>138</v>
      </c>
      <c r="C26" s="190">
        <v>1131</v>
      </c>
      <c r="D26" s="190">
        <v>1955</v>
      </c>
      <c r="E26" s="190">
        <v>1473</v>
      </c>
    </row>
    <row r="27" spans="2:6" s="3" customFormat="1" x14ac:dyDescent="0.3">
      <c r="B27" s="148" t="s">
        <v>139</v>
      </c>
      <c r="C27" s="191">
        <v>910</v>
      </c>
      <c r="D27" s="191">
        <v>1323</v>
      </c>
      <c r="E27" s="191">
        <v>1022</v>
      </c>
    </row>
    <row r="28" spans="2:6" s="3" customFormat="1" x14ac:dyDescent="0.3">
      <c r="B28" s="147" t="s">
        <v>71</v>
      </c>
      <c r="C28" s="190">
        <v>18</v>
      </c>
      <c r="D28" s="190">
        <v>14</v>
      </c>
      <c r="E28" s="190">
        <v>19</v>
      </c>
    </row>
    <row r="29" spans="2:6" s="3" customFormat="1" ht="50.25" customHeight="1" x14ac:dyDescent="0.3">
      <c r="B29" s="217" t="s">
        <v>364</v>
      </c>
      <c r="C29" s="217"/>
      <c r="D29" s="217"/>
      <c r="E29" s="217"/>
    </row>
    <row r="30" spans="2:6" s="3" customFormat="1" x14ac:dyDescent="0.3">
      <c r="B30" s="66"/>
      <c r="C30" s="66"/>
      <c r="D30" s="66"/>
      <c r="E30" s="66"/>
    </row>
    <row r="31" spans="2:6" s="3" customFormat="1" x14ac:dyDescent="0.3">
      <c r="B31" s="66"/>
      <c r="C31" s="66"/>
      <c r="D31" s="66"/>
      <c r="E31" s="66"/>
      <c r="F31" s="66"/>
    </row>
    <row r="32" spans="2:6" s="3" customFormat="1" x14ac:dyDescent="0.3">
      <c r="B32" s="66"/>
      <c r="C32" s="66"/>
      <c r="D32" s="66"/>
      <c r="E32" s="66"/>
      <c r="F32" s="66"/>
    </row>
    <row r="33" spans="2:11" s="3" customFormat="1" ht="29.4" customHeight="1" x14ac:dyDescent="0.3">
      <c r="B33" s="219" t="s">
        <v>367</v>
      </c>
      <c r="C33" s="219"/>
      <c r="D33" s="219"/>
      <c r="E33" s="219"/>
      <c r="F33" s="219"/>
      <c r="G33" s="219"/>
      <c r="H33" s="219"/>
      <c r="I33" s="219"/>
      <c r="J33" s="219"/>
      <c r="K33" s="219"/>
    </row>
    <row r="34" spans="2:11" s="3" customFormat="1" x14ac:dyDescent="0.3">
      <c r="B34" s="213" t="s">
        <v>6</v>
      </c>
      <c r="C34" s="208" t="s">
        <v>179</v>
      </c>
      <c r="D34" s="209"/>
      <c r="E34" s="210"/>
      <c r="F34" s="214" t="s">
        <v>142</v>
      </c>
      <c r="G34" s="209"/>
      <c r="H34" s="210"/>
      <c r="I34" s="209" t="s">
        <v>180</v>
      </c>
      <c r="J34" s="209"/>
      <c r="K34" s="210"/>
    </row>
    <row r="35" spans="2:11" s="3" customFormat="1" x14ac:dyDescent="0.3">
      <c r="B35" s="213"/>
      <c r="C35" s="21" t="s">
        <v>1</v>
      </c>
      <c r="D35" s="40" t="s">
        <v>4</v>
      </c>
      <c r="E35" s="40" t="s">
        <v>5</v>
      </c>
      <c r="F35" s="21" t="s">
        <v>1</v>
      </c>
      <c r="G35" s="40" t="s">
        <v>4</v>
      </c>
      <c r="H35" s="40" t="s">
        <v>5</v>
      </c>
      <c r="I35" s="21" t="s">
        <v>1</v>
      </c>
      <c r="J35" s="40" t="s">
        <v>4</v>
      </c>
      <c r="K35" s="40" t="s">
        <v>5</v>
      </c>
    </row>
    <row r="36" spans="2:11" s="3" customFormat="1" x14ac:dyDescent="0.3">
      <c r="B36" s="192" t="s">
        <v>1</v>
      </c>
      <c r="C36" s="193">
        <f>SUM(C37:C48)</f>
        <v>15736</v>
      </c>
      <c r="D36" s="193">
        <f t="shared" ref="D36:K36" si="2">SUM(D37:D48)</f>
        <v>8442</v>
      </c>
      <c r="E36" s="193">
        <f t="shared" si="2"/>
        <v>7294</v>
      </c>
      <c r="F36" s="193">
        <f t="shared" si="2"/>
        <v>15649</v>
      </c>
      <c r="G36" s="193">
        <f t="shared" si="2"/>
        <v>8425</v>
      </c>
      <c r="H36" s="193">
        <f t="shared" si="2"/>
        <v>7224</v>
      </c>
      <c r="I36" s="193">
        <f t="shared" si="2"/>
        <v>14547</v>
      </c>
      <c r="J36" s="193">
        <f t="shared" si="2"/>
        <v>7789</v>
      </c>
      <c r="K36" s="193">
        <f t="shared" si="2"/>
        <v>6758</v>
      </c>
    </row>
    <row r="37" spans="2:11" s="3" customFormat="1" x14ac:dyDescent="0.3">
      <c r="B37" s="194" t="s">
        <v>232</v>
      </c>
      <c r="C37" s="194">
        <f>D37+E37</f>
        <v>35</v>
      </c>
      <c r="D37" s="194">
        <v>23</v>
      </c>
      <c r="E37" s="194">
        <v>12</v>
      </c>
      <c r="F37" s="194">
        <f t="shared" ref="F37:F48" si="3">G37+H37</f>
        <v>6</v>
      </c>
      <c r="G37" s="194">
        <v>5</v>
      </c>
      <c r="H37" s="194">
        <v>1</v>
      </c>
      <c r="I37" s="194">
        <f t="shared" ref="I37:I48" si="4">J37+K37</f>
        <v>8</v>
      </c>
      <c r="J37" s="194">
        <v>2</v>
      </c>
      <c r="K37" s="194">
        <v>6</v>
      </c>
    </row>
    <row r="38" spans="2:11" s="3" customFormat="1" x14ac:dyDescent="0.3">
      <c r="B38" s="195" t="s">
        <v>249</v>
      </c>
      <c r="C38" s="195">
        <f t="shared" ref="C38:C48" si="5">D38+E38</f>
        <v>924</v>
      </c>
      <c r="D38" s="195">
        <v>527</v>
      </c>
      <c r="E38" s="195">
        <v>397</v>
      </c>
      <c r="F38" s="195">
        <f t="shared" si="3"/>
        <v>1071</v>
      </c>
      <c r="G38" s="195">
        <v>625</v>
      </c>
      <c r="H38" s="195">
        <v>446</v>
      </c>
      <c r="I38" s="195">
        <f t="shared" si="4"/>
        <v>1097</v>
      </c>
      <c r="J38" s="195">
        <v>555</v>
      </c>
      <c r="K38" s="195">
        <v>542</v>
      </c>
    </row>
    <row r="39" spans="2:11" s="3" customFormat="1" x14ac:dyDescent="0.3">
      <c r="B39" s="194" t="s">
        <v>211</v>
      </c>
      <c r="C39" s="194">
        <f t="shared" si="5"/>
        <v>1165</v>
      </c>
      <c r="D39" s="194">
        <v>607</v>
      </c>
      <c r="E39" s="194">
        <v>558</v>
      </c>
      <c r="F39" s="194">
        <f t="shared" si="3"/>
        <v>1401</v>
      </c>
      <c r="G39" s="194">
        <v>700</v>
      </c>
      <c r="H39" s="194">
        <v>701</v>
      </c>
      <c r="I39" s="194">
        <f t="shared" si="4"/>
        <v>1083</v>
      </c>
      <c r="J39" s="194">
        <v>531</v>
      </c>
      <c r="K39" s="194">
        <v>552</v>
      </c>
    </row>
    <row r="40" spans="2:11" s="3" customFormat="1" x14ac:dyDescent="0.3">
      <c r="B40" s="195" t="s">
        <v>229</v>
      </c>
      <c r="C40" s="195">
        <f t="shared" si="5"/>
        <v>245</v>
      </c>
      <c r="D40" s="195">
        <v>150</v>
      </c>
      <c r="E40" s="195">
        <v>95</v>
      </c>
      <c r="F40" s="195">
        <f t="shared" si="3"/>
        <v>330</v>
      </c>
      <c r="G40" s="195">
        <v>222</v>
      </c>
      <c r="H40" s="195">
        <v>108</v>
      </c>
      <c r="I40" s="195">
        <f t="shared" si="4"/>
        <v>251</v>
      </c>
      <c r="J40" s="195">
        <v>163</v>
      </c>
      <c r="K40" s="195">
        <v>88</v>
      </c>
    </row>
    <row r="41" spans="2:11" s="3" customFormat="1" x14ac:dyDescent="0.3">
      <c r="B41" s="194" t="s">
        <v>225</v>
      </c>
      <c r="C41" s="194">
        <f t="shared" si="5"/>
        <v>793</v>
      </c>
      <c r="D41" s="194">
        <v>483</v>
      </c>
      <c r="E41" s="194">
        <v>310</v>
      </c>
      <c r="F41" s="194">
        <f t="shared" si="3"/>
        <v>742</v>
      </c>
      <c r="G41" s="194">
        <v>466</v>
      </c>
      <c r="H41" s="194">
        <v>276</v>
      </c>
      <c r="I41" s="194">
        <f t="shared" si="4"/>
        <v>847</v>
      </c>
      <c r="J41" s="194">
        <v>514</v>
      </c>
      <c r="K41" s="194">
        <v>333</v>
      </c>
    </row>
    <row r="42" spans="2:11" s="3" customFormat="1" x14ac:dyDescent="0.3">
      <c r="B42" s="195" t="s">
        <v>277</v>
      </c>
      <c r="C42" s="195">
        <f t="shared" si="5"/>
        <v>164</v>
      </c>
      <c r="D42" s="195">
        <v>86</v>
      </c>
      <c r="E42" s="195">
        <v>78</v>
      </c>
      <c r="F42" s="195">
        <f t="shared" si="3"/>
        <v>223</v>
      </c>
      <c r="G42" s="195">
        <v>112</v>
      </c>
      <c r="H42" s="195">
        <v>111</v>
      </c>
      <c r="I42" s="195">
        <f t="shared" si="4"/>
        <v>209</v>
      </c>
      <c r="J42" s="195">
        <v>114</v>
      </c>
      <c r="K42" s="195">
        <v>95</v>
      </c>
    </row>
    <row r="43" spans="2:11" s="3" customFormat="1" x14ac:dyDescent="0.3">
      <c r="B43" s="194" t="s">
        <v>202</v>
      </c>
      <c r="C43" s="194">
        <f t="shared" si="5"/>
        <v>350</v>
      </c>
      <c r="D43" s="194">
        <v>174</v>
      </c>
      <c r="E43" s="194">
        <v>176</v>
      </c>
      <c r="F43" s="194">
        <f t="shared" si="3"/>
        <v>1049</v>
      </c>
      <c r="G43" s="194">
        <v>500</v>
      </c>
      <c r="H43" s="194">
        <v>549</v>
      </c>
      <c r="I43" s="194">
        <f t="shared" si="4"/>
        <v>740</v>
      </c>
      <c r="J43" s="194">
        <v>336</v>
      </c>
      <c r="K43" s="194">
        <v>404</v>
      </c>
    </row>
    <row r="44" spans="2:11" s="3" customFormat="1" x14ac:dyDescent="0.3">
      <c r="B44" s="195" t="s">
        <v>368</v>
      </c>
      <c r="C44" s="195">
        <f t="shared" si="5"/>
        <v>601</v>
      </c>
      <c r="D44" s="195">
        <v>291</v>
      </c>
      <c r="E44" s="195">
        <v>310</v>
      </c>
      <c r="F44" s="195">
        <f t="shared" si="3"/>
        <v>581</v>
      </c>
      <c r="G44" s="195">
        <v>309</v>
      </c>
      <c r="H44" s="195">
        <v>272</v>
      </c>
      <c r="I44" s="195">
        <f t="shared" si="4"/>
        <v>452</v>
      </c>
      <c r="J44" s="195">
        <v>224</v>
      </c>
      <c r="K44" s="195">
        <v>228</v>
      </c>
    </row>
    <row r="45" spans="2:11" s="3" customFormat="1" x14ac:dyDescent="0.3">
      <c r="B45" s="194" t="s">
        <v>248</v>
      </c>
      <c r="C45" s="194">
        <f t="shared" si="5"/>
        <v>416</v>
      </c>
      <c r="D45" s="194">
        <v>222</v>
      </c>
      <c r="E45" s="194">
        <v>194</v>
      </c>
      <c r="F45" s="194">
        <f t="shared" si="3"/>
        <v>357</v>
      </c>
      <c r="G45" s="194">
        <v>179</v>
      </c>
      <c r="H45" s="194">
        <v>178</v>
      </c>
      <c r="I45" s="194">
        <f t="shared" si="4"/>
        <v>387</v>
      </c>
      <c r="J45" s="194">
        <v>214</v>
      </c>
      <c r="K45" s="194">
        <v>173</v>
      </c>
    </row>
    <row r="46" spans="2:11" s="3" customFormat="1" x14ac:dyDescent="0.3">
      <c r="B46" s="195" t="s">
        <v>233</v>
      </c>
      <c r="C46" s="195">
        <f t="shared" si="5"/>
        <v>11</v>
      </c>
      <c r="D46" s="195">
        <v>4</v>
      </c>
      <c r="E46" s="195">
        <v>7</v>
      </c>
      <c r="F46" s="195">
        <f t="shared" si="3"/>
        <v>25</v>
      </c>
      <c r="G46" s="195">
        <v>12</v>
      </c>
      <c r="H46" s="195">
        <v>13</v>
      </c>
      <c r="I46" s="195">
        <f t="shared" si="4"/>
        <v>22</v>
      </c>
      <c r="J46" s="195">
        <v>17</v>
      </c>
      <c r="K46" s="195">
        <v>5</v>
      </c>
    </row>
    <row r="47" spans="2:11" s="3" customFormat="1" x14ac:dyDescent="0.3">
      <c r="B47" s="194" t="s">
        <v>208</v>
      </c>
      <c r="C47" s="194">
        <f t="shared" si="5"/>
        <v>8206</v>
      </c>
      <c r="D47" s="194">
        <v>4150</v>
      </c>
      <c r="E47" s="194">
        <v>4056</v>
      </c>
      <c r="F47" s="194">
        <f t="shared" si="3"/>
        <v>6836</v>
      </c>
      <c r="G47" s="194">
        <v>3408</v>
      </c>
      <c r="H47" s="194">
        <v>3428</v>
      </c>
      <c r="I47" s="194">
        <f t="shared" si="4"/>
        <v>6443</v>
      </c>
      <c r="J47" s="194">
        <v>3304</v>
      </c>
      <c r="K47" s="194">
        <v>3139</v>
      </c>
    </row>
    <row r="48" spans="2:11" s="3" customFormat="1" x14ac:dyDescent="0.3">
      <c r="B48" s="195" t="s">
        <v>8</v>
      </c>
      <c r="C48" s="195">
        <f t="shared" si="5"/>
        <v>2826</v>
      </c>
      <c r="D48" s="195">
        <v>1725</v>
      </c>
      <c r="E48" s="195">
        <v>1101</v>
      </c>
      <c r="F48" s="195">
        <f t="shared" si="3"/>
        <v>3028</v>
      </c>
      <c r="G48" s="195">
        <v>1887</v>
      </c>
      <c r="H48" s="195">
        <v>1141</v>
      </c>
      <c r="I48" s="195">
        <f t="shared" si="4"/>
        <v>3008</v>
      </c>
      <c r="J48" s="195">
        <v>1815</v>
      </c>
      <c r="K48" s="195">
        <v>1193</v>
      </c>
    </row>
    <row r="49" spans="2:11" s="3" customFormat="1" ht="30.75" customHeight="1" x14ac:dyDescent="0.3">
      <c r="B49" s="218" t="s">
        <v>364</v>
      </c>
      <c r="C49" s="218"/>
      <c r="D49" s="218"/>
      <c r="E49" s="218"/>
      <c r="F49" s="218"/>
      <c r="G49" s="218"/>
      <c r="H49" s="218"/>
      <c r="I49" s="218"/>
      <c r="J49" s="218"/>
      <c r="K49" s="218"/>
    </row>
    <row r="50" spans="2:11" s="3" customFormat="1" x14ac:dyDescent="0.3">
      <c r="B50" s="3" t="s">
        <v>369</v>
      </c>
      <c r="D50" s="5"/>
      <c r="E50" s="5"/>
      <c r="F50" s="5"/>
    </row>
    <row r="51" spans="2:11" s="3" customFormat="1" x14ac:dyDescent="0.3">
      <c r="D51" s="5"/>
      <c r="E51" s="5"/>
      <c r="F51" s="5"/>
    </row>
    <row r="52" spans="2:11" s="3" customFormat="1" x14ac:dyDescent="0.3">
      <c r="B52" s="2"/>
      <c r="C52" s="2"/>
      <c r="D52" s="2"/>
      <c r="E52" s="2"/>
      <c r="F52" s="2"/>
    </row>
    <row r="53" spans="2:11" s="3" customFormat="1" ht="53.25" customHeight="1" x14ac:dyDescent="0.3">
      <c r="B53" s="219" t="s">
        <v>370</v>
      </c>
      <c r="C53" s="219"/>
      <c r="D53" s="219"/>
      <c r="E53" s="219"/>
      <c r="F53" s="2"/>
    </row>
    <row r="54" spans="2:11" s="3" customFormat="1" x14ac:dyDescent="0.3">
      <c r="B54" s="68" t="s">
        <v>67</v>
      </c>
      <c r="C54" s="187">
        <v>45352</v>
      </c>
      <c r="D54" s="187">
        <v>45689</v>
      </c>
      <c r="E54" s="187">
        <v>45717</v>
      </c>
      <c r="F54" s="2"/>
    </row>
    <row r="55" spans="2:11" s="3" customFormat="1" x14ac:dyDescent="0.3">
      <c r="B55" s="22" t="s">
        <v>1</v>
      </c>
      <c r="C55" s="23">
        <f>SUM(C56:C58)</f>
        <v>3742</v>
      </c>
      <c r="D55" s="23">
        <f t="shared" ref="D55:E55" si="6">SUM(D56:D58)</f>
        <v>3819</v>
      </c>
      <c r="E55" s="23">
        <f t="shared" si="6"/>
        <v>3279</v>
      </c>
      <c r="F55" s="2"/>
    </row>
    <row r="56" spans="2:11" s="3" customFormat="1" x14ac:dyDescent="0.3">
      <c r="B56" s="28" t="s">
        <v>371</v>
      </c>
      <c r="C56" s="196">
        <v>1515</v>
      </c>
      <c r="D56" s="196">
        <v>1324</v>
      </c>
      <c r="E56" s="196">
        <v>1137</v>
      </c>
      <c r="F56" s="2"/>
    </row>
    <row r="57" spans="2:11" s="3" customFormat="1" x14ac:dyDescent="0.3">
      <c r="B57" s="29" t="s">
        <v>372</v>
      </c>
      <c r="C57" s="197">
        <v>784</v>
      </c>
      <c r="D57" s="197">
        <v>901</v>
      </c>
      <c r="E57" s="197">
        <v>736</v>
      </c>
      <c r="F57" s="2"/>
    </row>
    <row r="58" spans="2:11" s="3" customFormat="1" x14ac:dyDescent="0.3">
      <c r="B58" s="28" t="s">
        <v>373</v>
      </c>
      <c r="C58" s="196">
        <v>1443</v>
      </c>
      <c r="D58" s="196">
        <v>1594</v>
      </c>
      <c r="E58" s="196">
        <v>1406</v>
      </c>
      <c r="F58" s="2"/>
    </row>
    <row r="59" spans="2:11" s="3" customFormat="1" x14ac:dyDescent="0.3">
      <c r="B59" s="22" t="s">
        <v>1</v>
      </c>
      <c r="C59" s="23">
        <f>SUM(C60:C65)</f>
        <v>15740</v>
      </c>
      <c r="D59" s="23">
        <f t="shared" ref="D59:E59" si="7">SUM(D60:D65)</f>
        <v>15653</v>
      </c>
      <c r="E59" s="23">
        <f t="shared" si="7"/>
        <v>14549</v>
      </c>
      <c r="F59" s="2"/>
    </row>
    <row r="60" spans="2:11" s="3" customFormat="1" x14ac:dyDescent="0.3">
      <c r="B60" s="29" t="s">
        <v>374</v>
      </c>
      <c r="C60" s="27">
        <v>2745</v>
      </c>
      <c r="D60" s="27">
        <v>2748</v>
      </c>
      <c r="E60" s="27">
        <v>2336</v>
      </c>
      <c r="F60" s="2"/>
    </row>
    <row r="61" spans="2:11" s="3" customFormat="1" x14ac:dyDescent="0.3">
      <c r="B61" s="28" t="s">
        <v>375</v>
      </c>
      <c r="C61" s="25">
        <v>4034</v>
      </c>
      <c r="D61" s="25">
        <v>3959</v>
      </c>
      <c r="E61" s="25">
        <v>3893</v>
      </c>
      <c r="F61" s="2"/>
    </row>
    <row r="62" spans="2:11" s="3" customFormat="1" x14ac:dyDescent="0.3">
      <c r="B62" s="29" t="s">
        <v>376</v>
      </c>
      <c r="C62" s="27">
        <v>4963</v>
      </c>
      <c r="D62" s="27">
        <v>5126</v>
      </c>
      <c r="E62" s="27">
        <v>4797</v>
      </c>
      <c r="F62" s="2"/>
    </row>
    <row r="63" spans="2:11" s="3" customFormat="1" x14ac:dyDescent="0.3">
      <c r="B63" s="28" t="s">
        <v>377</v>
      </c>
      <c r="C63" s="25">
        <v>3073</v>
      </c>
      <c r="D63" s="25">
        <v>3165</v>
      </c>
      <c r="E63" s="25">
        <v>2897</v>
      </c>
      <c r="F63" s="2"/>
    </row>
    <row r="64" spans="2:11" s="3" customFormat="1" x14ac:dyDescent="0.3">
      <c r="B64" s="29" t="s">
        <v>378</v>
      </c>
      <c r="C64" s="27">
        <v>849</v>
      </c>
      <c r="D64" s="27">
        <v>560</v>
      </c>
      <c r="E64" s="27">
        <v>544</v>
      </c>
      <c r="F64" s="2"/>
    </row>
    <row r="65" spans="2:6" s="3" customFormat="1" x14ac:dyDescent="0.3">
      <c r="B65" s="28" t="s">
        <v>379</v>
      </c>
      <c r="C65" s="25">
        <v>76</v>
      </c>
      <c r="D65" s="25">
        <v>95</v>
      </c>
      <c r="E65" s="25">
        <v>82</v>
      </c>
      <c r="F65" s="2"/>
    </row>
    <row r="66" spans="2:6" s="3" customFormat="1" ht="45" customHeight="1" x14ac:dyDescent="0.3">
      <c r="B66" s="217" t="s">
        <v>364</v>
      </c>
      <c r="C66" s="217"/>
      <c r="D66" s="217"/>
      <c r="E66" s="217"/>
      <c r="F66" s="2"/>
    </row>
    <row r="67" spans="2:6" s="3" customFormat="1" x14ac:dyDescent="0.3">
      <c r="B67" s="66"/>
      <c r="C67" s="66"/>
      <c r="D67" s="66"/>
      <c r="E67" s="66"/>
      <c r="F67" s="2"/>
    </row>
    <row r="68" spans="2:6" s="3" customFormat="1" x14ac:dyDescent="0.3">
      <c r="B68" s="66"/>
      <c r="C68" s="66"/>
      <c r="D68" s="66"/>
      <c r="E68" s="66"/>
      <c r="F68" s="2"/>
    </row>
    <row r="69" spans="2:6" s="3" customFormat="1" x14ac:dyDescent="0.3">
      <c r="B69" s="2"/>
      <c r="C69" s="2"/>
      <c r="D69" s="2"/>
      <c r="E69" s="2"/>
      <c r="F69" s="2"/>
    </row>
    <row r="70" spans="2:6" s="3" customFormat="1" ht="47.1" customHeight="1" x14ac:dyDescent="0.3">
      <c r="B70" s="219" t="s">
        <v>380</v>
      </c>
      <c r="C70" s="219"/>
      <c r="D70" s="219"/>
      <c r="E70" s="219"/>
    </row>
    <row r="71" spans="2:6" s="3" customFormat="1" ht="27.9" customHeight="1" x14ac:dyDescent="0.3">
      <c r="B71" s="68" t="s">
        <v>66</v>
      </c>
      <c r="C71" s="187">
        <v>45352</v>
      </c>
      <c r="D71" s="187">
        <v>45689</v>
      </c>
      <c r="E71" s="187">
        <v>45717</v>
      </c>
      <c r="F71" s="4"/>
    </row>
    <row r="72" spans="2:6" s="3" customFormat="1" x14ac:dyDescent="0.3">
      <c r="B72" s="22" t="s">
        <v>42</v>
      </c>
      <c r="C72" s="23">
        <f>C73+C81+C91+C96+C100+C105</f>
        <v>15740</v>
      </c>
      <c r="D72" s="23">
        <f t="shared" ref="D72:E72" si="8">D73+D81+D91+D96+D100+D105</f>
        <v>15653</v>
      </c>
      <c r="E72" s="23">
        <f t="shared" si="8"/>
        <v>14549</v>
      </c>
      <c r="F72" s="6"/>
    </row>
    <row r="73" spans="2:6" s="3" customFormat="1" x14ac:dyDescent="0.3">
      <c r="B73" s="39" t="s">
        <v>9</v>
      </c>
      <c r="C73" s="42">
        <f>SUM(C74:C80)</f>
        <v>3509</v>
      </c>
      <c r="D73" s="42">
        <f t="shared" ref="D73:E73" si="9">SUM(D74:D80)</f>
        <v>2333</v>
      </c>
      <c r="E73" s="42">
        <f t="shared" si="9"/>
        <v>2151</v>
      </c>
      <c r="F73" s="5"/>
    </row>
    <row r="74" spans="2:6" s="3" customFormat="1" x14ac:dyDescent="0.3">
      <c r="B74" s="28" t="s">
        <v>10</v>
      </c>
      <c r="C74" s="25">
        <v>169</v>
      </c>
      <c r="D74" s="25">
        <v>185</v>
      </c>
      <c r="E74" s="25">
        <v>143</v>
      </c>
      <c r="F74" s="5"/>
    </row>
    <row r="75" spans="2:6" s="3" customFormat="1" x14ac:dyDescent="0.3">
      <c r="B75" s="29" t="s">
        <v>11</v>
      </c>
      <c r="C75" s="27">
        <v>64</v>
      </c>
      <c r="D75" s="27">
        <v>129</v>
      </c>
      <c r="E75" s="27">
        <v>65</v>
      </c>
      <c r="F75" s="5"/>
    </row>
    <row r="76" spans="2:6" s="3" customFormat="1" x14ac:dyDescent="0.3">
      <c r="B76" s="28" t="s">
        <v>12</v>
      </c>
      <c r="C76" s="25">
        <v>977</v>
      </c>
      <c r="D76" s="25">
        <v>494</v>
      </c>
      <c r="E76" s="25">
        <v>418</v>
      </c>
      <c r="F76" s="5"/>
    </row>
    <row r="77" spans="2:6" s="3" customFormat="1" x14ac:dyDescent="0.3">
      <c r="B77" s="29" t="s">
        <v>13</v>
      </c>
      <c r="C77" s="27">
        <v>2139</v>
      </c>
      <c r="D77" s="27">
        <v>1408</v>
      </c>
      <c r="E77" s="27">
        <v>1371</v>
      </c>
      <c r="F77" s="5"/>
    </row>
    <row r="78" spans="2:6" s="3" customFormat="1" x14ac:dyDescent="0.3">
      <c r="B78" s="28" t="s">
        <v>14</v>
      </c>
      <c r="C78" s="25">
        <v>120</v>
      </c>
      <c r="D78" s="25">
        <v>87</v>
      </c>
      <c r="E78" s="25">
        <v>113</v>
      </c>
      <c r="F78" s="5"/>
    </row>
    <row r="79" spans="2:6" s="3" customFormat="1" x14ac:dyDescent="0.3">
      <c r="B79" s="29" t="s">
        <v>15</v>
      </c>
      <c r="C79" s="27">
        <v>24</v>
      </c>
      <c r="D79" s="27">
        <v>15</v>
      </c>
      <c r="E79" s="27">
        <v>16</v>
      </c>
      <c r="F79" s="5"/>
    </row>
    <row r="80" spans="2:6" s="3" customFormat="1" x14ac:dyDescent="0.3">
      <c r="B80" s="28" t="s">
        <v>16</v>
      </c>
      <c r="C80" s="25">
        <v>16</v>
      </c>
      <c r="D80" s="25">
        <v>15</v>
      </c>
      <c r="E80" s="25">
        <v>25</v>
      </c>
      <c r="F80" s="5"/>
    </row>
    <row r="81" spans="2:6" s="3" customFormat="1" x14ac:dyDescent="0.3">
      <c r="B81" s="39" t="s">
        <v>17</v>
      </c>
      <c r="C81" s="42">
        <f>SUM(C82:C90)</f>
        <v>713</v>
      </c>
      <c r="D81" s="42">
        <f t="shared" ref="D81:E81" si="10">SUM(D82:D90)</f>
        <v>743</v>
      </c>
      <c r="E81" s="42">
        <f t="shared" si="10"/>
        <v>754</v>
      </c>
      <c r="F81" s="5"/>
    </row>
    <row r="82" spans="2:6" s="3" customFormat="1" x14ac:dyDescent="0.3">
      <c r="B82" s="28" t="s">
        <v>18</v>
      </c>
      <c r="C82" s="25">
        <v>36</v>
      </c>
      <c r="D82" s="25">
        <v>42</v>
      </c>
      <c r="E82" s="25">
        <v>66</v>
      </c>
      <c r="F82" s="5"/>
    </row>
    <row r="83" spans="2:6" s="3" customFormat="1" x14ac:dyDescent="0.3">
      <c r="B83" s="29" t="s">
        <v>19</v>
      </c>
      <c r="C83" s="27">
        <v>27</v>
      </c>
      <c r="D83" s="27">
        <v>21</v>
      </c>
      <c r="E83" s="27">
        <v>23</v>
      </c>
      <c r="F83" s="5"/>
    </row>
    <row r="84" spans="2:6" s="3" customFormat="1" x14ac:dyDescent="0.3">
      <c r="B84" s="28" t="s">
        <v>20</v>
      </c>
      <c r="C84" s="25">
        <v>118</v>
      </c>
      <c r="D84" s="25">
        <v>184</v>
      </c>
      <c r="E84" s="25">
        <v>91</v>
      </c>
      <c r="F84" s="5"/>
    </row>
    <row r="85" spans="2:6" s="3" customFormat="1" x14ac:dyDescent="0.3">
      <c r="B85" s="29" t="s">
        <v>21</v>
      </c>
      <c r="C85" s="27">
        <v>70</v>
      </c>
      <c r="D85" s="27">
        <v>89</v>
      </c>
      <c r="E85" s="27">
        <v>95</v>
      </c>
      <c r="F85" s="5"/>
    </row>
    <row r="86" spans="2:6" s="3" customFormat="1" x14ac:dyDescent="0.3">
      <c r="B86" s="28" t="s">
        <v>22</v>
      </c>
      <c r="C86" s="25">
        <v>72</v>
      </c>
      <c r="D86" s="25">
        <v>33</v>
      </c>
      <c r="E86" s="25">
        <v>56</v>
      </c>
      <c r="F86" s="5"/>
    </row>
    <row r="87" spans="2:6" s="3" customFormat="1" x14ac:dyDescent="0.3">
      <c r="B87" s="29" t="s">
        <v>23</v>
      </c>
      <c r="C87" s="27">
        <v>111</v>
      </c>
      <c r="D87" s="27">
        <v>134</v>
      </c>
      <c r="E87" s="27">
        <v>123</v>
      </c>
      <c r="F87" s="5"/>
    </row>
    <row r="88" spans="2:6" s="3" customFormat="1" x14ac:dyDescent="0.3">
      <c r="B88" s="28" t="s">
        <v>24</v>
      </c>
      <c r="C88" s="25">
        <v>24</v>
      </c>
      <c r="D88" s="25">
        <v>38</v>
      </c>
      <c r="E88" s="25">
        <v>28</v>
      </c>
      <c r="F88" s="5"/>
    </row>
    <row r="89" spans="2:6" s="3" customFormat="1" x14ac:dyDescent="0.3">
      <c r="B89" s="29" t="s">
        <v>25</v>
      </c>
      <c r="C89" s="27">
        <v>21</v>
      </c>
      <c r="D89" s="27">
        <v>28</v>
      </c>
      <c r="E89" s="27">
        <v>21</v>
      </c>
      <c r="F89" s="5"/>
    </row>
    <row r="90" spans="2:6" s="3" customFormat="1" x14ac:dyDescent="0.3">
      <c r="B90" s="28" t="s">
        <v>26</v>
      </c>
      <c r="C90" s="25">
        <v>234</v>
      </c>
      <c r="D90" s="25">
        <v>174</v>
      </c>
      <c r="E90" s="25">
        <v>251</v>
      </c>
      <c r="F90" s="5"/>
    </row>
    <row r="91" spans="2:6" s="3" customFormat="1" x14ac:dyDescent="0.3">
      <c r="B91" s="39" t="s">
        <v>27</v>
      </c>
      <c r="C91" s="198">
        <f>SUM(C92:C95)</f>
        <v>4756</v>
      </c>
      <c r="D91" s="198">
        <f t="shared" ref="D91:E91" si="11">SUM(D92:D95)</f>
        <v>5399</v>
      </c>
      <c r="E91" s="198">
        <f t="shared" si="11"/>
        <v>4724</v>
      </c>
      <c r="F91" s="5"/>
    </row>
    <row r="92" spans="2:6" s="3" customFormat="1" x14ac:dyDescent="0.3">
      <c r="B92" s="28" t="s">
        <v>28</v>
      </c>
      <c r="C92" s="25">
        <v>475</v>
      </c>
      <c r="D92" s="25">
        <v>581</v>
      </c>
      <c r="E92" s="25">
        <v>635</v>
      </c>
      <c r="F92" s="5"/>
    </row>
    <row r="93" spans="2:6" s="3" customFormat="1" x14ac:dyDescent="0.3">
      <c r="B93" s="29" t="s">
        <v>29</v>
      </c>
      <c r="C93" s="27">
        <v>91</v>
      </c>
      <c r="D93" s="27">
        <v>98</v>
      </c>
      <c r="E93" s="27">
        <v>121</v>
      </c>
      <c r="F93" s="5"/>
    </row>
    <row r="94" spans="2:6" s="3" customFormat="1" x14ac:dyDescent="0.3">
      <c r="B94" s="28" t="s">
        <v>30</v>
      </c>
      <c r="C94" s="25">
        <v>748</v>
      </c>
      <c r="D94" s="25">
        <v>900</v>
      </c>
      <c r="E94" s="25">
        <v>915</v>
      </c>
      <c r="F94" s="5"/>
    </row>
    <row r="95" spans="2:6" s="3" customFormat="1" x14ac:dyDescent="0.3">
      <c r="B95" s="29" t="s">
        <v>31</v>
      </c>
      <c r="C95" s="27">
        <v>3442</v>
      </c>
      <c r="D95" s="27">
        <v>3820</v>
      </c>
      <c r="E95" s="27">
        <v>3053</v>
      </c>
      <c r="F95" s="5"/>
    </row>
    <row r="96" spans="2:6" s="3" customFormat="1" x14ac:dyDescent="0.3">
      <c r="B96" s="38" t="s">
        <v>32</v>
      </c>
      <c r="C96" s="43">
        <f>SUM(C97:C99)</f>
        <v>5534</v>
      </c>
      <c r="D96" s="43">
        <f t="shared" ref="D96:E96" si="12">SUM(D97:D99)</f>
        <v>5836</v>
      </c>
      <c r="E96" s="43">
        <f t="shared" si="12"/>
        <v>5581</v>
      </c>
      <c r="F96" s="5"/>
    </row>
    <row r="97" spans="2:11" s="3" customFormat="1" x14ac:dyDescent="0.3">
      <c r="B97" s="29" t="s">
        <v>33</v>
      </c>
      <c r="C97" s="27">
        <v>1957</v>
      </c>
      <c r="D97" s="27">
        <v>2226</v>
      </c>
      <c r="E97" s="27">
        <v>1844</v>
      </c>
      <c r="F97" s="5"/>
    </row>
    <row r="98" spans="2:11" s="3" customFormat="1" x14ac:dyDescent="0.3">
      <c r="B98" s="28" t="s">
        <v>34</v>
      </c>
      <c r="C98" s="25">
        <v>2145</v>
      </c>
      <c r="D98" s="25">
        <v>2194</v>
      </c>
      <c r="E98" s="25">
        <v>2355</v>
      </c>
      <c r="F98" s="5"/>
    </row>
    <row r="99" spans="2:11" s="3" customFormat="1" x14ac:dyDescent="0.3">
      <c r="B99" s="29" t="s">
        <v>35</v>
      </c>
      <c r="C99" s="27">
        <v>1432</v>
      </c>
      <c r="D99" s="27">
        <v>1416</v>
      </c>
      <c r="E99" s="27">
        <v>1382</v>
      </c>
      <c r="F99" s="5"/>
    </row>
    <row r="100" spans="2:11" s="3" customFormat="1" x14ac:dyDescent="0.3">
      <c r="B100" s="38" t="s">
        <v>36</v>
      </c>
      <c r="C100" s="43">
        <f>SUM(C101:C104)</f>
        <v>1147</v>
      </c>
      <c r="D100" s="43">
        <f t="shared" ref="D100:E100" si="13">SUM(D101:D104)</f>
        <v>1281</v>
      </c>
      <c r="E100" s="43">
        <f t="shared" si="13"/>
        <v>1089</v>
      </c>
      <c r="F100" s="5"/>
    </row>
    <row r="101" spans="2:11" s="3" customFormat="1" x14ac:dyDescent="0.3">
      <c r="B101" s="29" t="s">
        <v>37</v>
      </c>
      <c r="C101" s="27">
        <v>386</v>
      </c>
      <c r="D101" s="27">
        <v>440</v>
      </c>
      <c r="E101" s="27">
        <v>343</v>
      </c>
      <c r="F101" s="5"/>
    </row>
    <row r="102" spans="2:11" s="3" customFormat="1" x14ac:dyDescent="0.3">
      <c r="B102" s="28" t="s">
        <v>38</v>
      </c>
      <c r="C102" s="25">
        <v>292</v>
      </c>
      <c r="D102" s="25">
        <v>398</v>
      </c>
      <c r="E102" s="25">
        <v>336</v>
      </c>
      <c r="F102" s="5"/>
    </row>
    <row r="103" spans="2:11" s="3" customFormat="1" x14ac:dyDescent="0.3">
      <c r="B103" s="29" t="s">
        <v>39</v>
      </c>
      <c r="C103" s="27">
        <v>277</v>
      </c>
      <c r="D103" s="27">
        <v>268</v>
      </c>
      <c r="E103" s="27">
        <v>266</v>
      </c>
      <c r="F103" s="5"/>
    </row>
    <row r="104" spans="2:11" s="3" customFormat="1" x14ac:dyDescent="0.3">
      <c r="B104" s="28" t="s">
        <v>40</v>
      </c>
      <c r="C104" s="25">
        <v>192</v>
      </c>
      <c r="D104" s="25">
        <v>175</v>
      </c>
      <c r="E104" s="25">
        <v>144</v>
      </c>
      <c r="F104" s="5"/>
    </row>
    <row r="105" spans="2:11" s="3" customFormat="1" x14ac:dyDescent="0.3">
      <c r="B105" s="199" t="s">
        <v>7</v>
      </c>
      <c r="C105" s="42">
        <v>81</v>
      </c>
      <c r="D105" s="42">
        <v>61</v>
      </c>
      <c r="E105" s="42">
        <v>250</v>
      </c>
      <c r="F105" s="5"/>
    </row>
    <row r="106" spans="2:11" s="3" customFormat="1" ht="49.5" customHeight="1" x14ac:dyDescent="0.3">
      <c r="B106" s="217" t="s">
        <v>364</v>
      </c>
      <c r="C106" s="217"/>
      <c r="D106" s="217"/>
      <c r="E106" s="217"/>
      <c r="F106" s="5"/>
    </row>
    <row r="107" spans="2:11" s="3" customFormat="1" x14ac:dyDescent="0.3">
      <c r="B107" s="66"/>
      <c r="C107" s="66"/>
      <c r="D107" s="66"/>
      <c r="E107" s="66"/>
      <c r="F107" s="5"/>
    </row>
    <row r="108" spans="2:11" s="3" customFormat="1" x14ac:dyDescent="0.3">
      <c r="B108" s="2"/>
      <c r="C108" s="2"/>
      <c r="D108" s="5"/>
      <c r="E108" s="5"/>
      <c r="F108" s="5"/>
    </row>
    <row r="109" spans="2:11" s="3" customFormat="1" x14ac:dyDescent="0.3">
      <c r="F109" s="2"/>
    </row>
    <row r="110" spans="2:11" ht="45.75" customHeight="1" x14ac:dyDescent="0.3">
      <c r="B110" s="219" t="s">
        <v>381</v>
      </c>
      <c r="C110" s="219"/>
      <c r="D110" s="219"/>
      <c r="E110" s="219"/>
      <c r="F110" s="5"/>
      <c r="G110" s="3"/>
      <c r="H110" s="3"/>
      <c r="I110" s="3"/>
      <c r="J110" s="3"/>
      <c r="K110" s="3"/>
    </row>
    <row r="111" spans="2:11" x14ac:dyDescent="0.3">
      <c r="B111" s="68" t="s">
        <v>78</v>
      </c>
      <c r="C111" s="187">
        <v>45352</v>
      </c>
      <c r="D111" s="187">
        <v>45689</v>
      </c>
      <c r="E111" s="187">
        <v>45717</v>
      </c>
      <c r="F111" s="2"/>
      <c r="G111" s="3"/>
      <c r="H111" s="3"/>
      <c r="I111" s="3"/>
      <c r="J111" s="3"/>
      <c r="K111" s="3"/>
    </row>
    <row r="112" spans="2:11" x14ac:dyDescent="0.3">
      <c r="B112" s="22" t="s">
        <v>42</v>
      </c>
      <c r="C112" s="23">
        <f>SUM(C113:C123)</f>
        <v>15740</v>
      </c>
      <c r="D112" s="23">
        <f t="shared" ref="D112:E112" si="14">SUM(D113:D123)</f>
        <v>15653</v>
      </c>
      <c r="E112" s="23">
        <f t="shared" si="14"/>
        <v>14549</v>
      </c>
      <c r="F112" s="5"/>
      <c r="G112" s="3"/>
      <c r="H112" s="3"/>
      <c r="I112" s="3"/>
      <c r="J112" s="3"/>
      <c r="K112" s="3"/>
    </row>
    <row r="113" spans="2:62" x14ac:dyDescent="0.3">
      <c r="B113" s="63" t="s">
        <v>382</v>
      </c>
      <c r="C113" s="27">
        <v>893</v>
      </c>
      <c r="D113" s="27">
        <v>418</v>
      </c>
      <c r="E113" s="27">
        <v>342</v>
      </c>
      <c r="F113" s="2"/>
      <c r="G113" s="3"/>
      <c r="H113" s="3"/>
      <c r="I113" s="3"/>
      <c r="J113" s="3"/>
      <c r="K113" s="3"/>
      <c r="BJ113"/>
    </row>
    <row r="114" spans="2:62" x14ac:dyDescent="0.3">
      <c r="B114" s="64" t="s">
        <v>383</v>
      </c>
      <c r="C114" s="25">
        <v>157</v>
      </c>
      <c r="D114" s="25">
        <v>234</v>
      </c>
      <c r="E114" s="25">
        <v>209</v>
      </c>
      <c r="F114" s="5"/>
      <c r="G114" s="3"/>
      <c r="H114" s="3"/>
      <c r="I114" s="3"/>
      <c r="J114" s="3"/>
      <c r="K114" s="3"/>
      <c r="BJ114"/>
    </row>
    <row r="115" spans="2:62" x14ac:dyDescent="0.3">
      <c r="B115" s="63" t="s">
        <v>384</v>
      </c>
      <c r="C115" s="27">
        <v>535</v>
      </c>
      <c r="D115" s="27">
        <v>605</v>
      </c>
      <c r="E115" s="27">
        <v>452</v>
      </c>
      <c r="F115" s="2"/>
      <c r="G115" s="3"/>
      <c r="H115" s="3"/>
      <c r="I115" s="3"/>
      <c r="J115" s="3"/>
      <c r="K115" s="3"/>
      <c r="BJ115"/>
    </row>
    <row r="116" spans="2:62" x14ac:dyDescent="0.3">
      <c r="B116" s="64" t="s">
        <v>385</v>
      </c>
      <c r="C116" s="25">
        <v>195</v>
      </c>
      <c r="D116" s="25">
        <v>230</v>
      </c>
      <c r="E116" s="25">
        <v>235</v>
      </c>
      <c r="F116" s="5"/>
      <c r="G116" s="3"/>
      <c r="H116" s="3"/>
      <c r="I116" s="3"/>
      <c r="J116" s="3"/>
      <c r="K116" s="3"/>
      <c r="BJ116"/>
    </row>
    <row r="117" spans="2:62" x14ac:dyDescent="0.3">
      <c r="B117" s="63" t="s">
        <v>386</v>
      </c>
      <c r="C117" s="27">
        <v>440</v>
      </c>
      <c r="D117" s="27">
        <v>506</v>
      </c>
      <c r="E117" s="27">
        <v>473</v>
      </c>
      <c r="F117" s="2"/>
      <c r="G117" s="3"/>
      <c r="H117" s="3"/>
      <c r="I117" s="3"/>
      <c r="J117" s="3"/>
      <c r="K117" s="3"/>
      <c r="BJ117"/>
    </row>
    <row r="118" spans="2:62" x14ac:dyDescent="0.3">
      <c r="B118" s="64" t="s">
        <v>387</v>
      </c>
      <c r="C118" s="25">
        <v>1733</v>
      </c>
      <c r="D118" s="25">
        <v>1191</v>
      </c>
      <c r="E118" s="25">
        <v>1137</v>
      </c>
      <c r="F118" s="5"/>
      <c r="G118" s="3"/>
      <c r="H118" s="3"/>
      <c r="I118" s="3"/>
      <c r="J118" s="3"/>
      <c r="K118" s="3"/>
      <c r="BJ118"/>
    </row>
    <row r="119" spans="2:62" x14ac:dyDescent="0.3">
      <c r="B119" s="63" t="s">
        <v>388</v>
      </c>
      <c r="C119" s="27">
        <v>299</v>
      </c>
      <c r="D119" s="27">
        <v>370</v>
      </c>
      <c r="E119" s="27">
        <v>257</v>
      </c>
      <c r="F119" s="2"/>
      <c r="G119" s="3"/>
      <c r="H119" s="3"/>
      <c r="I119" s="3"/>
      <c r="J119" s="3"/>
      <c r="K119" s="3"/>
      <c r="BJ119"/>
    </row>
    <row r="120" spans="2:62" x14ac:dyDescent="0.3">
      <c r="B120" s="64" t="s">
        <v>389</v>
      </c>
      <c r="C120" s="25">
        <v>289</v>
      </c>
      <c r="D120" s="25">
        <v>158</v>
      </c>
      <c r="E120" s="25">
        <v>342</v>
      </c>
      <c r="F120" s="5"/>
      <c r="G120" s="3"/>
      <c r="H120" s="3"/>
      <c r="I120" s="3"/>
      <c r="J120" s="3"/>
      <c r="K120" s="3"/>
      <c r="BJ120"/>
    </row>
    <row r="121" spans="2:62" x14ac:dyDescent="0.3">
      <c r="B121" s="63" t="s">
        <v>390</v>
      </c>
      <c r="C121" s="27">
        <v>244</v>
      </c>
      <c r="D121" s="27">
        <v>236</v>
      </c>
      <c r="E121" s="27">
        <v>339</v>
      </c>
      <c r="F121" s="2"/>
      <c r="G121" s="3"/>
      <c r="H121" s="3"/>
      <c r="I121" s="3"/>
      <c r="J121" s="3"/>
      <c r="K121" s="3"/>
      <c r="BJ121"/>
    </row>
    <row r="122" spans="2:62" x14ac:dyDescent="0.3">
      <c r="B122" s="64" t="s">
        <v>391</v>
      </c>
      <c r="C122" s="25">
        <v>2113</v>
      </c>
      <c r="D122" s="25">
        <v>2275</v>
      </c>
      <c r="E122" s="25">
        <v>1734</v>
      </c>
      <c r="F122" s="5"/>
      <c r="G122" s="3"/>
      <c r="H122" s="3"/>
      <c r="I122" s="3"/>
      <c r="J122" s="3"/>
      <c r="K122" s="3"/>
      <c r="BJ122"/>
    </row>
    <row r="123" spans="2:62" x14ac:dyDescent="0.3">
      <c r="B123" s="63" t="s">
        <v>71</v>
      </c>
      <c r="C123" s="27">
        <v>8842</v>
      </c>
      <c r="D123" s="27">
        <v>9430</v>
      </c>
      <c r="E123" s="27">
        <v>9029</v>
      </c>
      <c r="F123" s="2"/>
      <c r="G123" s="3"/>
      <c r="H123" s="3"/>
      <c r="I123" s="3"/>
      <c r="J123" s="3"/>
      <c r="K123" s="3"/>
      <c r="BJ123"/>
    </row>
    <row r="124" spans="2:62" ht="50.25" customHeight="1" x14ac:dyDescent="0.3">
      <c r="B124" s="217" t="s">
        <v>364</v>
      </c>
      <c r="C124" s="217"/>
      <c r="D124" s="217"/>
      <c r="E124" s="217"/>
      <c r="F124" s="5"/>
      <c r="G124" s="3"/>
      <c r="H124" s="3"/>
      <c r="I124" s="3"/>
      <c r="J124" s="3"/>
      <c r="K124" s="3"/>
      <c r="BJ124"/>
    </row>
    <row r="125" spans="2:62" s="3" customFormat="1" x14ac:dyDescent="0.3"/>
    <row r="126" spans="2:62" s="3" customFormat="1" x14ac:dyDescent="0.3"/>
    <row r="127" spans="2:62" s="3" customFormat="1" x14ac:dyDescent="0.3"/>
    <row r="128" spans="2:62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pans="11:62" s="3" customFormat="1" x14ac:dyDescent="0.3"/>
    <row r="594" spans="11:62" s="3" customFormat="1" x14ac:dyDescent="0.3"/>
    <row r="595" spans="11:62" s="3" customFormat="1" x14ac:dyDescent="0.3"/>
    <row r="596" spans="11:62" s="3" customFormat="1" x14ac:dyDescent="0.3"/>
    <row r="597" spans="11:62" s="3" customFormat="1" x14ac:dyDescent="0.3"/>
    <row r="598" spans="11:62" s="3" customFormat="1" x14ac:dyDescent="0.3"/>
    <row r="599" spans="11:62" x14ac:dyDescent="0.3">
      <c r="K599" s="3"/>
      <c r="BJ599"/>
    </row>
    <row r="600" spans="11:62" x14ac:dyDescent="0.3">
      <c r="K600" s="3"/>
      <c r="BJ600"/>
    </row>
    <row r="601" spans="11:62" x14ac:dyDescent="0.3">
      <c r="K601" s="3"/>
      <c r="BJ601"/>
    </row>
    <row r="602" spans="11:62" x14ac:dyDescent="0.3">
      <c r="K602" s="3"/>
      <c r="BJ602"/>
    </row>
    <row r="603" spans="11:62" x14ac:dyDescent="0.3">
      <c r="K603" s="3"/>
      <c r="BJ603"/>
    </row>
    <row r="604" spans="11:62" x14ac:dyDescent="0.3">
      <c r="K604" s="3"/>
      <c r="BJ604"/>
    </row>
    <row r="605" spans="11:62" x14ac:dyDescent="0.3">
      <c r="K605" s="3"/>
      <c r="BJ605"/>
    </row>
    <row r="606" spans="11:62" x14ac:dyDescent="0.3">
      <c r="K606" s="3"/>
      <c r="BJ606"/>
    </row>
    <row r="607" spans="11:62" x14ac:dyDescent="0.3">
      <c r="K607" s="3"/>
      <c r="BJ607"/>
    </row>
    <row r="608" spans="11:62" x14ac:dyDescent="0.3">
      <c r="K608" s="3"/>
      <c r="BJ608"/>
    </row>
    <row r="609" spans="11:62" x14ac:dyDescent="0.3">
      <c r="K609" s="3"/>
      <c r="BJ609"/>
    </row>
    <row r="610" spans="11:62" x14ac:dyDescent="0.3">
      <c r="K610" s="3"/>
      <c r="BJ610"/>
    </row>
    <row r="611" spans="11:62" x14ac:dyDescent="0.3">
      <c r="K611" s="3"/>
      <c r="BJ611"/>
    </row>
    <row r="612" spans="11:62" x14ac:dyDescent="0.3">
      <c r="K612" s="3"/>
      <c r="BJ612"/>
    </row>
    <row r="613" spans="11:62" x14ac:dyDescent="0.3">
      <c r="K613" s="3"/>
      <c r="BJ613"/>
    </row>
    <row r="614" spans="11:62" x14ac:dyDescent="0.3">
      <c r="K614" s="3"/>
      <c r="BJ614"/>
    </row>
    <row r="615" spans="11:62" x14ac:dyDescent="0.3">
      <c r="K615" s="3"/>
      <c r="BJ615"/>
    </row>
    <row r="616" spans="11:62" x14ac:dyDescent="0.3">
      <c r="K616" s="3"/>
      <c r="BJ616"/>
    </row>
    <row r="617" spans="11:62" x14ac:dyDescent="0.3">
      <c r="K617" s="3"/>
      <c r="BJ617"/>
    </row>
    <row r="618" spans="11:62" x14ac:dyDescent="0.3">
      <c r="K618" s="3"/>
      <c r="BJ618"/>
    </row>
    <row r="619" spans="11:62" x14ac:dyDescent="0.3">
      <c r="K619" s="3"/>
      <c r="BJ619"/>
    </row>
    <row r="620" spans="11:62" x14ac:dyDescent="0.3">
      <c r="K620" s="3"/>
      <c r="BJ620"/>
    </row>
    <row r="621" spans="11:62" x14ac:dyDescent="0.3">
      <c r="K621" s="3"/>
      <c r="BJ621"/>
    </row>
    <row r="622" spans="11:62" x14ac:dyDescent="0.3">
      <c r="K622" s="3"/>
      <c r="BJ622"/>
    </row>
    <row r="623" spans="11:62" x14ac:dyDescent="0.3">
      <c r="K623" s="3"/>
      <c r="BJ623"/>
    </row>
    <row r="624" spans="11:62" x14ac:dyDescent="0.3">
      <c r="K624" s="3"/>
      <c r="BJ624"/>
    </row>
    <row r="625" spans="11:62" x14ac:dyDescent="0.3">
      <c r="K625" s="3"/>
      <c r="BJ625"/>
    </row>
    <row r="626" spans="11:62" x14ac:dyDescent="0.3">
      <c r="K626" s="3"/>
      <c r="BJ626"/>
    </row>
    <row r="627" spans="11:62" x14ac:dyDescent="0.3">
      <c r="K627" s="3"/>
      <c r="BJ627"/>
    </row>
    <row r="628" spans="11:62" x14ac:dyDescent="0.3">
      <c r="K628" s="3"/>
      <c r="BJ628"/>
    </row>
    <row r="629" spans="11:62" x14ac:dyDescent="0.3">
      <c r="K629" s="3"/>
      <c r="BJ629"/>
    </row>
    <row r="630" spans="11:62" x14ac:dyDescent="0.3">
      <c r="K630" s="3"/>
      <c r="BJ630"/>
    </row>
    <row r="631" spans="11:62" x14ac:dyDescent="0.3">
      <c r="K631" s="3"/>
      <c r="BJ631"/>
    </row>
    <row r="632" spans="11:62" x14ac:dyDescent="0.3">
      <c r="K632" s="3"/>
      <c r="BJ632"/>
    </row>
    <row r="633" spans="11:62" x14ac:dyDescent="0.3">
      <c r="K633" s="3"/>
      <c r="BJ633"/>
    </row>
    <row r="634" spans="11:62" x14ac:dyDescent="0.3">
      <c r="K634" s="3"/>
      <c r="BJ634"/>
    </row>
    <row r="635" spans="11:62" x14ac:dyDescent="0.3">
      <c r="K635" s="3"/>
      <c r="BJ635"/>
    </row>
    <row r="636" spans="11:62" x14ac:dyDescent="0.3">
      <c r="K636" s="3"/>
      <c r="BJ636"/>
    </row>
    <row r="637" spans="11:62" x14ac:dyDescent="0.3">
      <c r="K637" s="3"/>
      <c r="BJ637"/>
    </row>
    <row r="638" spans="11:62" x14ac:dyDescent="0.3">
      <c r="K638" s="3"/>
      <c r="BJ638"/>
    </row>
    <row r="639" spans="11:62" x14ac:dyDescent="0.3">
      <c r="K639" s="3"/>
      <c r="BJ639"/>
    </row>
    <row r="640" spans="11:62" x14ac:dyDescent="0.3">
      <c r="K640" s="3"/>
      <c r="BJ640"/>
    </row>
    <row r="641" spans="11:62" x14ac:dyDescent="0.3">
      <c r="K641" s="3"/>
      <c r="BJ641"/>
    </row>
    <row r="642" spans="11:62" x14ac:dyDescent="0.3">
      <c r="K642" s="3"/>
      <c r="BJ642"/>
    </row>
    <row r="643" spans="11:62" x14ac:dyDescent="0.3">
      <c r="K643" s="3"/>
      <c r="BJ643"/>
    </row>
    <row r="644" spans="11:62" x14ac:dyDescent="0.3">
      <c r="K644" s="3"/>
      <c r="BJ644"/>
    </row>
    <row r="645" spans="11:62" x14ac:dyDescent="0.3">
      <c r="K645" s="3"/>
      <c r="BJ645"/>
    </row>
    <row r="646" spans="11:62" x14ac:dyDescent="0.3">
      <c r="K646" s="3"/>
      <c r="BJ646"/>
    </row>
    <row r="647" spans="11:62" x14ac:dyDescent="0.3">
      <c r="K647" s="3"/>
      <c r="BJ647"/>
    </row>
    <row r="648" spans="11:62" x14ac:dyDescent="0.3">
      <c r="K648" s="3"/>
      <c r="BJ648"/>
    </row>
    <row r="649" spans="11:62" x14ac:dyDescent="0.3">
      <c r="K649" s="3"/>
      <c r="BJ649"/>
    </row>
    <row r="650" spans="11:62" x14ac:dyDescent="0.3">
      <c r="K650" s="3"/>
      <c r="BJ650"/>
    </row>
    <row r="651" spans="11:62" x14ac:dyDescent="0.3">
      <c r="K651" s="3"/>
      <c r="BJ651"/>
    </row>
    <row r="652" spans="11:62" x14ac:dyDescent="0.3">
      <c r="K652" s="3"/>
      <c r="BJ652"/>
    </row>
    <row r="653" spans="11:62" x14ac:dyDescent="0.3">
      <c r="K653" s="3"/>
      <c r="BJ653"/>
    </row>
    <row r="654" spans="11:62" x14ac:dyDescent="0.3">
      <c r="K654" s="3"/>
      <c r="BJ654"/>
    </row>
    <row r="655" spans="11:62" x14ac:dyDescent="0.3">
      <c r="K655" s="3"/>
      <c r="BJ655"/>
    </row>
    <row r="656" spans="11:62" x14ac:dyDescent="0.3">
      <c r="K656" s="3"/>
      <c r="BJ656"/>
    </row>
    <row r="657" spans="11:62" x14ac:dyDescent="0.3">
      <c r="K657" s="3"/>
      <c r="BJ657"/>
    </row>
    <row r="658" spans="11:62" x14ac:dyDescent="0.3">
      <c r="K658" s="3"/>
      <c r="BJ658"/>
    </row>
    <row r="659" spans="11:62" x14ac:dyDescent="0.3">
      <c r="K659" s="3"/>
      <c r="BJ659"/>
    </row>
    <row r="660" spans="11:62" x14ac:dyDescent="0.3">
      <c r="K660" s="3"/>
      <c r="BJ660"/>
    </row>
    <row r="661" spans="11:62" x14ac:dyDescent="0.3">
      <c r="K661" s="3"/>
      <c r="BJ661"/>
    </row>
    <row r="662" spans="11:62" x14ac:dyDescent="0.3">
      <c r="K662" s="3"/>
      <c r="BJ662"/>
    </row>
    <row r="663" spans="11:62" x14ac:dyDescent="0.3">
      <c r="K663" s="3"/>
      <c r="BJ663"/>
    </row>
    <row r="664" spans="11:62" x14ac:dyDescent="0.3">
      <c r="K664" s="3"/>
      <c r="BJ664"/>
    </row>
    <row r="665" spans="11:62" x14ac:dyDescent="0.3">
      <c r="K665" s="3"/>
      <c r="BJ665"/>
    </row>
    <row r="666" spans="11:62" x14ac:dyDescent="0.3">
      <c r="K666" s="3"/>
      <c r="BJ666"/>
    </row>
    <row r="667" spans="11:62" x14ac:dyDescent="0.3">
      <c r="K667" s="3"/>
      <c r="BJ667"/>
    </row>
    <row r="668" spans="11:62" x14ac:dyDescent="0.3">
      <c r="K668" s="3"/>
      <c r="BJ668"/>
    </row>
    <row r="669" spans="11:62" x14ac:dyDescent="0.3">
      <c r="K669" s="3"/>
      <c r="BJ669"/>
    </row>
    <row r="670" spans="11:62" x14ac:dyDescent="0.3">
      <c r="K670" s="3"/>
      <c r="BJ670"/>
    </row>
    <row r="671" spans="11:62" x14ac:dyDescent="0.3">
      <c r="K671" s="3"/>
      <c r="BJ671"/>
    </row>
    <row r="672" spans="11:62" x14ac:dyDescent="0.3">
      <c r="K672" s="3"/>
      <c r="BJ672"/>
    </row>
    <row r="673" spans="11:62" x14ac:dyDescent="0.3">
      <c r="K673" s="3"/>
      <c r="BJ673"/>
    </row>
    <row r="674" spans="11:62" x14ac:dyDescent="0.3">
      <c r="K674" s="3"/>
      <c r="BJ674"/>
    </row>
    <row r="675" spans="11:62" x14ac:dyDescent="0.3">
      <c r="K675" s="3"/>
      <c r="BJ675"/>
    </row>
    <row r="676" spans="11:62" x14ac:dyDescent="0.3">
      <c r="K676" s="3"/>
      <c r="BJ676"/>
    </row>
    <row r="677" spans="11:62" x14ac:dyDescent="0.3">
      <c r="K677" s="3"/>
      <c r="BJ677"/>
    </row>
    <row r="678" spans="11:62" x14ac:dyDescent="0.3">
      <c r="K678" s="3"/>
      <c r="BJ678"/>
    </row>
    <row r="679" spans="11:62" x14ac:dyDescent="0.3">
      <c r="K679" s="3"/>
      <c r="BJ679"/>
    </row>
    <row r="680" spans="11:62" x14ac:dyDescent="0.3">
      <c r="K680" s="3"/>
      <c r="BJ680"/>
    </row>
    <row r="681" spans="11:62" x14ac:dyDescent="0.3">
      <c r="K681" s="3"/>
      <c r="BJ681"/>
    </row>
    <row r="682" spans="11:62" x14ac:dyDescent="0.3">
      <c r="K682" s="3"/>
      <c r="BJ682"/>
    </row>
    <row r="683" spans="11:62" x14ac:dyDescent="0.3">
      <c r="K683" s="3"/>
      <c r="BJ683"/>
    </row>
    <row r="684" spans="11:62" x14ac:dyDescent="0.3">
      <c r="K684" s="3"/>
      <c r="BJ684"/>
    </row>
    <row r="685" spans="11:62" x14ac:dyDescent="0.3">
      <c r="K685" s="3"/>
      <c r="BJ685"/>
    </row>
    <row r="686" spans="11:62" x14ac:dyDescent="0.3">
      <c r="K686" s="3"/>
      <c r="BJ686"/>
    </row>
    <row r="687" spans="11:62" x14ac:dyDescent="0.3">
      <c r="K687" s="3"/>
      <c r="BJ687"/>
    </row>
    <row r="688" spans="11:62" x14ac:dyDescent="0.3">
      <c r="K688" s="3"/>
      <c r="BJ688"/>
    </row>
    <row r="689" spans="11:62" x14ac:dyDescent="0.3">
      <c r="K689" s="3"/>
      <c r="BJ689"/>
    </row>
    <row r="690" spans="11:62" x14ac:dyDescent="0.3">
      <c r="K690" s="3"/>
      <c r="BJ690"/>
    </row>
    <row r="691" spans="11:62" x14ac:dyDescent="0.3">
      <c r="K691" s="3"/>
      <c r="BJ691"/>
    </row>
    <row r="692" spans="11:62" x14ac:dyDescent="0.3">
      <c r="K692" s="3"/>
      <c r="BJ692"/>
    </row>
    <row r="693" spans="11:62" x14ac:dyDescent="0.3">
      <c r="K693" s="3"/>
      <c r="BJ693"/>
    </row>
    <row r="694" spans="11:62" x14ac:dyDescent="0.3">
      <c r="K694" s="3"/>
      <c r="BJ694"/>
    </row>
    <row r="695" spans="11:62" x14ac:dyDescent="0.3">
      <c r="K695" s="3"/>
      <c r="BJ695"/>
    </row>
    <row r="696" spans="11:62" x14ac:dyDescent="0.3">
      <c r="K696" s="3"/>
      <c r="BJ696"/>
    </row>
    <row r="697" spans="11:62" x14ac:dyDescent="0.3">
      <c r="K697" s="3"/>
      <c r="BJ697"/>
    </row>
    <row r="698" spans="11:62" x14ac:dyDescent="0.3">
      <c r="K698" s="3"/>
      <c r="BJ698"/>
    </row>
    <row r="699" spans="11:62" x14ac:dyDescent="0.3">
      <c r="K699" s="3"/>
      <c r="BJ699"/>
    </row>
    <row r="700" spans="11:62" x14ac:dyDescent="0.3">
      <c r="K700" s="3"/>
      <c r="BJ700"/>
    </row>
    <row r="701" spans="11:62" x14ac:dyDescent="0.3">
      <c r="K701" s="3"/>
      <c r="BJ701"/>
    </row>
    <row r="702" spans="11:62" x14ac:dyDescent="0.3">
      <c r="K702" s="3"/>
      <c r="BJ702"/>
    </row>
    <row r="703" spans="11:62" x14ac:dyDescent="0.3">
      <c r="K703" s="3"/>
      <c r="BJ703"/>
    </row>
    <row r="704" spans="11:62" x14ac:dyDescent="0.3">
      <c r="K704" s="3"/>
      <c r="BJ704"/>
    </row>
    <row r="705" spans="11:62" x14ac:dyDescent="0.3">
      <c r="K705" s="3"/>
      <c r="BJ705"/>
    </row>
    <row r="706" spans="11:62" x14ac:dyDescent="0.3">
      <c r="K706" s="3"/>
      <c r="BJ706"/>
    </row>
    <row r="707" spans="11:62" x14ac:dyDescent="0.3">
      <c r="K707" s="3"/>
      <c r="BJ707"/>
    </row>
    <row r="708" spans="11:62" x14ac:dyDescent="0.3">
      <c r="K708" s="3"/>
      <c r="BJ708"/>
    </row>
    <row r="709" spans="11:62" x14ac:dyDescent="0.3">
      <c r="K709" s="3"/>
      <c r="BJ709"/>
    </row>
    <row r="710" spans="11:62" x14ac:dyDescent="0.3">
      <c r="K710" s="3"/>
      <c r="BJ710"/>
    </row>
    <row r="711" spans="11:62" x14ac:dyDescent="0.3">
      <c r="K711" s="3"/>
      <c r="BJ711"/>
    </row>
    <row r="712" spans="11:62" x14ac:dyDescent="0.3">
      <c r="K712" s="3"/>
      <c r="BJ712"/>
    </row>
    <row r="713" spans="11:62" x14ac:dyDescent="0.3">
      <c r="K713" s="3"/>
      <c r="BJ713"/>
    </row>
    <row r="714" spans="11:62" x14ac:dyDescent="0.3">
      <c r="K714" s="3"/>
      <c r="BJ714"/>
    </row>
    <row r="715" spans="11:62" x14ac:dyDescent="0.3">
      <c r="K715" s="3"/>
      <c r="BJ715"/>
    </row>
    <row r="716" spans="11:62" x14ac:dyDescent="0.3">
      <c r="K716" s="3"/>
      <c r="BJ716"/>
    </row>
    <row r="717" spans="11:62" x14ac:dyDescent="0.3">
      <c r="K717" s="3"/>
      <c r="BJ717"/>
    </row>
    <row r="718" spans="11:62" x14ac:dyDescent="0.3">
      <c r="K718" s="3"/>
      <c r="BJ718"/>
    </row>
    <row r="719" spans="11:62" x14ac:dyDescent="0.3">
      <c r="K719" s="3"/>
      <c r="BJ719"/>
    </row>
    <row r="720" spans="11:62" x14ac:dyDescent="0.3">
      <c r="K720" s="3"/>
      <c r="BJ720"/>
    </row>
    <row r="721" spans="11:62" x14ac:dyDescent="0.3">
      <c r="K721" s="3"/>
      <c r="BJ721"/>
    </row>
    <row r="722" spans="11:62" x14ac:dyDescent="0.3">
      <c r="K722" s="3"/>
      <c r="BJ722"/>
    </row>
    <row r="723" spans="11:62" x14ac:dyDescent="0.3">
      <c r="K723" s="3"/>
      <c r="BJ723"/>
    </row>
    <row r="724" spans="11:62" x14ac:dyDescent="0.3">
      <c r="K724" s="3"/>
      <c r="BJ724"/>
    </row>
    <row r="725" spans="11:62" x14ac:dyDescent="0.3">
      <c r="K725" s="3"/>
      <c r="BJ725"/>
    </row>
    <row r="726" spans="11:62" x14ac:dyDescent="0.3">
      <c r="K726" s="3"/>
      <c r="BJ726"/>
    </row>
    <row r="727" spans="11:62" x14ac:dyDescent="0.3">
      <c r="K727" s="3"/>
      <c r="BJ727"/>
    </row>
    <row r="728" spans="11:62" x14ac:dyDescent="0.3">
      <c r="K728" s="3"/>
      <c r="BJ728"/>
    </row>
    <row r="729" spans="11:62" x14ac:dyDescent="0.3">
      <c r="K729" s="3"/>
      <c r="BJ729"/>
    </row>
    <row r="730" spans="11:62" x14ac:dyDescent="0.3">
      <c r="K730" s="3"/>
      <c r="BJ730"/>
    </row>
    <row r="731" spans="11:62" x14ac:dyDescent="0.3">
      <c r="K731" s="3"/>
      <c r="BJ731"/>
    </row>
    <row r="732" spans="11:62" x14ac:dyDescent="0.3">
      <c r="K732" s="3"/>
      <c r="BJ732"/>
    </row>
    <row r="733" spans="11:62" x14ac:dyDescent="0.3">
      <c r="K733" s="3"/>
      <c r="BJ733"/>
    </row>
    <row r="734" spans="11:62" x14ac:dyDescent="0.3">
      <c r="K734" s="3"/>
      <c r="BJ734"/>
    </row>
    <row r="735" spans="11:62" x14ac:dyDescent="0.3">
      <c r="K735" s="3"/>
      <c r="BJ735"/>
    </row>
    <row r="736" spans="11:62" x14ac:dyDescent="0.3">
      <c r="K736" s="3"/>
      <c r="BJ736"/>
    </row>
    <row r="737" spans="11:62" x14ac:dyDescent="0.3">
      <c r="K737" s="3"/>
      <c r="BJ737"/>
    </row>
    <row r="738" spans="11:62" x14ac:dyDescent="0.3">
      <c r="K738" s="3"/>
      <c r="BJ738"/>
    </row>
    <row r="739" spans="11:62" x14ac:dyDescent="0.3">
      <c r="K739" s="3"/>
      <c r="BJ739"/>
    </row>
    <row r="740" spans="11:62" x14ac:dyDescent="0.3">
      <c r="K740" s="3"/>
      <c r="BJ740"/>
    </row>
    <row r="741" spans="11:62" x14ac:dyDescent="0.3">
      <c r="K741" s="3"/>
      <c r="BJ741"/>
    </row>
    <row r="742" spans="11:62" x14ac:dyDescent="0.3">
      <c r="K742" s="3"/>
      <c r="BJ742"/>
    </row>
    <row r="743" spans="11:62" x14ac:dyDescent="0.3">
      <c r="K743" s="3"/>
      <c r="BJ743"/>
    </row>
    <row r="744" spans="11:62" x14ac:dyDescent="0.3">
      <c r="K744" s="3"/>
      <c r="BJ744"/>
    </row>
    <row r="745" spans="11:62" x14ac:dyDescent="0.3">
      <c r="K745" s="3"/>
      <c r="BJ745"/>
    </row>
    <row r="746" spans="11:62" x14ac:dyDescent="0.3">
      <c r="K746" s="3"/>
      <c r="BJ746"/>
    </row>
    <row r="747" spans="11:62" x14ac:dyDescent="0.3">
      <c r="K747" s="3"/>
      <c r="BJ747"/>
    </row>
    <row r="748" spans="11:62" x14ac:dyDescent="0.3">
      <c r="K748" s="3"/>
      <c r="BJ748"/>
    </row>
    <row r="749" spans="11:62" x14ac:dyDescent="0.3">
      <c r="K749" s="3"/>
      <c r="BJ749"/>
    </row>
    <row r="750" spans="11:62" x14ac:dyDescent="0.3">
      <c r="K750" s="3"/>
      <c r="BJ750"/>
    </row>
    <row r="751" spans="11:62" x14ac:dyDescent="0.3">
      <c r="K751" s="3"/>
      <c r="BJ751"/>
    </row>
    <row r="752" spans="11:62" x14ac:dyDescent="0.3">
      <c r="K752" s="3"/>
      <c r="BJ752"/>
    </row>
    <row r="753" spans="11:62" x14ac:dyDescent="0.3">
      <c r="K753" s="3"/>
      <c r="BJ753"/>
    </row>
    <row r="754" spans="11:62" x14ac:dyDescent="0.3">
      <c r="K754" s="3"/>
      <c r="BJ754"/>
    </row>
    <row r="755" spans="11:62" x14ac:dyDescent="0.3">
      <c r="K755" s="3"/>
      <c r="BJ755"/>
    </row>
    <row r="756" spans="11:62" x14ac:dyDescent="0.3">
      <c r="K756" s="3"/>
      <c r="BJ756"/>
    </row>
    <row r="757" spans="11:62" x14ac:dyDescent="0.3">
      <c r="K757" s="3"/>
      <c r="BJ757"/>
    </row>
    <row r="758" spans="11:62" x14ac:dyDescent="0.3">
      <c r="K758" s="3"/>
      <c r="BJ758"/>
    </row>
    <row r="759" spans="11:62" x14ac:dyDescent="0.3">
      <c r="K759" s="3"/>
      <c r="BJ759"/>
    </row>
    <row r="760" spans="11:62" x14ac:dyDescent="0.3">
      <c r="K760" s="3"/>
      <c r="BJ760"/>
    </row>
    <row r="761" spans="11:62" x14ac:dyDescent="0.3">
      <c r="K761" s="3"/>
      <c r="BJ761"/>
    </row>
    <row r="762" spans="11:62" x14ac:dyDescent="0.3">
      <c r="K762" s="3"/>
      <c r="BJ762"/>
    </row>
    <row r="763" spans="11:62" x14ac:dyDescent="0.3">
      <c r="K763" s="3"/>
      <c r="BJ763"/>
    </row>
    <row r="764" spans="11:62" x14ac:dyDescent="0.3">
      <c r="K764" s="3"/>
      <c r="BJ764"/>
    </row>
    <row r="765" spans="11:62" x14ac:dyDescent="0.3">
      <c r="K765" s="3"/>
      <c r="BJ765"/>
    </row>
    <row r="766" spans="11:62" x14ac:dyDescent="0.3">
      <c r="K766" s="3"/>
      <c r="BJ766"/>
    </row>
    <row r="767" spans="11:62" x14ac:dyDescent="0.3">
      <c r="K767" s="3"/>
      <c r="BJ767"/>
    </row>
    <row r="768" spans="11:62" x14ac:dyDescent="0.3">
      <c r="K768" s="3"/>
      <c r="BJ768"/>
    </row>
    <row r="769" spans="11:62" x14ac:dyDescent="0.3">
      <c r="K769" s="3"/>
      <c r="BJ769"/>
    </row>
    <row r="770" spans="11:62" x14ac:dyDescent="0.3">
      <c r="K770" s="3"/>
      <c r="BJ770"/>
    </row>
    <row r="771" spans="11:62" x14ac:dyDescent="0.3">
      <c r="K771" s="3"/>
      <c r="BJ771"/>
    </row>
    <row r="772" spans="11:62" x14ac:dyDescent="0.3">
      <c r="K772" s="3"/>
      <c r="BJ772"/>
    </row>
    <row r="773" spans="11:62" x14ac:dyDescent="0.3">
      <c r="K773" s="3"/>
      <c r="BJ773"/>
    </row>
    <row r="774" spans="11:62" x14ac:dyDescent="0.3">
      <c r="K774" s="3"/>
      <c r="BJ774"/>
    </row>
    <row r="775" spans="11:62" x14ac:dyDescent="0.3">
      <c r="K775" s="3"/>
      <c r="BJ775"/>
    </row>
    <row r="776" spans="11:62" x14ac:dyDescent="0.3">
      <c r="K776" s="3"/>
      <c r="BJ776"/>
    </row>
    <row r="777" spans="11:62" x14ac:dyDescent="0.3">
      <c r="K777" s="3"/>
      <c r="BJ777"/>
    </row>
    <row r="778" spans="11:62" x14ac:dyDescent="0.3">
      <c r="K778" s="3"/>
      <c r="BJ778"/>
    </row>
    <row r="779" spans="11:62" x14ac:dyDescent="0.3">
      <c r="K779" s="3"/>
      <c r="BJ779"/>
    </row>
    <row r="780" spans="11:62" x14ac:dyDescent="0.3">
      <c r="K780" s="3"/>
      <c r="BJ780"/>
    </row>
    <row r="781" spans="11:62" x14ac:dyDescent="0.3">
      <c r="K781" s="3"/>
      <c r="BJ781"/>
    </row>
    <row r="782" spans="11:62" x14ac:dyDescent="0.3">
      <c r="K782" s="3"/>
      <c r="BJ782"/>
    </row>
    <row r="783" spans="11:62" x14ac:dyDescent="0.3">
      <c r="K783" s="3"/>
      <c r="BJ783"/>
    </row>
    <row r="784" spans="11:62" x14ac:dyDescent="0.3">
      <c r="K784" s="3"/>
      <c r="BJ784"/>
    </row>
    <row r="785" spans="11:62" x14ac:dyDescent="0.3">
      <c r="K785" s="3"/>
      <c r="BJ785"/>
    </row>
    <row r="786" spans="11:62" x14ac:dyDescent="0.3">
      <c r="K786" s="3"/>
      <c r="BJ786"/>
    </row>
    <row r="787" spans="11:62" x14ac:dyDescent="0.3">
      <c r="K787" s="3"/>
      <c r="BJ787"/>
    </row>
    <row r="788" spans="11:62" x14ac:dyDescent="0.3">
      <c r="K788" s="3"/>
      <c r="BJ788"/>
    </row>
    <row r="789" spans="11:62" x14ac:dyDescent="0.3">
      <c r="K789" s="3"/>
      <c r="BJ789"/>
    </row>
    <row r="790" spans="11:62" x14ac:dyDescent="0.3">
      <c r="K790" s="3"/>
      <c r="BJ790"/>
    </row>
    <row r="791" spans="11:62" x14ac:dyDescent="0.3">
      <c r="K791" s="3"/>
      <c r="BJ791"/>
    </row>
    <row r="792" spans="11:62" x14ac:dyDescent="0.3">
      <c r="K792" s="3"/>
      <c r="BJ792"/>
    </row>
    <row r="793" spans="11:62" x14ac:dyDescent="0.3">
      <c r="K793" s="3"/>
      <c r="BJ793"/>
    </row>
    <row r="794" spans="11:62" x14ac:dyDescent="0.3">
      <c r="K794" s="3"/>
      <c r="BJ794"/>
    </row>
    <row r="795" spans="11:62" x14ac:dyDescent="0.3">
      <c r="K795" s="3"/>
      <c r="BJ795"/>
    </row>
    <row r="796" spans="11:62" x14ac:dyDescent="0.3">
      <c r="K796" s="3"/>
      <c r="BJ796"/>
    </row>
    <row r="797" spans="11:62" x14ac:dyDescent="0.3">
      <c r="K797" s="3"/>
      <c r="BJ797"/>
    </row>
    <row r="798" spans="11:62" x14ac:dyDescent="0.3">
      <c r="K798" s="3"/>
      <c r="BJ798"/>
    </row>
    <row r="799" spans="11:62" x14ac:dyDescent="0.3">
      <c r="K799" s="3"/>
      <c r="BJ799"/>
    </row>
    <row r="800" spans="11:62" x14ac:dyDescent="0.3">
      <c r="K800" s="3"/>
      <c r="BJ800"/>
    </row>
    <row r="801" spans="11:62" x14ac:dyDescent="0.3">
      <c r="K801" s="3"/>
      <c r="BJ801"/>
    </row>
    <row r="802" spans="11:62" x14ac:dyDescent="0.3">
      <c r="K802" s="3"/>
      <c r="BJ802"/>
    </row>
    <row r="803" spans="11:62" x14ac:dyDescent="0.3">
      <c r="K803" s="3"/>
      <c r="BJ803"/>
    </row>
    <row r="804" spans="11:62" x14ac:dyDescent="0.3">
      <c r="K804" s="3"/>
      <c r="BJ804"/>
    </row>
    <row r="805" spans="11:62" x14ac:dyDescent="0.3">
      <c r="K805" s="3"/>
      <c r="BJ805"/>
    </row>
    <row r="806" spans="11:62" x14ac:dyDescent="0.3">
      <c r="K806" s="3"/>
      <c r="BJ806"/>
    </row>
    <row r="807" spans="11:62" x14ac:dyDescent="0.3">
      <c r="K807" s="3"/>
      <c r="BJ807"/>
    </row>
    <row r="808" spans="11:62" x14ac:dyDescent="0.3">
      <c r="K808" s="3"/>
      <c r="BJ808"/>
    </row>
    <row r="809" spans="11:62" x14ac:dyDescent="0.3">
      <c r="K809" s="3"/>
      <c r="BJ809"/>
    </row>
    <row r="810" spans="11:62" x14ac:dyDescent="0.3">
      <c r="K810" s="3"/>
      <c r="BJ810"/>
    </row>
    <row r="811" spans="11:62" x14ac:dyDescent="0.3">
      <c r="K811" s="3"/>
      <c r="BJ811"/>
    </row>
    <row r="812" spans="11:62" x14ac:dyDescent="0.3">
      <c r="K812" s="3"/>
      <c r="BJ812"/>
    </row>
    <row r="813" spans="11:62" x14ac:dyDescent="0.3">
      <c r="K813" s="3"/>
      <c r="BJ813"/>
    </row>
    <row r="814" spans="11:62" x14ac:dyDescent="0.3">
      <c r="K814" s="3"/>
      <c r="BJ814"/>
    </row>
    <row r="815" spans="11:62" x14ac:dyDescent="0.3">
      <c r="K815" s="3"/>
      <c r="BJ815"/>
    </row>
    <row r="816" spans="11:62" x14ac:dyDescent="0.3">
      <c r="K816" s="3"/>
      <c r="BJ816"/>
    </row>
    <row r="817" spans="11:62" x14ac:dyDescent="0.3">
      <c r="K817" s="3"/>
      <c r="BJ817"/>
    </row>
    <row r="818" spans="11:62" x14ac:dyDescent="0.3">
      <c r="K818" s="3"/>
      <c r="BJ818"/>
    </row>
    <row r="819" spans="11:62" x14ac:dyDescent="0.3">
      <c r="K819" s="3"/>
      <c r="BJ819"/>
    </row>
    <row r="820" spans="11:62" x14ac:dyDescent="0.3">
      <c r="K820" s="3"/>
      <c r="BJ820"/>
    </row>
    <row r="821" spans="11:62" x14ac:dyDescent="0.3">
      <c r="K821" s="3"/>
      <c r="BJ821"/>
    </row>
    <row r="822" spans="11:62" x14ac:dyDescent="0.3">
      <c r="K822" s="3"/>
      <c r="BJ822"/>
    </row>
    <row r="823" spans="11:62" x14ac:dyDescent="0.3">
      <c r="K823" s="3"/>
      <c r="BJ823"/>
    </row>
    <row r="824" spans="11:62" x14ac:dyDescent="0.3">
      <c r="K824" s="3"/>
      <c r="BJ824"/>
    </row>
    <row r="825" spans="11:62" x14ac:dyDescent="0.3">
      <c r="K825" s="3"/>
      <c r="BJ825"/>
    </row>
    <row r="826" spans="11:62" x14ac:dyDescent="0.3">
      <c r="K826" s="3"/>
      <c r="BJ826"/>
    </row>
    <row r="827" spans="11:62" x14ac:dyDescent="0.3">
      <c r="K827" s="3"/>
      <c r="BJ827"/>
    </row>
    <row r="828" spans="11:62" x14ac:dyDescent="0.3">
      <c r="K828" s="3"/>
      <c r="BJ828"/>
    </row>
    <row r="829" spans="11:62" x14ac:dyDescent="0.3">
      <c r="K829" s="3"/>
      <c r="BJ829"/>
    </row>
    <row r="830" spans="11:62" x14ac:dyDescent="0.3">
      <c r="K830" s="3"/>
      <c r="BJ830"/>
    </row>
    <row r="831" spans="11:62" x14ac:dyDescent="0.3">
      <c r="K831" s="3"/>
      <c r="BJ831"/>
    </row>
    <row r="832" spans="11:62" x14ac:dyDescent="0.3">
      <c r="K832" s="3"/>
      <c r="BJ832"/>
    </row>
    <row r="833" spans="11:62" x14ac:dyDescent="0.3">
      <c r="K833" s="3"/>
      <c r="BJ833"/>
    </row>
    <row r="834" spans="11:62" x14ac:dyDescent="0.3">
      <c r="K834" s="3"/>
      <c r="BJ834"/>
    </row>
    <row r="835" spans="11:62" x14ac:dyDescent="0.3">
      <c r="K835" s="3"/>
      <c r="BJ835"/>
    </row>
    <row r="836" spans="11:62" x14ac:dyDescent="0.3">
      <c r="K836" s="3"/>
      <c r="BJ836"/>
    </row>
    <row r="837" spans="11:62" x14ac:dyDescent="0.3">
      <c r="K837" s="3"/>
      <c r="BJ837"/>
    </row>
    <row r="838" spans="11:62" x14ac:dyDescent="0.3">
      <c r="K838" s="3"/>
      <c r="BJ838"/>
    </row>
    <row r="839" spans="11:62" x14ac:dyDescent="0.3">
      <c r="K839" s="3"/>
      <c r="BJ839"/>
    </row>
    <row r="840" spans="11:62" x14ac:dyDescent="0.3">
      <c r="K840" s="3"/>
      <c r="BJ840"/>
    </row>
    <row r="841" spans="11:62" x14ac:dyDescent="0.3">
      <c r="K841" s="3"/>
      <c r="BJ841"/>
    </row>
    <row r="842" spans="11:62" x14ac:dyDescent="0.3">
      <c r="K842" s="3"/>
      <c r="BJ842"/>
    </row>
    <row r="843" spans="11:62" x14ac:dyDescent="0.3">
      <c r="K843" s="3"/>
      <c r="BJ843"/>
    </row>
    <row r="844" spans="11:62" x14ac:dyDescent="0.3">
      <c r="K844" s="3"/>
      <c r="BJ844"/>
    </row>
    <row r="845" spans="11:62" x14ac:dyDescent="0.3">
      <c r="K845" s="3"/>
      <c r="BJ845"/>
    </row>
    <row r="846" spans="11:62" x14ac:dyDescent="0.3">
      <c r="K846" s="3"/>
      <c r="BJ846"/>
    </row>
    <row r="847" spans="11:62" x14ac:dyDescent="0.3">
      <c r="K847" s="3"/>
      <c r="BJ847"/>
    </row>
    <row r="848" spans="11:62" x14ac:dyDescent="0.3">
      <c r="K848" s="3"/>
      <c r="BJ848"/>
    </row>
    <row r="849" spans="11:62" x14ac:dyDescent="0.3">
      <c r="K849" s="3"/>
      <c r="BJ849"/>
    </row>
    <row r="850" spans="11:62" x14ac:dyDescent="0.3">
      <c r="K850" s="3"/>
      <c r="BJ850"/>
    </row>
    <row r="851" spans="11:62" x14ac:dyDescent="0.3">
      <c r="K851" s="3"/>
      <c r="BJ851"/>
    </row>
    <row r="852" spans="11:62" x14ac:dyDescent="0.3">
      <c r="K852" s="3"/>
      <c r="BJ852"/>
    </row>
    <row r="853" spans="11:62" x14ac:dyDescent="0.3">
      <c r="K853" s="3"/>
      <c r="BJ853"/>
    </row>
    <row r="854" spans="11:62" x14ac:dyDescent="0.3">
      <c r="K854" s="3"/>
      <c r="BJ854"/>
    </row>
    <row r="855" spans="11:62" x14ac:dyDescent="0.3">
      <c r="K855" s="3"/>
      <c r="BJ855"/>
    </row>
    <row r="856" spans="11:62" x14ac:dyDescent="0.3">
      <c r="K856" s="3"/>
      <c r="BJ856"/>
    </row>
    <row r="857" spans="11:62" x14ac:dyDescent="0.3">
      <c r="K857" s="3"/>
      <c r="BJ857"/>
    </row>
    <row r="858" spans="11:62" x14ac:dyDescent="0.3">
      <c r="K858" s="3"/>
      <c r="BJ858"/>
    </row>
    <row r="859" spans="11:62" x14ac:dyDescent="0.3">
      <c r="K859" s="3"/>
      <c r="BJ859"/>
    </row>
    <row r="860" spans="11:62" x14ac:dyDescent="0.3">
      <c r="K860" s="3"/>
      <c r="BJ860"/>
    </row>
    <row r="861" spans="11:62" x14ac:dyDescent="0.3">
      <c r="K861" s="3"/>
      <c r="BJ861"/>
    </row>
    <row r="862" spans="11:62" x14ac:dyDescent="0.3">
      <c r="K862" s="3"/>
      <c r="BJ862"/>
    </row>
    <row r="863" spans="11:62" x14ac:dyDescent="0.3">
      <c r="K863" s="3"/>
      <c r="BJ863"/>
    </row>
    <row r="864" spans="11:62" x14ac:dyDescent="0.3">
      <c r="K864" s="3"/>
      <c r="BJ864"/>
    </row>
    <row r="865" spans="11:62" x14ac:dyDescent="0.3">
      <c r="K865" s="3"/>
      <c r="BJ865"/>
    </row>
    <row r="866" spans="11:62" x14ac:dyDescent="0.3">
      <c r="K866" s="3"/>
      <c r="BJ866"/>
    </row>
    <row r="867" spans="11:62" x14ac:dyDescent="0.3">
      <c r="K867" s="3"/>
      <c r="BJ867"/>
    </row>
    <row r="868" spans="11:62" x14ac:dyDescent="0.3">
      <c r="K868" s="3"/>
      <c r="BJ868"/>
    </row>
    <row r="869" spans="11:62" x14ac:dyDescent="0.3">
      <c r="K869" s="3"/>
      <c r="BJ869"/>
    </row>
    <row r="870" spans="11:62" x14ac:dyDescent="0.3">
      <c r="K870" s="3"/>
      <c r="BJ870"/>
    </row>
    <row r="871" spans="11:62" x14ac:dyDescent="0.3">
      <c r="K871" s="3"/>
      <c r="BJ871"/>
    </row>
    <row r="872" spans="11:62" x14ac:dyDescent="0.3">
      <c r="K872" s="3"/>
      <c r="BJ872"/>
    </row>
    <row r="873" spans="11:62" x14ac:dyDescent="0.3">
      <c r="K873" s="3"/>
      <c r="BJ873"/>
    </row>
    <row r="874" spans="11:62" x14ac:dyDescent="0.3">
      <c r="K874" s="3"/>
      <c r="BJ874"/>
    </row>
    <row r="875" spans="11:62" x14ac:dyDescent="0.3">
      <c r="K875" s="3"/>
      <c r="BJ875"/>
    </row>
    <row r="876" spans="11:62" x14ac:dyDescent="0.3">
      <c r="K876" s="3"/>
      <c r="BJ876"/>
    </row>
    <row r="877" spans="11:62" x14ac:dyDescent="0.3">
      <c r="K877" s="3"/>
      <c r="BJ877"/>
    </row>
    <row r="878" spans="11:62" x14ac:dyDescent="0.3">
      <c r="K878" s="3"/>
      <c r="BJ878"/>
    </row>
    <row r="879" spans="11:62" x14ac:dyDescent="0.3">
      <c r="K879" s="3"/>
      <c r="BJ879"/>
    </row>
    <row r="880" spans="11:62" x14ac:dyDescent="0.3">
      <c r="K880" s="3"/>
      <c r="BJ880"/>
    </row>
    <row r="881" spans="11:62" x14ac:dyDescent="0.3">
      <c r="K881" s="3"/>
      <c r="BJ881"/>
    </row>
    <row r="882" spans="11:62" x14ac:dyDescent="0.3">
      <c r="K882" s="3"/>
      <c r="BJ882"/>
    </row>
    <row r="883" spans="11:62" x14ac:dyDescent="0.3">
      <c r="K883" s="3"/>
      <c r="BJ883"/>
    </row>
    <row r="884" spans="11:62" x14ac:dyDescent="0.3">
      <c r="K884" s="3"/>
      <c r="BJ884"/>
    </row>
    <row r="885" spans="11:62" x14ac:dyDescent="0.3">
      <c r="K885" s="3"/>
      <c r="BJ885"/>
    </row>
    <row r="886" spans="11:62" x14ac:dyDescent="0.3">
      <c r="K886" s="3"/>
      <c r="BJ886"/>
    </row>
    <row r="887" spans="11:62" x14ac:dyDescent="0.3">
      <c r="K887" s="3"/>
      <c r="BJ887"/>
    </row>
    <row r="888" spans="11:62" x14ac:dyDescent="0.3">
      <c r="K888" s="3"/>
      <c r="BJ888"/>
    </row>
    <row r="889" spans="11:62" x14ac:dyDescent="0.3">
      <c r="K889" s="3"/>
      <c r="BJ889"/>
    </row>
    <row r="890" spans="11:62" x14ac:dyDescent="0.3">
      <c r="K890" s="3"/>
      <c r="BJ890"/>
    </row>
    <row r="891" spans="11:62" x14ac:dyDescent="0.3">
      <c r="K891" s="3"/>
      <c r="BJ891"/>
    </row>
    <row r="892" spans="11:62" x14ac:dyDescent="0.3">
      <c r="K892" s="3"/>
      <c r="BJ892"/>
    </row>
    <row r="893" spans="11:62" x14ac:dyDescent="0.3">
      <c r="K893" s="3"/>
      <c r="BJ893"/>
    </row>
    <row r="894" spans="11:62" x14ac:dyDescent="0.3">
      <c r="K894" s="3"/>
      <c r="BJ894"/>
    </row>
    <row r="895" spans="11:62" x14ac:dyDescent="0.3">
      <c r="K895" s="3"/>
      <c r="BJ895"/>
    </row>
    <row r="896" spans="11:62" x14ac:dyDescent="0.3">
      <c r="K896" s="3"/>
      <c r="BJ896"/>
    </row>
    <row r="897" spans="11:62" x14ac:dyDescent="0.3">
      <c r="K897" s="3"/>
      <c r="BJ897"/>
    </row>
    <row r="898" spans="11:62" x14ac:dyDescent="0.3">
      <c r="K898" s="3"/>
      <c r="BJ898"/>
    </row>
    <row r="899" spans="11:62" x14ac:dyDescent="0.3">
      <c r="K899" s="3"/>
      <c r="BJ899"/>
    </row>
    <row r="900" spans="11:62" x14ac:dyDescent="0.3">
      <c r="K900" s="3"/>
      <c r="BJ900"/>
    </row>
    <row r="901" spans="11:62" x14ac:dyDescent="0.3">
      <c r="K901" s="3"/>
      <c r="BJ901"/>
    </row>
    <row r="902" spans="11:62" x14ac:dyDescent="0.3">
      <c r="K902" s="3"/>
      <c r="BJ902"/>
    </row>
    <row r="903" spans="11:62" x14ac:dyDescent="0.3">
      <c r="K903" s="3"/>
      <c r="BJ903"/>
    </row>
    <row r="904" spans="11:62" x14ac:dyDescent="0.3">
      <c r="K904" s="3"/>
      <c r="BJ904"/>
    </row>
    <row r="905" spans="11:62" x14ac:dyDescent="0.3">
      <c r="K905" s="3"/>
      <c r="BJ905"/>
    </row>
    <row r="906" spans="11:62" x14ac:dyDescent="0.3">
      <c r="K906" s="3"/>
      <c r="BJ906"/>
    </row>
    <row r="907" spans="11:62" x14ac:dyDescent="0.3">
      <c r="K907" s="3"/>
      <c r="BJ907"/>
    </row>
    <row r="908" spans="11:62" x14ac:dyDescent="0.3">
      <c r="K908" s="3"/>
      <c r="BJ908"/>
    </row>
    <row r="909" spans="11:62" x14ac:dyDescent="0.3">
      <c r="K909" s="3"/>
      <c r="BJ909"/>
    </row>
    <row r="910" spans="11:62" x14ac:dyDescent="0.3">
      <c r="K910" s="3"/>
      <c r="BJ910"/>
    </row>
    <row r="911" spans="11:62" x14ac:dyDescent="0.3">
      <c r="K911" s="3"/>
      <c r="BJ911"/>
    </row>
    <row r="912" spans="11:62" x14ac:dyDescent="0.3">
      <c r="K912" s="3"/>
      <c r="BJ912"/>
    </row>
    <row r="913" spans="11:62" x14ac:dyDescent="0.3">
      <c r="K913" s="3"/>
      <c r="BJ913"/>
    </row>
    <row r="914" spans="11:62" x14ac:dyDescent="0.3">
      <c r="K914" s="3"/>
      <c r="BJ914"/>
    </row>
    <row r="915" spans="11:62" x14ac:dyDescent="0.3">
      <c r="K915" s="3"/>
      <c r="BJ915"/>
    </row>
    <row r="916" spans="11:62" x14ac:dyDescent="0.3">
      <c r="K916" s="3"/>
      <c r="BJ916"/>
    </row>
    <row r="917" spans="11:62" x14ac:dyDescent="0.3">
      <c r="K917" s="3"/>
      <c r="BJ917"/>
    </row>
    <row r="918" spans="11:62" x14ac:dyDescent="0.3">
      <c r="K918" s="3"/>
      <c r="BJ918"/>
    </row>
    <row r="919" spans="11:62" x14ac:dyDescent="0.3">
      <c r="K919" s="3"/>
      <c r="BJ919"/>
    </row>
    <row r="920" spans="11:62" x14ac:dyDescent="0.3">
      <c r="K920" s="3"/>
      <c r="BJ920"/>
    </row>
    <row r="921" spans="11:62" x14ac:dyDescent="0.3">
      <c r="K921" s="3"/>
      <c r="BJ921"/>
    </row>
    <row r="922" spans="11:62" x14ac:dyDescent="0.3">
      <c r="K922" s="3"/>
      <c r="BJ922"/>
    </row>
    <row r="923" spans="11:62" x14ac:dyDescent="0.3">
      <c r="K923" s="3"/>
      <c r="BJ923"/>
    </row>
    <row r="924" spans="11:62" x14ac:dyDescent="0.3">
      <c r="K924" s="3"/>
      <c r="BJ924"/>
    </row>
    <row r="925" spans="11:62" x14ac:dyDescent="0.3">
      <c r="K925" s="3"/>
      <c r="BJ925"/>
    </row>
    <row r="926" spans="11:62" x14ac:dyDescent="0.3">
      <c r="K926" s="3"/>
      <c r="BJ926"/>
    </row>
    <row r="927" spans="11:62" x14ac:dyDescent="0.3">
      <c r="K927" s="3"/>
      <c r="BJ927"/>
    </row>
    <row r="928" spans="11:62" x14ac:dyDescent="0.3">
      <c r="K928" s="3"/>
      <c r="BJ928"/>
    </row>
    <row r="929" spans="11:62" x14ac:dyDescent="0.3">
      <c r="K929" s="3"/>
      <c r="BJ929"/>
    </row>
    <row r="930" spans="11:62" x14ac:dyDescent="0.3">
      <c r="K930" s="3"/>
      <c r="BJ930"/>
    </row>
    <row r="931" spans="11:62" x14ac:dyDescent="0.3">
      <c r="K931" s="3"/>
      <c r="BJ931"/>
    </row>
    <row r="932" spans="11:62" x14ac:dyDescent="0.3">
      <c r="K932" s="3"/>
      <c r="BJ932"/>
    </row>
    <row r="933" spans="11:62" x14ac:dyDescent="0.3">
      <c r="K933" s="3"/>
      <c r="BJ933"/>
    </row>
    <row r="934" spans="11:62" x14ac:dyDescent="0.3">
      <c r="K934" s="3"/>
      <c r="BJ934"/>
    </row>
    <row r="935" spans="11:62" x14ac:dyDescent="0.3">
      <c r="K935" s="3"/>
      <c r="BJ935"/>
    </row>
    <row r="936" spans="11:62" x14ac:dyDescent="0.3">
      <c r="K936" s="3"/>
      <c r="BJ936"/>
    </row>
    <row r="937" spans="11:62" x14ac:dyDescent="0.3">
      <c r="K937" s="3"/>
      <c r="BJ937"/>
    </row>
    <row r="938" spans="11:62" x14ac:dyDescent="0.3">
      <c r="K938" s="3"/>
      <c r="BJ938"/>
    </row>
    <row r="939" spans="11:62" x14ac:dyDescent="0.3">
      <c r="K939" s="3"/>
      <c r="BJ939"/>
    </row>
    <row r="940" spans="11:62" x14ac:dyDescent="0.3">
      <c r="K940" s="3"/>
      <c r="BJ940"/>
    </row>
    <row r="941" spans="11:62" x14ac:dyDescent="0.3">
      <c r="K941" s="3"/>
      <c r="BJ941"/>
    </row>
    <row r="942" spans="11:62" x14ac:dyDescent="0.3">
      <c r="K942" s="3"/>
      <c r="BJ942"/>
    </row>
    <row r="943" spans="11:62" x14ac:dyDescent="0.3">
      <c r="K943" s="3"/>
      <c r="BJ943"/>
    </row>
    <row r="944" spans="11:62" x14ac:dyDescent="0.3">
      <c r="K944" s="3"/>
      <c r="BJ944"/>
    </row>
    <row r="945" spans="11:62" x14ac:dyDescent="0.3">
      <c r="K945" s="3"/>
      <c r="BJ945"/>
    </row>
    <row r="946" spans="11:62" x14ac:dyDescent="0.3">
      <c r="K946" s="3"/>
      <c r="BJ946"/>
    </row>
    <row r="947" spans="11:62" x14ac:dyDescent="0.3">
      <c r="K947" s="3"/>
      <c r="BJ947"/>
    </row>
    <row r="948" spans="11:62" x14ac:dyDescent="0.3">
      <c r="K948" s="3"/>
      <c r="BJ948"/>
    </row>
    <row r="949" spans="11:62" x14ac:dyDescent="0.3">
      <c r="K949" s="3"/>
      <c r="BJ949"/>
    </row>
    <row r="950" spans="11:62" x14ac:dyDescent="0.3">
      <c r="K950" s="3"/>
      <c r="BJ950"/>
    </row>
    <row r="951" spans="11:62" x14ac:dyDescent="0.3">
      <c r="K951" s="3"/>
      <c r="BJ951"/>
    </row>
    <row r="952" spans="11:62" x14ac:dyDescent="0.3">
      <c r="K952" s="3"/>
      <c r="BJ952"/>
    </row>
    <row r="953" spans="11:62" x14ac:dyDescent="0.3">
      <c r="K953" s="3"/>
      <c r="BJ953"/>
    </row>
    <row r="954" spans="11:62" x14ac:dyDescent="0.3">
      <c r="K954" s="3"/>
      <c r="BJ954"/>
    </row>
    <row r="955" spans="11:62" x14ac:dyDescent="0.3">
      <c r="K955" s="3"/>
      <c r="BJ955"/>
    </row>
    <row r="956" spans="11:62" x14ac:dyDescent="0.3">
      <c r="K956" s="3"/>
      <c r="BJ956"/>
    </row>
    <row r="957" spans="11:62" x14ac:dyDescent="0.3">
      <c r="K957" s="3"/>
      <c r="BJ957"/>
    </row>
    <row r="958" spans="11:62" x14ac:dyDescent="0.3">
      <c r="K958" s="3"/>
      <c r="BJ958"/>
    </row>
    <row r="959" spans="11:62" x14ac:dyDescent="0.3">
      <c r="K959" s="3"/>
      <c r="BJ959"/>
    </row>
    <row r="960" spans="11:62" x14ac:dyDescent="0.3">
      <c r="K960" s="3"/>
      <c r="BJ960"/>
    </row>
    <row r="961" spans="11:62" x14ac:dyDescent="0.3">
      <c r="K961" s="3"/>
      <c r="BJ961"/>
    </row>
    <row r="962" spans="11:62" x14ac:dyDescent="0.3">
      <c r="K962" s="3"/>
      <c r="BJ962"/>
    </row>
    <row r="963" spans="11:62" x14ac:dyDescent="0.3">
      <c r="K963" s="3"/>
      <c r="BJ963"/>
    </row>
    <row r="964" spans="11:62" x14ac:dyDescent="0.3">
      <c r="K964" s="3"/>
      <c r="BJ964"/>
    </row>
    <row r="965" spans="11:62" x14ac:dyDescent="0.3">
      <c r="K965" s="3"/>
      <c r="BJ965"/>
    </row>
    <row r="966" spans="11:62" x14ac:dyDescent="0.3">
      <c r="K966" s="3"/>
      <c r="BJ966"/>
    </row>
    <row r="967" spans="11:62" x14ac:dyDescent="0.3">
      <c r="K967" s="3"/>
      <c r="BJ967"/>
    </row>
    <row r="968" spans="11:62" x14ac:dyDescent="0.3">
      <c r="K968" s="3"/>
      <c r="BJ968"/>
    </row>
    <row r="969" spans="11:62" x14ac:dyDescent="0.3">
      <c r="K969" s="3"/>
      <c r="BJ969"/>
    </row>
    <row r="970" spans="11:62" x14ac:dyDescent="0.3">
      <c r="K970" s="3"/>
      <c r="BJ970"/>
    </row>
    <row r="971" spans="11:62" x14ac:dyDescent="0.3">
      <c r="K971" s="3"/>
      <c r="BJ971"/>
    </row>
    <row r="972" spans="11:62" x14ac:dyDescent="0.3">
      <c r="K972" s="3"/>
      <c r="BJ972"/>
    </row>
    <row r="973" spans="11:62" x14ac:dyDescent="0.3">
      <c r="K973" s="3"/>
      <c r="BJ973"/>
    </row>
    <row r="974" spans="11:62" x14ac:dyDescent="0.3">
      <c r="K974" s="3"/>
      <c r="BJ974"/>
    </row>
    <row r="975" spans="11:62" x14ac:dyDescent="0.3">
      <c r="K975" s="3"/>
      <c r="BJ975"/>
    </row>
    <row r="976" spans="11:62" x14ac:dyDescent="0.3">
      <c r="K976" s="3"/>
      <c r="BJ976"/>
    </row>
    <row r="977" spans="11:62" x14ac:dyDescent="0.3">
      <c r="K977" s="3"/>
      <c r="BJ977"/>
    </row>
    <row r="978" spans="11:62" x14ac:dyDescent="0.3">
      <c r="K978" s="3"/>
      <c r="BJ978"/>
    </row>
    <row r="979" spans="11:62" x14ac:dyDescent="0.3">
      <c r="K979" s="3"/>
      <c r="BJ979"/>
    </row>
    <row r="980" spans="11:62" x14ac:dyDescent="0.3">
      <c r="K980" s="3"/>
      <c r="BJ980"/>
    </row>
    <row r="981" spans="11:62" x14ac:dyDescent="0.3">
      <c r="K981" s="3"/>
      <c r="BJ981"/>
    </row>
    <row r="982" spans="11:62" x14ac:dyDescent="0.3">
      <c r="K982" s="3"/>
      <c r="BJ982"/>
    </row>
    <row r="983" spans="11:62" x14ac:dyDescent="0.3">
      <c r="K983" s="3"/>
      <c r="BJ983"/>
    </row>
    <row r="984" spans="11:62" x14ac:dyDescent="0.3">
      <c r="K984" s="3"/>
      <c r="BJ984"/>
    </row>
    <row r="985" spans="11:62" x14ac:dyDescent="0.3">
      <c r="K985" s="3"/>
      <c r="BJ985"/>
    </row>
    <row r="986" spans="11:62" x14ac:dyDescent="0.3">
      <c r="K986" s="3"/>
      <c r="BJ986"/>
    </row>
    <row r="987" spans="11:62" x14ac:dyDescent="0.3">
      <c r="K987" s="3"/>
      <c r="BJ987"/>
    </row>
    <row r="988" spans="11:62" x14ac:dyDescent="0.3">
      <c r="K988" s="3"/>
      <c r="BJ988"/>
    </row>
    <row r="989" spans="11:62" x14ac:dyDescent="0.3">
      <c r="K989" s="3"/>
      <c r="BJ989"/>
    </row>
    <row r="990" spans="11:62" x14ac:dyDescent="0.3">
      <c r="K990" s="3"/>
      <c r="BJ990"/>
    </row>
    <row r="991" spans="11:62" x14ac:dyDescent="0.3">
      <c r="K991" s="3"/>
      <c r="BJ991"/>
    </row>
    <row r="992" spans="11:62" x14ac:dyDescent="0.3">
      <c r="K992" s="3"/>
      <c r="BJ992"/>
    </row>
    <row r="993" spans="11:62" x14ac:dyDescent="0.3">
      <c r="K993" s="3"/>
      <c r="BJ993"/>
    </row>
    <row r="994" spans="11:62" x14ac:dyDescent="0.3">
      <c r="K994" s="3"/>
      <c r="BJ994"/>
    </row>
    <row r="995" spans="11:62" x14ac:dyDescent="0.3">
      <c r="K995" s="3"/>
      <c r="BJ995"/>
    </row>
    <row r="996" spans="11:62" x14ac:dyDescent="0.3">
      <c r="K996" s="3"/>
      <c r="BJ996"/>
    </row>
    <row r="997" spans="11:62" x14ac:dyDescent="0.3">
      <c r="K997" s="3"/>
      <c r="BJ997"/>
    </row>
    <row r="998" spans="11:62" x14ac:dyDescent="0.3">
      <c r="K998" s="3"/>
      <c r="BJ998"/>
    </row>
    <row r="999" spans="11:62" x14ac:dyDescent="0.3">
      <c r="K999" s="3"/>
      <c r="BJ999"/>
    </row>
    <row r="1000" spans="11:62" x14ac:dyDescent="0.3">
      <c r="K1000" s="3"/>
      <c r="BJ1000"/>
    </row>
    <row r="1001" spans="11:62" x14ac:dyDescent="0.3">
      <c r="K1001" s="3"/>
      <c r="BJ1001"/>
    </row>
    <row r="1002" spans="11:62" x14ac:dyDescent="0.3">
      <c r="K1002" s="3"/>
      <c r="BJ1002"/>
    </row>
    <row r="1003" spans="11:62" x14ac:dyDescent="0.3">
      <c r="K1003" s="3"/>
      <c r="BJ1003"/>
    </row>
    <row r="1004" spans="11:62" x14ac:dyDescent="0.3">
      <c r="K1004" s="3"/>
      <c r="BJ1004"/>
    </row>
    <row r="1005" spans="11:62" x14ac:dyDescent="0.3">
      <c r="K1005" s="3"/>
      <c r="BJ1005"/>
    </row>
    <row r="1006" spans="11:62" x14ac:dyDescent="0.3">
      <c r="K1006" s="3"/>
      <c r="BJ1006"/>
    </row>
    <row r="1007" spans="11:62" x14ac:dyDescent="0.3">
      <c r="K1007" s="3"/>
      <c r="BJ1007"/>
    </row>
    <row r="1008" spans="11:62" x14ac:dyDescent="0.3">
      <c r="K1008" s="3"/>
      <c r="BJ1008"/>
    </row>
    <row r="1009" spans="11:62" x14ac:dyDescent="0.3">
      <c r="K1009" s="3"/>
      <c r="BJ1009"/>
    </row>
    <row r="1010" spans="11:62" x14ac:dyDescent="0.3">
      <c r="K1010" s="3"/>
      <c r="BJ1010"/>
    </row>
    <row r="1011" spans="11:62" x14ac:dyDescent="0.3">
      <c r="K1011" s="3"/>
      <c r="BJ1011"/>
    </row>
    <row r="1012" spans="11:62" x14ac:dyDescent="0.3">
      <c r="K1012" s="3"/>
      <c r="BJ1012"/>
    </row>
    <row r="1013" spans="11:62" x14ac:dyDescent="0.3">
      <c r="K1013" s="3"/>
      <c r="BJ1013"/>
    </row>
    <row r="1014" spans="11:62" x14ac:dyDescent="0.3">
      <c r="K1014" s="3"/>
      <c r="BJ1014"/>
    </row>
    <row r="1015" spans="11:62" x14ac:dyDescent="0.3">
      <c r="K1015" s="3"/>
      <c r="BJ1015"/>
    </row>
    <row r="1016" spans="11:62" x14ac:dyDescent="0.3">
      <c r="K1016" s="3"/>
      <c r="BJ1016"/>
    </row>
    <row r="1017" spans="11:62" x14ac:dyDescent="0.3">
      <c r="K1017" s="3"/>
      <c r="BJ1017"/>
    </row>
    <row r="1018" spans="11:62" x14ac:dyDescent="0.3">
      <c r="K1018" s="3"/>
      <c r="BJ1018"/>
    </row>
    <row r="1019" spans="11:62" x14ac:dyDescent="0.3">
      <c r="K1019" s="3"/>
      <c r="BJ1019"/>
    </row>
    <row r="1020" spans="11:62" x14ac:dyDescent="0.3">
      <c r="K1020" s="3"/>
      <c r="BJ1020"/>
    </row>
    <row r="1021" spans="11:62" x14ac:dyDescent="0.3">
      <c r="K1021" s="3"/>
      <c r="BJ1021"/>
    </row>
    <row r="1022" spans="11:62" x14ac:dyDescent="0.3">
      <c r="K1022" s="3"/>
      <c r="BJ1022"/>
    </row>
    <row r="1023" spans="11:62" x14ac:dyDescent="0.3">
      <c r="K1023" s="3"/>
      <c r="BJ1023"/>
    </row>
    <row r="1024" spans="11:62" x14ac:dyDescent="0.3">
      <c r="K1024" s="3"/>
      <c r="BJ1024"/>
    </row>
    <row r="1025" spans="11:62" x14ac:dyDescent="0.3">
      <c r="K1025" s="3"/>
      <c r="BJ1025"/>
    </row>
    <row r="1026" spans="11:62" x14ac:dyDescent="0.3">
      <c r="K1026" s="3"/>
      <c r="BJ1026"/>
    </row>
    <row r="1027" spans="11:62" x14ac:dyDescent="0.3">
      <c r="K1027" s="3"/>
      <c r="BJ1027"/>
    </row>
    <row r="1028" spans="11:62" x14ac:dyDescent="0.3">
      <c r="K1028" s="3"/>
      <c r="BJ1028"/>
    </row>
    <row r="1029" spans="11:62" x14ac:dyDescent="0.3">
      <c r="K1029" s="3"/>
      <c r="BJ1029"/>
    </row>
    <row r="1030" spans="11:62" x14ac:dyDescent="0.3">
      <c r="K1030" s="3"/>
      <c r="BJ1030"/>
    </row>
    <row r="1031" spans="11:62" x14ac:dyDescent="0.3">
      <c r="K1031" s="3"/>
      <c r="BJ1031"/>
    </row>
    <row r="1032" spans="11:62" x14ac:dyDescent="0.3">
      <c r="K1032" s="3"/>
      <c r="BJ1032"/>
    </row>
    <row r="1033" spans="11:62" x14ac:dyDescent="0.3">
      <c r="K1033" s="3"/>
      <c r="BJ1033"/>
    </row>
    <row r="1034" spans="11:62" x14ac:dyDescent="0.3">
      <c r="K1034" s="3"/>
      <c r="BJ1034"/>
    </row>
    <row r="1035" spans="11:62" x14ac:dyDescent="0.3">
      <c r="K1035" s="3"/>
      <c r="BJ1035"/>
    </row>
    <row r="1036" spans="11:62" x14ac:dyDescent="0.3">
      <c r="K1036" s="3"/>
      <c r="BJ1036"/>
    </row>
    <row r="1037" spans="11:62" x14ac:dyDescent="0.3">
      <c r="K1037" s="3"/>
      <c r="BJ1037"/>
    </row>
    <row r="1038" spans="11:62" x14ac:dyDescent="0.3">
      <c r="K1038" s="3"/>
      <c r="BJ1038"/>
    </row>
    <row r="1039" spans="11:62" x14ac:dyDescent="0.3">
      <c r="K1039" s="3"/>
      <c r="BJ1039"/>
    </row>
    <row r="1040" spans="11:62" x14ac:dyDescent="0.3">
      <c r="K1040" s="3"/>
      <c r="BJ1040"/>
    </row>
    <row r="1041" spans="11:62" x14ac:dyDescent="0.3">
      <c r="K1041" s="3"/>
      <c r="BJ1041"/>
    </row>
    <row r="1042" spans="11:62" x14ac:dyDescent="0.3">
      <c r="K1042" s="3"/>
      <c r="BJ1042"/>
    </row>
    <row r="1043" spans="11:62" x14ac:dyDescent="0.3">
      <c r="K1043" s="3"/>
      <c r="BJ1043"/>
    </row>
    <row r="1044" spans="11:62" x14ac:dyDescent="0.3">
      <c r="K1044" s="3"/>
      <c r="BJ1044"/>
    </row>
    <row r="1045" spans="11:62" x14ac:dyDescent="0.3">
      <c r="K1045" s="3"/>
      <c r="BJ1045"/>
    </row>
    <row r="1046" spans="11:62" x14ac:dyDescent="0.3">
      <c r="K1046" s="3"/>
      <c r="BJ1046"/>
    </row>
    <row r="1047" spans="11:62" x14ac:dyDescent="0.3">
      <c r="K1047" s="3"/>
      <c r="BJ1047"/>
    </row>
  </sheetData>
  <mergeCells count="17">
    <mergeCell ref="B33:K33"/>
    <mergeCell ref="B53:E53"/>
    <mergeCell ref="B66:E66"/>
    <mergeCell ref="B70:E70"/>
    <mergeCell ref="B106:E106"/>
    <mergeCell ref="B3:E3"/>
    <mergeCell ref="B10:E10"/>
    <mergeCell ref="B11:E11"/>
    <mergeCell ref="B17:E17"/>
    <mergeCell ref="B29:E29"/>
    <mergeCell ref="B124:E124"/>
    <mergeCell ref="B34:B35"/>
    <mergeCell ref="C34:E34"/>
    <mergeCell ref="F34:H34"/>
    <mergeCell ref="I34:K34"/>
    <mergeCell ref="B49:K49"/>
    <mergeCell ref="B110:E11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B1" sqref="B1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9" max="9" width="11.5546875" customWidth="1"/>
    <col min="10" max="10" width="14.21875" customWidth="1"/>
    <col min="12" max="12" width="8.88671875" style="3"/>
    <col min="13" max="13" width="15.88671875" style="3" bestFit="1" customWidth="1"/>
    <col min="14" max="14" width="17.3320312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5" t="s">
        <v>148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4" x14ac:dyDescent="0.3">
      <c r="B4" s="206" t="s">
        <v>6</v>
      </c>
      <c r="C4" s="226" t="s">
        <v>179</v>
      </c>
      <c r="D4" s="227"/>
      <c r="E4" s="227"/>
      <c r="F4" s="228"/>
      <c r="G4" s="229" t="s">
        <v>142</v>
      </c>
      <c r="H4" s="227"/>
      <c r="I4" s="227"/>
      <c r="J4" s="228"/>
      <c r="K4" s="229" t="s">
        <v>180</v>
      </c>
      <c r="L4" s="227"/>
      <c r="M4" s="227"/>
      <c r="N4" s="228"/>
    </row>
    <row r="5" spans="2:14" ht="29.4" thickBot="1" x14ac:dyDescent="0.35">
      <c r="B5" s="207"/>
      <c r="C5" s="116" t="s">
        <v>1</v>
      </c>
      <c r="D5" s="116" t="s">
        <v>4</v>
      </c>
      <c r="E5" s="116" t="s">
        <v>5</v>
      </c>
      <c r="F5" s="116" t="s">
        <v>68</v>
      </c>
      <c r="G5" s="116" t="s">
        <v>1</v>
      </c>
      <c r="H5" s="116" t="s">
        <v>4</v>
      </c>
      <c r="I5" s="116" t="s">
        <v>5</v>
      </c>
      <c r="J5" s="116" t="s">
        <v>68</v>
      </c>
      <c r="K5" s="116" t="s">
        <v>1</v>
      </c>
      <c r="L5" s="116" t="s">
        <v>4</v>
      </c>
      <c r="M5" s="116" t="s">
        <v>5</v>
      </c>
      <c r="N5" s="49" t="s">
        <v>68</v>
      </c>
    </row>
    <row r="6" spans="2:14" ht="15" thickTop="1" x14ac:dyDescent="0.3">
      <c r="B6" s="120" t="s">
        <v>1</v>
      </c>
      <c r="C6" s="119">
        <f>SUM(C7:C20)</f>
        <v>5078</v>
      </c>
      <c r="D6" s="119">
        <f t="shared" ref="D6:N6" si="0">SUM(D7:D20)</f>
        <v>3040</v>
      </c>
      <c r="E6" s="119">
        <f t="shared" si="0"/>
        <v>2036</v>
      </c>
      <c r="F6" s="119">
        <f t="shared" si="0"/>
        <v>2</v>
      </c>
      <c r="G6" s="119">
        <f t="shared" si="0"/>
        <v>5981</v>
      </c>
      <c r="H6" s="119">
        <f t="shared" si="0"/>
        <v>3445</v>
      </c>
      <c r="I6" s="119">
        <f t="shared" si="0"/>
        <v>2535</v>
      </c>
      <c r="J6" s="119">
        <f t="shared" si="0"/>
        <v>1</v>
      </c>
      <c r="K6" s="119">
        <f t="shared" si="0"/>
        <v>5572</v>
      </c>
      <c r="L6" s="119">
        <f t="shared" si="0"/>
        <v>3115</v>
      </c>
      <c r="M6" s="119">
        <f t="shared" si="0"/>
        <v>2454</v>
      </c>
      <c r="N6" s="119">
        <f t="shared" si="0"/>
        <v>3</v>
      </c>
    </row>
    <row r="7" spans="2:14" x14ac:dyDescent="0.3">
      <c r="B7" s="52" t="s">
        <v>205</v>
      </c>
      <c r="C7" s="53">
        <v>1243</v>
      </c>
      <c r="D7" s="53">
        <v>649</v>
      </c>
      <c r="E7" s="53">
        <v>594</v>
      </c>
      <c r="F7" s="53">
        <v>0</v>
      </c>
      <c r="G7" s="53">
        <v>3188</v>
      </c>
      <c r="H7" s="53">
        <v>1750</v>
      </c>
      <c r="I7" s="53">
        <v>1438</v>
      </c>
      <c r="J7" s="53">
        <v>0</v>
      </c>
      <c r="K7" s="53">
        <v>3131</v>
      </c>
      <c r="L7" s="53">
        <v>1627</v>
      </c>
      <c r="M7" s="53">
        <v>1503</v>
      </c>
      <c r="N7" s="53">
        <v>1</v>
      </c>
    </row>
    <row r="8" spans="2:14" x14ac:dyDescent="0.3">
      <c r="B8" s="52" t="s">
        <v>208</v>
      </c>
      <c r="C8" s="54">
        <v>2263</v>
      </c>
      <c r="D8" s="54">
        <v>1270</v>
      </c>
      <c r="E8" s="54">
        <v>993</v>
      </c>
      <c r="F8" s="54">
        <v>0</v>
      </c>
      <c r="G8" s="54">
        <v>1821</v>
      </c>
      <c r="H8" s="54">
        <v>1030</v>
      </c>
      <c r="I8" s="54">
        <v>791</v>
      </c>
      <c r="J8" s="54">
        <v>0</v>
      </c>
      <c r="K8" s="54">
        <v>1498</v>
      </c>
      <c r="L8" s="54">
        <v>842</v>
      </c>
      <c r="M8" s="54">
        <v>656</v>
      </c>
      <c r="N8" s="54">
        <v>0</v>
      </c>
    </row>
    <row r="9" spans="2:14" x14ac:dyDescent="0.3">
      <c r="B9" s="52" t="s">
        <v>203</v>
      </c>
      <c r="C9" s="53">
        <v>309</v>
      </c>
      <c r="D9" s="53">
        <v>161</v>
      </c>
      <c r="E9" s="53">
        <v>148</v>
      </c>
      <c r="F9" s="53">
        <v>0</v>
      </c>
      <c r="G9" s="53">
        <v>180</v>
      </c>
      <c r="H9" s="53">
        <v>104</v>
      </c>
      <c r="I9" s="53">
        <v>76</v>
      </c>
      <c r="J9" s="53">
        <v>0</v>
      </c>
      <c r="K9" s="53">
        <v>146</v>
      </c>
      <c r="L9" s="53">
        <v>80</v>
      </c>
      <c r="M9" s="53">
        <v>66</v>
      </c>
      <c r="N9" s="53">
        <v>0</v>
      </c>
    </row>
    <row r="10" spans="2:14" x14ac:dyDescent="0.3">
      <c r="B10" s="52" t="s">
        <v>225</v>
      </c>
      <c r="C10" s="54">
        <v>103</v>
      </c>
      <c r="D10" s="54">
        <v>68</v>
      </c>
      <c r="E10" s="54">
        <v>35</v>
      </c>
      <c r="F10" s="54">
        <v>0</v>
      </c>
      <c r="G10" s="54">
        <v>146</v>
      </c>
      <c r="H10" s="54">
        <v>85</v>
      </c>
      <c r="I10" s="54">
        <v>61</v>
      </c>
      <c r="J10" s="54">
        <v>0</v>
      </c>
      <c r="K10" s="54">
        <v>143</v>
      </c>
      <c r="L10" s="54">
        <v>86</v>
      </c>
      <c r="M10" s="54">
        <v>57</v>
      </c>
      <c r="N10" s="54">
        <v>0</v>
      </c>
    </row>
    <row r="11" spans="2:14" x14ac:dyDescent="0.3">
      <c r="B11" s="52" t="s">
        <v>226</v>
      </c>
      <c r="C11" s="53">
        <v>43</v>
      </c>
      <c r="D11" s="53">
        <v>32</v>
      </c>
      <c r="E11" s="53">
        <v>10</v>
      </c>
      <c r="F11" s="53">
        <v>1</v>
      </c>
      <c r="G11" s="53">
        <v>75</v>
      </c>
      <c r="H11" s="53">
        <v>55</v>
      </c>
      <c r="I11" s="53">
        <v>20</v>
      </c>
      <c r="J11" s="53">
        <v>0</v>
      </c>
      <c r="K11" s="53">
        <v>98</v>
      </c>
      <c r="L11" s="53">
        <v>70</v>
      </c>
      <c r="M11" s="53">
        <v>27</v>
      </c>
      <c r="N11" s="53">
        <v>1</v>
      </c>
    </row>
    <row r="12" spans="2:14" x14ac:dyDescent="0.3">
      <c r="B12" s="52" t="s">
        <v>227</v>
      </c>
      <c r="C12" s="54">
        <v>34</v>
      </c>
      <c r="D12" s="54">
        <v>32</v>
      </c>
      <c r="E12" s="54">
        <v>2</v>
      </c>
      <c r="F12" s="54">
        <v>0</v>
      </c>
      <c r="G12" s="54">
        <v>43</v>
      </c>
      <c r="H12" s="54">
        <v>43</v>
      </c>
      <c r="I12" s="54">
        <v>0</v>
      </c>
      <c r="J12" s="54">
        <v>0</v>
      </c>
      <c r="K12" s="54">
        <v>92</v>
      </c>
      <c r="L12" s="54">
        <v>91</v>
      </c>
      <c r="M12" s="54">
        <v>1</v>
      </c>
      <c r="N12" s="54">
        <v>0</v>
      </c>
    </row>
    <row r="13" spans="2:14" x14ac:dyDescent="0.3">
      <c r="B13" s="52" t="s">
        <v>228</v>
      </c>
      <c r="C13" s="53">
        <v>5</v>
      </c>
      <c r="D13" s="53">
        <v>4</v>
      </c>
      <c r="E13" s="53">
        <v>1</v>
      </c>
      <c r="F13" s="53">
        <v>0</v>
      </c>
      <c r="G13" s="53">
        <v>35</v>
      </c>
      <c r="H13" s="53">
        <v>24</v>
      </c>
      <c r="I13" s="53">
        <v>11</v>
      </c>
      <c r="J13" s="53">
        <v>0</v>
      </c>
      <c r="K13" s="53">
        <v>34</v>
      </c>
      <c r="L13" s="53">
        <v>19</v>
      </c>
      <c r="M13" s="53">
        <v>15</v>
      </c>
      <c r="N13" s="53">
        <v>0</v>
      </c>
    </row>
    <row r="14" spans="2:14" x14ac:dyDescent="0.3">
      <c r="B14" s="52" t="s">
        <v>229</v>
      </c>
      <c r="C14" s="54">
        <v>66</v>
      </c>
      <c r="D14" s="54">
        <v>40</v>
      </c>
      <c r="E14" s="54">
        <v>26</v>
      </c>
      <c r="F14" s="54">
        <v>0</v>
      </c>
      <c r="G14" s="54">
        <v>36</v>
      </c>
      <c r="H14" s="54">
        <v>23</v>
      </c>
      <c r="I14" s="54">
        <v>13</v>
      </c>
      <c r="J14" s="54">
        <v>0</v>
      </c>
      <c r="K14" s="54">
        <v>31</v>
      </c>
      <c r="L14" s="54">
        <v>21</v>
      </c>
      <c r="M14" s="54">
        <v>10</v>
      </c>
      <c r="N14" s="54">
        <v>0</v>
      </c>
    </row>
    <row r="15" spans="2:14" x14ac:dyDescent="0.3">
      <c r="B15" s="52" t="s">
        <v>230</v>
      </c>
      <c r="C15" s="53">
        <v>14</v>
      </c>
      <c r="D15" s="53">
        <v>9</v>
      </c>
      <c r="E15" s="53">
        <v>5</v>
      </c>
      <c r="F15" s="53">
        <v>0</v>
      </c>
      <c r="G15" s="53">
        <v>37</v>
      </c>
      <c r="H15" s="53">
        <v>23</v>
      </c>
      <c r="I15" s="53">
        <v>13</v>
      </c>
      <c r="J15" s="53">
        <v>1</v>
      </c>
      <c r="K15" s="53">
        <v>27</v>
      </c>
      <c r="L15" s="53">
        <v>21</v>
      </c>
      <c r="M15" s="53">
        <v>5</v>
      </c>
      <c r="N15" s="53">
        <v>1</v>
      </c>
    </row>
    <row r="16" spans="2:14" x14ac:dyDescent="0.3">
      <c r="B16" s="52" t="s">
        <v>231</v>
      </c>
      <c r="C16" s="54">
        <v>11</v>
      </c>
      <c r="D16" s="54">
        <v>7</v>
      </c>
      <c r="E16" s="54">
        <v>4</v>
      </c>
      <c r="F16" s="54">
        <v>0</v>
      </c>
      <c r="G16" s="54">
        <v>10</v>
      </c>
      <c r="H16" s="54">
        <v>7</v>
      </c>
      <c r="I16" s="54">
        <v>3</v>
      </c>
      <c r="J16" s="54">
        <v>0</v>
      </c>
      <c r="K16" s="54">
        <v>23</v>
      </c>
      <c r="L16" s="54">
        <v>21</v>
      </c>
      <c r="M16" s="54">
        <v>2</v>
      </c>
      <c r="N16" s="54">
        <v>0</v>
      </c>
    </row>
    <row r="17" spans="2:14" x14ac:dyDescent="0.3">
      <c r="B17" s="52" t="s">
        <v>232</v>
      </c>
      <c r="C17" s="53">
        <v>32</v>
      </c>
      <c r="D17" s="53">
        <v>18</v>
      </c>
      <c r="E17" s="53">
        <v>14</v>
      </c>
      <c r="F17" s="53">
        <v>0</v>
      </c>
      <c r="G17" s="53">
        <v>11</v>
      </c>
      <c r="H17" s="53">
        <v>9</v>
      </c>
      <c r="I17" s="53">
        <v>2</v>
      </c>
      <c r="J17" s="53">
        <v>0</v>
      </c>
      <c r="K17" s="53">
        <v>15</v>
      </c>
      <c r="L17" s="53">
        <v>6</v>
      </c>
      <c r="M17" s="53">
        <v>9</v>
      </c>
      <c r="N17" s="53">
        <v>0</v>
      </c>
    </row>
    <row r="18" spans="2:14" x14ac:dyDescent="0.3">
      <c r="B18" s="52" t="s">
        <v>233</v>
      </c>
      <c r="C18" s="54">
        <v>1</v>
      </c>
      <c r="D18" s="54">
        <v>1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</row>
    <row r="19" spans="2:14" ht="15" thickBot="1" x14ac:dyDescent="0.35">
      <c r="B19" s="55" t="s">
        <v>71</v>
      </c>
      <c r="C19" s="53">
        <v>954</v>
      </c>
      <c r="D19" s="53">
        <v>749</v>
      </c>
      <c r="E19" s="53">
        <v>204</v>
      </c>
      <c r="F19" s="53">
        <v>1</v>
      </c>
      <c r="G19" s="53">
        <v>399</v>
      </c>
      <c r="H19" s="53">
        <v>292</v>
      </c>
      <c r="I19" s="53">
        <v>107</v>
      </c>
      <c r="J19" s="53">
        <v>0</v>
      </c>
      <c r="K19" s="53">
        <v>334</v>
      </c>
      <c r="L19" s="53">
        <v>231</v>
      </c>
      <c r="M19" s="53">
        <v>103</v>
      </c>
      <c r="N19" s="53">
        <v>0</v>
      </c>
    </row>
    <row r="20" spans="2:14" ht="15" thickTop="1" x14ac:dyDescent="0.3">
      <c r="B20" s="231" t="s">
        <v>149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3"/>
    <row r="24" spans="2:14" ht="25.5" customHeight="1" x14ac:dyDescent="0.3">
      <c r="B24" s="225" t="s">
        <v>150</v>
      </c>
      <c r="C24" s="225"/>
      <c r="D24" s="225"/>
      <c r="E24" s="225"/>
      <c r="F24" s="3"/>
      <c r="G24" s="3"/>
      <c r="H24" s="3"/>
      <c r="I24" s="3"/>
      <c r="J24" s="3"/>
      <c r="K24" s="3"/>
    </row>
    <row r="25" spans="2:14" ht="25.5" customHeight="1" thickBot="1" x14ac:dyDescent="0.35">
      <c r="B25" s="121" t="s">
        <v>67</v>
      </c>
      <c r="C25" s="149" t="s">
        <v>179</v>
      </c>
      <c r="D25" s="149" t="s">
        <v>142</v>
      </c>
      <c r="E25" s="149" t="s">
        <v>180</v>
      </c>
      <c r="F25" s="3"/>
      <c r="G25" s="3"/>
      <c r="H25" s="3"/>
      <c r="I25" s="3"/>
      <c r="J25" s="3"/>
      <c r="K25" s="3"/>
    </row>
    <row r="26" spans="2:14" ht="15" thickTop="1" x14ac:dyDescent="0.3">
      <c r="B26" s="120" t="s">
        <v>1</v>
      </c>
      <c r="C26" s="172">
        <v>1358</v>
      </c>
      <c r="D26" s="172">
        <v>1489</v>
      </c>
      <c r="E26" s="172">
        <v>1418</v>
      </c>
      <c r="F26" s="3"/>
      <c r="G26" s="3"/>
      <c r="H26" s="3"/>
      <c r="I26" s="3"/>
      <c r="J26" s="3"/>
      <c r="K26" s="3"/>
    </row>
    <row r="27" spans="2:14" x14ac:dyDescent="0.3">
      <c r="B27" s="52" t="s">
        <v>181</v>
      </c>
      <c r="C27" s="183">
        <v>514</v>
      </c>
      <c r="D27" s="183">
        <v>521</v>
      </c>
      <c r="E27" s="183">
        <v>524</v>
      </c>
      <c r="F27" s="3"/>
      <c r="G27" s="3"/>
      <c r="H27" s="3"/>
      <c r="I27" s="3"/>
      <c r="J27" s="3"/>
      <c r="K27" s="3"/>
    </row>
    <row r="28" spans="2:14" x14ac:dyDescent="0.3">
      <c r="B28" s="52" t="s">
        <v>182</v>
      </c>
      <c r="C28" s="184">
        <v>369</v>
      </c>
      <c r="D28" s="184">
        <v>421</v>
      </c>
      <c r="E28" s="184">
        <v>390</v>
      </c>
      <c r="F28" s="3"/>
      <c r="G28" s="3"/>
      <c r="H28" s="3"/>
      <c r="I28" s="3"/>
      <c r="J28" s="3"/>
      <c r="K28" s="3"/>
    </row>
    <row r="29" spans="2:14" x14ac:dyDescent="0.3">
      <c r="B29" s="52" t="s">
        <v>183</v>
      </c>
      <c r="C29" s="185">
        <v>475</v>
      </c>
      <c r="D29" s="185">
        <v>547</v>
      </c>
      <c r="E29" s="185">
        <v>504</v>
      </c>
      <c r="F29" s="3"/>
      <c r="G29" s="3"/>
      <c r="H29" s="3"/>
      <c r="I29" s="3"/>
      <c r="J29" s="3"/>
      <c r="K29" s="3"/>
    </row>
    <row r="30" spans="2:14" x14ac:dyDescent="0.3">
      <c r="B30" s="22" t="s">
        <v>1</v>
      </c>
      <c r="C30" s="172">
        <v>5078</v>
      </c>
      <c r="D30" s="172">
        <v>5981</v>
      </c>
      <c r="E30" s="172">
        <v>5572</v>
      </c>
      <c r="F30" s="3"/>
      <c r="G30" s="3"/>
      <c r="H30" s="3"/>
      <c r="I30" s="3"/>
      <c r="J30" s="3"/>
      <c r="K30" s="3"/>
    </row>
    <row r="31" spans="2:14" x14ac:dyDescent="0.3">
      <c r="B31" s="52" t="s">
        <v>184</v>
      </c>
      <c r="C31" s="185">
        <v>1074</v>
      </c>
      <c r="D31" s="185">
        <v>1185</v>
      </c>
      <c r="E31" s="185">
        <v>1129</v>
      </c>
      <c r="F31" s="3"/>
      <c r="G31" s="3"/>
      <c r="H31" s="3"/>
      <c r="I31" s="3"/>
      <c r="J31" s="3"/>
      <c r="K31" s="3"/>
    </row>
    <row r="32" spans="2:14" x14ac:dyDescent="0.3">
      <c r="B32" s="52" t="s">
        <v>185</v>
      </c>
      <c r="C32" s="184">
        <v>1116</v>
      </c>
      <c r="D32" s="184">
        <v>1113</v>
      </c>
      <c r="E32" s="184">
        <v>958</v>
      </c>
      <c r="F32" s="3"/>
      <c r="G32" s="3"/>
      <c r="H32" s="3"/>
      <c r="I32" s="3"/>
      <c r="J32" s="3"/>
      <c r="K32" s="3"/>
    </row>
    <row r="33" spans="1:67" x14ac:dyDescent="0.3">
      <c r="B33" s="52" t="s">
        <v>186</v>
      </c>
      <c r="C33" s="185">
        <v>1728</v>
      </c>
      <c r="D33" s="185">
        <v>2089</v>
      </c>
      <c r="E33" s="185">
        <v>1956</v>
      </c>
      <c r="F33" s="3"/>
      <c r="G33" s="3"/>
      <c r="H33" s="3"/>
      <c r="I33" s="3"/>
      <c r="J33" s="3"/>
      <c r="K33" s="3"/>
    </row>
    <row r="34" spans="1:67" x14ac:dyDescent="0.3">
      <c r="B34" s="52" t="s">
        <v>187</v>
      </c>
      <c r="C34" s="184">
        <v>971</v>
      </c>
      <c r="D34" s="184">
        <v>1439</v>
      </c>
      <c r="E34" s="184">
        <v>1403</v>
      </c>
      <c r="F34" s="3"/>
      <c r="G34" s="3"/>
      <c r="H34" s="3"/>
      <c r="I34" s="3"/>
      <c r="J34" s="3"/>
      <c r="K34" s="3"/>
    </row>
    <row r="35" spans="1:67" ht="15" thickBot="1" x14ac:dyDescent="0.35">
      <c r="B35" s="52" t="s">
        <v>188</v>
      </c>
      <c r="C35" s="185">
        <v>189</v>
      </c>
      <c r="D35" s="185">
        <v>155</v>
      </c>
      <c r="E35" s="185">
        <v>126</v>
      </c>
      <c r="F35" s="3"/>
      <c r="G35" s="3"/>
      <c r="H35" s="3"/>
      <c r="I35" s="3"/>
      <c r="J35" s="3"/>
      <c r="K35" s="3"/>
    </row>
    <row r="36" spans="1:67" s="3" customFormat="1" ht="36" customHeight="1" thickTop="1" x14ac:dyDescent="0.3">
      <c r="B36" s="230" t="s">
        <v>149</v>
      </c>
      <c r="C36" s="230"/>
      <c r="D36" s="230"/>
      <c r="E36" s="230"/>
    </row>
    <row r="37" spans="1:67" s="3" customFormat="1" x14ac:dyDescent="0.3"/>
    <row r="38" spans="1:67" s="3" customFormat="1" x14ac:dyDescent="0.3"/>
    <row r="39" spans="1:67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6.8" customHeight="1" x14ac:dyDescent="0.3">
      <c r="B40" s="225" t="s">
        <v>151</v>
      </c>
      <c r="C40" s="225"/>
      <c r="D40" s="225"/>
      <c r="E40" s="225"/>
      <c r="F40" s="3"/>
      <c r="G40" s="3"/>
      <c r="H40" s="3"/>
      <c r="I40" s="3"/>
      <c r="J40" s="3"/>
      <c r="K40" s="3"/>
    </row>
    <row r="41" spans="1:67" ht="29.4" thickBot="1" x14ac:dyDescent="0.35">
      <c r="B41" s="108" t="s">
        <v>66</v>
      </c>
      <c r="C41" s="149" t="s">
        <v>179</v>
      </c>
      <c r="D41" s="149" t="s">
        <v>142</v>
      </c>
      <c r="E41" s="149" t="s">
        <v>180</v>
      </c>
      <c r="F41" s="3"/>
      <c r="G41" s="3"/>
      <c r="H41" s="3"/>
      <c r="I41" s="3"/>
      <c r="J41" s="3"/>
      <c r="K41" s="3"/>
    </row>
    <row r="42" spans="1:67" s="41" customFormat="1" ht="15" thickTop="1" x14ac:dyDescent="0.3">
      <c r="A42" s="6"/>
      <c r="B42" s="170" t="s">
        <v>42</v>
      </c>
      <c r="C42" s="119">
        <v>5078</v>
      </c>
      <c r="D42" s="119">
        <v>5981</v>
      </c>
      <c r="E42" s="119">
        <v>5572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9</v>
      </c>
      <c r="C43" s="57">
        <v>2633</v>
      </c>
      <c r="D43" s="57">
        <v>4168</v>
      </c>
      <c r="E43" s="57">
        <v>3822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52" t="s">
        <v>10</v>
      </c>
      <c r="C44" s="58">
        <v>4</v>
      </c>
      <c r="D44" s="58">
        <v>9</v>
      </c>
      <c r="E44" s="58">
        <v>3</v>
      </c>
      <c r="F44" s="3"/>
      <c r="G44" s="3"/>
      <c r="H44" s="3"/>
      <c r="I44" s="3"/>
      <c r="J44" s="3"/>
      <c r="K44" s="3"/>
    </row>
    <row r="45" spans="1:67" x14ac:dyDescent="0.3">
      <c r="B45" s="52" t="s">
        <v>11</v>
      </c>
      <c r="C45" s="53">
        <v>40</v>
      </c>
      <c r="D45" s="53">
        <v>69</v>
      </c>
      <c r="E45" s="53">
        <v>104</v>
      </c>
      <c r="F45" s="3"/>
      <c r="G45" s="3"/>
      <c r="H45" s="3"/>
      <c r="I45" s="3"/>
      <c r="J45" s="3"/>
      <c r="K45" s="3"/>
    </row>
    <row r="46" spans="1:67" x14ac:dyDescent="0.3">
      <c r="B46" s="52" t="s">
        <v>12</v>
      </c>
      <c r="C46" s="58">
        <v>187</v>
      </c>
      <c r="D46" s="58">
        <v>366</v>
      </c>
      <c r="E46" s="58">
        <v>332</v>
      </c>
      <c r="F46" s="3"/>
      <c r="G46" s="3"/>
      <c r="H46" s="3"/>
      <c r="I46" s="3"/>
      <c r="J46" s="3"/>
      <c r="K46" s="3"/>
    </row>
    <row r="47" spans="1:67" x14ac:dyDescent="0.3">
      <c r="B47" s="52" t="s">
        <v>13</v>
      </c>
      <c r="C47" s="53">
        <v>2256</v>
      </c>
      <c r="D47" s="53">
        <v>2330</v>
      </c>
      <c r="E47" s="53">
        <v>2222</v>
      </c>
      <c r="F47" s="3"/>
      <c r="G47" s="3"/>
      <c r="H47" s="3"/>
      <c r="I47" s="3"/>
      <c r="J47" s="3"/>
      <c r="K47" s="3"/>
    </row>
    <row r="48" spans="1:67" x14ac:dyDescent="0.3">
      <c r="B48" s="52" t="s">
        <v>14</v>
      </c>
      <c r="C48" s="58">
        <v>7</v>
      </c>
      <c r="D48" s="58">
        <v>22</v>
      </c>
      <c r="E48" s="58">
        <v>21</v>
      </c>
      <c r="F48" s="3"/>
      <c r="G48" s="3"/>
      <c r="H48" s="3"/>
      <c r="I48" s="3"/>
      <c r="J48" s="3"/>
      <c r="K48" s="3"/>
    </row>
    <row r="49" spans="1:67" s="41" customFormat="1" x14ac:dyDescent="0.3">
      <c r="A49" s="6"/>
      <c r="B49" s="52" t="s">
        <v>15</v>
      </c>
      <c r="C49" s="53">
        <v>137</v>
      </c>
      <c r="D49" s="53">
        <v>1368</v>
      </c>
      <c r="E49" s="53">
        <v>1140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52" t="s">
        <v>16</v>
      </c>
      <c r="C50" s="58">
        <v>2</v>
      </c>
      <c r="D50" s="58">
        <v>4</v>
      </c>
      <c r="E50" s="58">
        <v>0</v>
      </c>
      <c r="F50" s="6"/>
      <c r="G50" s="6"/>
      <c r="H50" s="6"/>
      <c r="I50" s="6"/>
      <c r="J50" s="6"/>
      <c r="K50" s="6"/>
      <c r="L50" s="6"/>
      <c r="M50" s="6"/>
      <c r="N50" s="6"/>
    </row>
    <row r="51" spans="1:67" x14ac:dyDescent="0.3">
      <c r="B51" s="1" t="s">
        <v>17</v>
      </c>
      <c r="C51" s="57">
        <v>55</v>
      </c>
      <c r="D51" s="57">
        <v>74</v>
      </c>
      <c r="E51" s="57">
        <v>45</v>
      </c>
      <c r="F51" s="3"/>
      <c r="G51" s="3"/>
      <c r="H51" s="3"/>
      <c r="I51" s="3"/>
      <c r="J51" s="3"/>
      <c r="K51" s="3"/>
    </row>
    <row r="52" spans="1:67" x14ac:dyDescent="0.3">
      <c r="B52" s="52" t="s">
        <v>18</v>
      </c>
      <c r="C52" s="58">
        <v>4</v>
      </c>
      <c r="D52" s="58">
        <v>5</v>
      </c>
      <c r="E52" s="58">
        <v>5</v>
      </c>
      <c r="F52" s="3"/>
      <c r="G52" s="3"/>
      <c r="H52" s="3"/>
      <c r="I52" s="3"/>
      <c r="J52" s="3"/>
      <c r="K52" s="3"/>
    </row>
    <row r="53" spans="1:67" x14ac:dyDescent="0.3">
      <c r="B53" s="52" t="s">
        <v>19</v>
      </c>
      <c r="C53" s="53">
        <v>4</v>
      </c>
      <c r="D53" s="53">
        <v>0</v>
      </c>
      <c r="E53" s="53">
        <v>0</v>
      </c>
      <c r="F53" s="3"/>
      <c r="G53" s="3"/>
      <c r="H53" s="3"/>
      <c r="I53" s="3"/>
      <c r="J53" s="3"/>
      <c r="K53" s="3"/>
    </row>
    <row r="54" spans="1:67" x14ac:dyDescent="0.3">
      <c r="B54" s="52" t="s">
        <v>20</v>
      </c>
      <c r="C54" s="58">
        <v>5</v>
      </c>
      <c r="D54" s="58">
        <v>6</v>
      </c>
      <c r="E54" s="58">
        <v>10</v>
      </c>
      <c r="F54" s="3"/>
      <c r="G54" s="3"/>
      <c r="H54" s="3"/>
      <c r="I54" s="3"/>
      <c r="J54" s="3"/>
      <c r="K54" s="3"/>
    </row>
    <row r="55" spans="1:67" x14ac:dyDescent="0.3">
      <c r="B55" s="52" t="s">
        <v>21</v>
      </c>
      <c r="C55" s="53">
        <v>3</v>
      </c>
      <c r="D55" s="53">
        <v>8</v>
      </c>
      <c r="E55" s="53">
        <v>1</v>
      </c>
      <c r="F55" s="3"/>
      <c r="G55" s="3"/>
      <c r="H55" s="3"/>
      <c r="I55" s="3"/>
      <c r="J55" s="3"/>
      <c r="K55" s="3"/>
    </row>
    <row r="56" spans="1:67" x14ac:dyDescent="0.3">
      <c r="B56" s="52" t="s">
        <v>22</v>
      </c>
      <c r="C56" s="58">
        <v>6</v>
      </c>
      <c r="D56" s="58">
        <v>27</v>
      </c>
      <c r="E56" s="58">
        <v>1</v>
      </c>
      <c r="F56" s="3"/>
      <c r="G56" s="3"/>
      <c r="H56" s="3"/>
      <c r="I56" s="3"/>
      <c r="J56" s="3"/>
      <c r="K56" s="3"/>
    </row>
    <row r="57" spans="1:67" x14ac:dyDescent="0.3">
      <c r="B57" s="52" t="s">
        <v>23</v>
      </c>
      <c r="C57" s="53">
        <v>9</v>
      </c>
      <c r="D57" s="53">
        <v>9</v>
      </c>
      <c r="E57" s="53">
        <v>8</v>
      </c>
      <c r="F57" s="3"/>
      <c r="G57" s="3"/>
      <c r="H57" s="3"/>
      <c r="I57" s="3"/>
      <c r="J57" s="3"/>
      <c r="K57" s="3"/>
    </row>
    <row r="58" spans="1:67" x14ac:dyDescent="0.3">
      <c r="B58" s="52" t="s">
        <v>24</v>
      </c>
      <c r="C58" s="58">
        <v>3</v>
      </c>
      <c r="D58" s="58">
        <v>5</v>
      </c>
      <c r="E58" s="58">
        <v>3</v>
      </c>
      <c r="F58" s="3"/>
      <c r="G58" s="3"/>
      <c r="H58" s="3"/>
      <c r="I58" s="3"/>
      <c r="J58" s="3"/>
      <c r="K58" s="3"/>
    </row>
    <row r="59" spans="1:67" x14ac:dyDescent="0.3">
      <c r="B59" s="52" t="s">
        <v>25</v>
      </c>
      <c r="C59" s="53">
        <v>6</v>
      </c>
      <c r="D59" s="53">
        <v>0</v>
      </c>
      <c r="E59" s="53">
        <v>10</v>
      </c>
      <c r="F59" s="3"/>
      <c r="G59" s="3"/>
      <c r="H59" s="3"/>
      <c r="I59" s="3"/>
      <c r="J59" s="3"/>
      <c r="K59" s="3"/>
    </row>
    <row r="60" spans="1:67" x14ac:dyDescent="0.3">
      <c r="B60" s="52" t="s">
        <v>26</v>
      </c>
      <c r="C60" s="58">
        <v>15</v>
      </c>
      <c r="D60" s="58">
        <v>14</v>
      </c>
      <c r="E60" s="58">
        <v>7</v>
      </c>
      <c r="F60" s="3"/>
      <c r="G60" s="3"/>
      <c r="H60" s="3"/>
      <c r="I60" s="3"/>
      <c r="J60" s="3"/>
      <c r="K60" s="3"/>
    </row>
    <row r="61" spans="1:67" s="41" customFormat="1" x14ac:dyDescent="0.3">
      <c r="A61" s="6"/>
      <c r="B61" s="1" t="s">
        <v>27</v>
      </c>
      <c r="C61" s="57">
        <v>1524</v>
      </c>
      <c r="D61" s="57">
        <v>908</v>
      </c>
      <c r="E61" s="57">
        <v>839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52" t="s">
        <v>28</v>
      </c>
      <c r="C62" s="58">
        <v>36</v>
      </c>
      <c r="D62" s="58">
        <v>57</v>
      </c>
      <c r="E62" s="58">
        <v>73</v>
      </c>
      <c r="F62" s="6"/>
      <c r="G62" s="6"/>
      <c r="H62" s="6"/>
      <c r="I62" s="6"/>
      <c r="J62" s="6"/>
      <c r="K62" s="6"/>
      <c r="L62" s="6"/>
      <c r="M62" s="6"/>
      <c r="N62" s="6"/>
    </row>
    <row r="63" spans="1:67" x14ac:dyDescent="0.3">
      <c r="B63" s="71" t="s">
        <v>29</v>
      </c>
      <c r="C63" s="53">
        <v>1</v>
      </c>
      <c r="D63" s="53">
        <v>11</v>
      </c>
      <c r="E63" s="53">
        <v>12</v>
      </c>
      <c r="F63" s="3"/>
      <c r="G63" s="3"/>
      <c r="H63" s="3"/>
      <c r="I63" s="3"/>
      <c r="J63" s="3"/>
      <c r="K63" s="3"/>
    </row>
    <row r="64" spans="1:67" x14ac:dyDescent="0.3">
      <c r="B64" s="71" t="s">
        <v>30</v>
      </c>
      <c r="C64" s="58">
        <v>50</v>
      </c>
      <c r="D64" s="58">
        <v>70</v>
      </c>
      <c r="E64" s="58">
        <v>50</v>
      </c>
      <c r="F64" s="3"/>
      <c r="G64" s="3"/>
      <c r="H64" s="3"/>
      <c r="I64" s="3"/>
      <c r="J64" s="3"/>
      <c r="K64" s="3"/>
    </row>
    <row r="65" spans="2:11" x14ac:dyDescent="0.3">
      <c r="B65" s="52" t="s">
        <v>31</v>
      </c>
      <c r="C65" s="53">
        <v>1437</v>
      </c>
      <c r="D65" s="53">
        <v>770</v>
      </c>
      <c r="E65" s="53">
        <v>704</v>
      </c>
      <c r="F65" s="3"/>
      <c r="G65" s="3"/>
      <c r="H65" s="3"/>
      <c r="I65" s="3"/>
      <c r="J65" s="3"/>
      <c r="K65" s="3"/>
    </row>
    <row r="66" spans="2:11" s="3" customFormat="1" x14ac:dyDescent="0.3">
      <c r="B66" s="1" t="s">
        <v>32</v>
      </c>
      <c r="C66" s="51">
        <v>736</v>
      </c>
      <c r="D66" s="51">
        <v>711</v>
      </c>
      <c r="E66" s="51">
        <v>674</v>
      </c>
    </row>
    <row r="67" spans="2:11" s="3" customFormat="1" x14ac:dyDescent="0.3">
      <c r="B67" s="52" t="s">
        <v>33</v>
      </c>
      <c r="C67" s="53">
        <v>371</v>
      </c>
      <c r="D67" s="53">
        <v>333</v>
      </c>
      <c r="E67" s="53">
        <v>332</v>
      </c>
    </row>
    <row r="68" spans="2:11" s="3" customFormat="1" x14ac:dyDescent="0.3">
      <c r="B68" s="52" t="s">
        <v>34</v>
      </c>
      <c r="C68" s="58">
        <v>236</v>
      </c>
      <c r="D68" s="58">
        <v>264</v>
      </c>
      <c r="E68" s="58">
        <v>238</v>
      </c>
    </row>
    <row r="69" spans="2:11" x14ac:dyDescent="0.3">
      <c r="B69" s="52" t="s">
        <v>35</v>
      </c>
      <c r="C69" s="53">
        <v>129</v>
      </c>
      <c r="D69" s="53">
        <v>114</v>
      </c>
      <c r="E69" s="53">
        <v>104</v>
      </c>
      <c r="F69" s="3"/>
      <c r="G69" s="3"/>
      <c r="H69" s="3"/>
      <c r="I69" s="3"/>
      <c r="J69" s="3"/>
      <c r="K69" s="3"/>
    </row>
    <row r="70" spans="2:11" x14ac:dyDescent="0.3">
      <c r="B70" s="1" t="s">
        <v>36</v>
      </c>
      <c r="C70" s="58">
        <v>130</v>
      </c>
      <c r="D70" s="58">
        <v>120</v>
      </c>
      <c r="E70" s="58">
        <v>192</v>
      </c>
      <c r="F70" s="3"/>
      <c r="G70" s="3"/>
      <c r="H70" s="3"/>
      <c r="I70" s="3"/>
      <c r="J70" s="3"/>
      <c r="K70" s="3"/>
    </row>
    <row r="71" spans="2:11" x14ac:dyDescent="0.3">
      <c r="B71" s="52" t="s">
        <v>361</v>
      </c>
      <c r="C71" s="53">
        <v>27</v>
      </c>
      <c r="D71" s="53">
        <v>32</v>
      </c>
      <c r="E71" s="53">
        <v>51</v>
      </c>
      <c r="F71" s="3"/>
      <c r="G71" s="3"/>
      <c r="H71" s="3"/>
      <c r="I71" s="3"/>
      <c r="J71" s="3"/>
      <c r="K71" s="3"/>
    </row>
    <row r="72" spans="2:11" x14ac:dyDescent="0.3">
      <c r="B72" s="52" t="s">
        <v>51</v>
      </c>
      <c r="C72" s="58">
        <v>60</v>
      </c>
      <c r="D72" s="58">
        <v>37</v>
      </c>
      <c r="E72" s="58">
        <v>74</v>
      </c>
      <c r="F72" s="3"/>
      <c r="G72" s="3"/>
      <c r="H72" s="3"/>
      <c r="I72" s="3"/>
      <c r="J72" s="3"/>
      <c r="K72" s="3"/>
    </row>
    <row r="73" spans="2:11" x14ac:dyDescent="0.3">
      <c r="B73" s="52" t="s">
        <v>39</v>
      </c>
      <c r="C73" s="53">
        <v>16</v>
      </c>
      <c r="D73" s="53">
        <v>22</v>
      </c>
      <c r="E73" s="53">
        <v>25</v>
      </c>
      <c r="F73" s="3"/>
      <c r="G73" s="3"/>
      <c r="H73" s="3"/>
      <c r="I73" s="3"/>
      <c r="J73" s="3"/>
      <c r="K73" s="3"/>
    </row>
    <row r="74" spans="2:11" ht="15" thickBot="1" x14ac:dyDescent="0.35">
      <c r="B74" s="52" t="s">
        <v>40</v>
      </c>
      <c r="C74" s="58">
        <v>27</v>
      </c>
      <c r="D74" s="58">
        <v>29</v>
      </c>
      <c r="E74" s="58">
        <v>42</v>
      </c>
      <c r="F74" s="3"/>
      <c r="G74" s="3"/>
      <c r="H74" s="3"/>
      <c r="I74" s="3"/>
      <c r="J74" s="3"/>
      <c r="K74" s="3"/>
    </row>
    <row r="75" spans="2:11" ht="36" customHeight="1" thickTop="1" x14ac:dyDescent="0.3">
      <c r="B75" s="230" t="s">
        <v>149</v>
      </c>
      <c r="C75" s="230"/>
      <c r="D75" s="230"/>
      <c r="E75" s="230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ht="35.4" customHeight="1" x14ac:dyDescent="0.3">
      <c r="B79" s="225" t="s">
        <v>152</v>
      </c>
      <c r="C79" s="225"/>
      <c r="D79" s="225"/>
      <c r="E79" s="225"/>
      <c r="F79" s="3"/>
      <c r="G79" s="3"/>
      <c r="H79" s="3"/>
      <c r="I79" s="3"/>
      <c r="J79" s="3"/>
      <c r="K79" s="3"/>
    </row>
    <row r="80" spans="2:11" ht="15" thickBot="1" x14ac:dyDescent="0.35">
      <c r="B80" s="108" t="s">
        <v>78</v>
      </c>
      <c r="C80" s="149" t="s">
        <v>179</v>
      </c>
      <c r="D80" s="149" t="s">
        <v>142</v>
      </c>
      <c r="E80" s="149" t="s">
        <v>180</v>
      </c>
      <c r="F80" s="3"/>
      <c r="G80" s="3"/>
      <c r="H80" s="3"/>
      <c r="I80" s="3"/>
      <c r="J80" s="3"/>
      <c r="K80" s="3"/>
    </row>
    <row r="81" spans="2:11" ht="15" thickTop="1" x14ac:dyDescent="0.3">
      <c r="B81" s="122" t="s">
        <v>42</v>
      </c>
      <c r="C81" s="119">
        <f>SUM(C82:C92)</f>
        <v>5078</v>
      </c>
      <c r="D81" s="119">
        <f t="shared" ref="D81:E81" si="1">SUM(D82:D92)</f>
        <v>5981</v>
      </c>
      <c r="E81" s="119">
        <f t="shared" si="1"/>
        <v>5572</v>
      </c>
      <c r="F81" s="3"/>
      <c r="G81" s="3"/>
      <c r="H81" s="3"/>
      <c r="I81" s="3"/>
      <c r="J81" s="3"/>
      <c r="K81" s="3"/>
    </row>
    <row r="82" spans="2:11" x14ac:dyDescent="0.3">
      <c r="B82" s="71" t="s">
        <v>234</v>
      </c>
      <c r="C82" s="53">
        <v>855</v>
      </c>
      <c r="D82" s="53">
        <v>1226</v>
      </c>
      <c r="E82" s="53">
        <v>1213</v>
      </c>
      <c r="F82" s="3"/>
      <c r="G82" s="3"/>
      <c r="H82" s="3"/>
      <c r="I82" s="3"/>
      <c r="J82" s="3"/>
      <c r="K82" s="3"/>
    </row>
    <row r="83" spans="2:11" x14ac:dyDescent="0.3">
      <c r="B83" s="71" t="s">
        <v>235</v>
      </c>
      <c r="C83" s="54">
        <v>132</v>
      </c>
      <c r="D83" s="54">
        <v>1366</v>
      </c>
      <c r="E83" s="54">
        <v>1132</v>
      </c>
      <c r="F83" s="3"/>
      <c r="G83" s="3"/>
      <c r="H83" s="3"/>
      <c r="I83" s="3"/>
      <c r="J83" s="3"/>
      <c r="K83" s="3"/>
    </row>
    <row r="84" spans="2:11" s="3" customFormat="1" x14ac:dyDescent="0.3">
      <c r="B84" s="71" t="s">
        <v>236</v>
      </c>
      <c r="C84" s="53">
        <v>1400</v>
      </c>
      <c r="D84" s="53">
        <v>1100</v>
      </c>
      <c r="E84" s="53">
        <v>1005</v>
      </c>
    </row>
    <row r="85" spans="2:11" s="3" customFormat="1" x14ac:dyDescent="0.3">
      <c r="B85" s="71" t="s">
        <v>237</v>
      </c>
      <c r="C85" s="54">
        <v>682</v>
      </c>
      <c r="D85" s="54">
        <v>595</v>
      </c>
      <c r="E85" s="54">
        <v>518</v>
      </c>
    </row>
    <row r="86" spans="2:11" s="3" customFormat="1" x14ac:dyDescent="0.3">
      <c r="B86" s="71" t="s">
        <v>238</v>
      </c>
      <c r="C86" s="53">
        <v>113</v>
      </c>
      <c r="D86" s="53">
        <v>303</v>
      </c>
      <c r="E86" s="53">
        <v>292</v>
      </c>
    </row>
    <row r="87" spans="2:11" s="3" customFormat="1" x14ac:dyDescent="0.3">
      <c r="B87" s="71" t="s">
        <v>239</v>
      </c>
      <c r="C87" s="54">
        <v>292</v>
      </c>
      <c r="D87" s="54">
        <v>189</v>
      </c>
      <c r="E87" s="54">
        <v>196</v>
      </c>
    </row>
    <row r="88" spans="2:11" s="3" customFormat="1" x14ac:dyDescent="0.3">
      <c r="B88" s="71" t="s">
        <v>240</v>
      </c>
      <c r="C88" s="53">
        <v>38</v>
      </c>
      <c r="D88" s="53">
        <v>54</v>
      </c>
      <c r="E88" s="53">
        <v>96</v>
      </c>
    </row>
    <row r="89" spans="2:11" s="3" customFormat="1" x14ac:dyDescent="0.3">
      <c r="B89" s="71" t="s">
        <v>241</v>
      </c>
      <c r="C89" s="54">
        <v>649</v>
      </c>
      <c r="D89" s="54">
        <v>62</v>
      </c>
      <c r="E89" s="54">
        <v>86</v>
      </c>
    </row>
    <row r="90" spans="2:11" s="3" customFormat="1" x14ac:dyDescent="0.3">
      <c r="B90" s="71" t="s">
        <v>242</v>
      </c>
      <c r="C90" s="53">
        <v>41</v>
      </c>
      <c r="D90" s="53">
        <v>56</v>
      </c>
      <c r="E90" s="53">
        <v>76</v>
      </c>
    </row>
    <row r="91" spans="2:11" s="3" customFormat="1" x14ac:dyDescent="0.3">
      <c r="B91" s="71" t="s">
        <v>243</v>
      </c>
      <c r="C91" s="54">
        <v>111</v>
      </c>
      <c r="D91" s="54">
        <v>48</v>
      </c>
      <c r="E91" s="54">
        <v>61</v>
      </c>
    </row>
    <row r="92" spans="2:11" s="3" customFormat="1" ht="15" thickBot="1" x14ac:dyDescent="0.35">
      <c r="B92" s="55" t="s">
        <v>71</v>
      </c>
      <c r="C92" s="56">
        <v>765</v>
      </c>
      <c r="D92" s="56">
        <v>982</v>
      </c>
      <c r="E92" s="56">
        <v>897</v>
      </c>
    </row>
    <row r="93" spans="2:11" s="3" customFormat="1" ht="32.4" customHeight="1" thickTop="1" x14ac:dyDescent="0.3">
      <c r="B93" s="230" t="s">
        <v>149</v>
      </c>
      <c r="C93" s="230"/>
      <c r="D93" s="230"/>
      <c r="E93" s="230"/>
    </row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</sheetData>
  <mergeCells count="12">
    <mergeCell ref="B79:E79"/>
    <mergeCell ref="B93:E93"/>
    <mergeCell ref="B20:N20"/>
    <mergeCell ref="B24:E24"/>
    <mergeCell ref="B36:E36"/>
    <mergeCell ref="B40:E40"/>
    <mergeCell ref="B75:E75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1" sqref="B1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4.4" customHeight="1" x14ac:dyDescent="0.3">
      <c r="B2" s="233" t="s">
        <v>153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14" s="3" customFormat="1" x14ac:dyDescent="0.3">
      <c r="B3" s="234" t="s">
        <v>119</v>
      </c>
      <c r="C3" s="236" t="s">
        <v>179</v>
      </c>
      <c r="D3" s="237"/>
      <c r="E3" s="237"/>
      <c r="F3" s="238"/>
      <c r="G3" s="239" t="s">
        <v>142</v>
      </c>
      <c r="H3" s="240"/>
      <c r="I3" s="240"/>
      <c r="J3" s="241"/>
      <c r="K3" s="242" t="s">
        <v>180</v>
      </c>
      <c r="L3" s="243"/>
      <c r="M3" s="243"/>
      <c r="N3" s="244"/>
    </row>
    <row r="4" spans="2:14" s="3" customFormat="1" ht="15" thickBot="1" x14ac:dyDescent="0.35">
      <c r="B4" s="235"/>
      <c r="C4" s="131" t="s">
        <v>1</v>
      </c>
      <c r="D4" s="132" t="s">
        <v>4</v>
      </c>
      <c r="E4" s="133" t="s">
        <v>5</v>
      </c>
      <c r="F4" s="133" t="s">
        <v>120</v>
      </c>
      <c r="G4" s="131" t="s">
        <v>1</v>
      </c>
      <c r="H4" s="133" t="s">
        <v>4</v>
      </c>
      <c r="I4" s="133" t="s">
        <v>5</v>
      </c>
      <c r="J4" s="133" t="s">
        <v>120</v>
      </c>
      <c r="K4" s="134" t="s">
        <v>1</v>
      </c>
      <c r="L4" s="135" t="s">
        <v>4</v>
      </c>
      <c r="M4" s="136" t="s">
        <v>5</v>
      </c>
      <c r="N4" s="137" t="s">
        <v>120</v>
      </c>
    </row>
    <row r="5" spans="2:14" s="3" customFormat="1" ht="15" thickTop="1" x14ac:dyDescent="0.3">
      <c r="B5" s="120" t="s">
        <v>1</v>
      </c>
      <c r="C5" s="119">
        <f>SUM(C6:C11)</f>
        <v>16</v>
      </c>
      <c r="D5" s="119">
        <f t="shared" ref="D5:N5" si="0">SUM(D6:D11)</f>
        <v>12</v>
      </c>
      <c r="E5" s="119">
        <f t="shared" si="0"/>
        <v>4</v>
      </c>
      <c r="F5" s="119">
        <f t="shared" si="0"/>
        <v>0</v>
      </c>
      <c r="G5" s="119">
        <f t="shared" si="0"/>
        <v>25182</v>
      </c>
      <c r="H5" s="119">
        <f t="shared" si="0"/>
        <v>14935</v>
      </c>
      <c r="I5" s="119">
        <f t="shared" si="0"/>
        <v>10242</v>
      </c>
      <c r="J5" s="119">
        <f t="shared" si="0"/>
        <v>5</v>
      </c>
      <c r="K5" s="119">
        <f t="shared" si="0"/>
        <v>292</v>
      </c>
      <c r="L5" s="119">
        <f t="shared" si="0"/>
        <v>169</v>
      </c>
      <c r="M5" s="119">
        <f t="shared" si="0"/>
        <v>123</v>
      </c>
      <c r="N5" s="119">
        <f t="shared" si="0"/>
        <v>0</v>
      </c>
    </row>
    <row r="6" spans="2:14" s="3" customFormat="1" x14ac:dyDescent="0.3">
      <c r="B6" s="138" t="s">
        <v>121</v>
      </c>
      <c r="C6" s="139">
        <v>0</v>
      </c>
      <c r="D6" s="139">
        <v>0</v>
      </c>
      <c r="E6" s="139">
        <v>0</v>
      </c>
      <c r="F6" s="139">
        <v>0</v>
      </c>
      <c r="G6" s="139">
        <v>324</v>
      </c>
      <c r="H6" s="139">
        <v>176</v>
      </c>
      <c r="I6" s="139">
        <v>148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</row>
    <row r="7" spans="2:14" s="3" customFormat="1" x14ac:dyDescent="0.3">
      <c r="B7" s="138" t="s">
        <v>122</v>
      </c>
      <c r="C7" s="140">
        <v>0</v>
      </c>
      <c r="D7" s="140">
        <v>0</v>
      </c>
      <c r="E7" s="140">
        <v>0</v>
      </c>
      <c r="F7" s="140">
        <v>0</v>
      </c>
      <c r="G7" s="140">
        <v>24</v>
      </c>
      <c r="H7" s="140">
        <v>12</v>
      </c>
      <c r="I7" s="140">
        <v>12</v>
      </c>
      <c r="J7" s="140">
        <v>0</v>
      </c>
      <c r="K7" s="140">
        <v>0</v>
      </c>
      <c r="L7" s="140">
        <v>0</v>
      </c>
      <c r="M7" s="140">
        <v>0</v>
      </c>
      <c r="N7" s="140">
        <v>0</v>
      </c>
    </row>
    <row r="8" spans="2:14" s="3" customFormat="1" x14ac:dyDescent="0.3">
      <c r="B8" s="138" t="s">
        <v>123</v>
      </c>
      <c r="C8" s="139">
        <v>0</v>
      </c>
      <c r="D8" s="139">
        <v>0</v>
      </c>
      <c r="E8" s="139">
        <v>0</v>
      </c>
      <c r="F8" s="139">
        <v>0</v>
      </c>
      <c r="G8" s="139">
        <v>54</v>
      </c>
      <c r="H8" s="139">
        <v>42</v>
      </c>
      <c r="I8" s="139">
        <v>12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</row>
    <row r="9" spans="2:14" s="3" customFormat="1" x14ac:dyDescent="0.3">
      <c r="B9" s="138" t="s">
        <v>124</v>
      </c>
      <c r="C9" s="140">
        <v>0</v>
      </c>
      <c r="D9" s="140">
        <v>0</v>
      </c>
      <c r="E9" s="140">
        <v>0</v>
      </c>
      <c r="F9" s="140">
        <v>0</v>
      </c>
      <c r="G9" s="140">
        <v>5</v>
      </c>
      <c r="H9" s="140">
        <v>4</v>
      </c>
      <c r="I9" s="140">
        <v>1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</row>
    <row r="10" spans="2:14" s="3" customFormat="1" x14ac:dyDescent="0.3">
      <c r="B10" s="138" t="s">
        <v>125</v>
      </c>
      <c r="C10" s="139">
        <v>6</v>
      </c>
      <c r="D10" s="139">
        <v>4</v>
      </c>
      <c r="E10" s="139">
        <v>2</v>
      </c>
      <c r="F10" s="139">
        <v>0</v>
      </c>
      <c r="G10" s="139">
        <v>11769</v>
      </c>
      <c r="H10" s="139">
        <v>6438</v>
      </c>
      <c r="I10" s="139">
        <v>5329</v>
      </c>
      <c r="J10" s="139">
        <v>2</v>
      </c>
      <c r="K10" s="139">
        <v>10</v>
      </c>
      <c r="L10" s="139">
        <v>7</v>
      </c>
      <c r="M10" s="139">
        <v>3</v>
      </c>
      <c r="N10" s="139">
        <v>0</v>
      </c>
    </row>
    <row r="11" spans="2:14" s="3" customFormat="1" ht="15" thickBot="1" x14ac:dyDescent="0.35">
      <c r="B11" s="138" t="s">
        <v>126</v>
      </c>
      <c r="C11" s="140">
        <v>10</v>
      </c>
      <c r="D11" s="140">
        <v>8</v>
      </c>
      <c r="E11" s="140">
        <v>2</v>
      </c>
      <c r="F11" s="140">
        <v>0</v>
      </c>
      <c r="G11" s="140">
        <v>13006</v>
      </c>
      <c r="H11" s="140">
        <v>8263</v>
      </c>
      <c r="I11" s="140">
        <v>4740</v>
      </c>
      <c r="J11" s="140">
        <v>3</v>
      </c>
      <c r="K11" s="140">
        <v>282</v>
      </c>
      <c r="L11" s="140">
        <v>162</v>
      </c>
      <c r="M11" s="140">
        <v>120</v>
      </c>
      <c r="N11" s="140">
        <v>0</v>
      </c>
    </row>
    <row r="12" spans="2:14" s="3" customFormat="1" ht="15" customHeight="1" thickTop="1" x14ac:dyDescent="0.3">
      <c r="B12" s="232" t="s">
        <v>154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</row>
    <row r="13" spans="2:14" s="3" customFormat="1" x14ac:dyDescent="0.3"/>
    <row r="14" spans="2:14" s="3" customFormat="1" x14ac:dyDescent="0.3"/>
    <row r="15" spans="2:14" s="3" customFormat="1" x14ac:dyDescent="0.3"/>
    <row r="16" spans="2:14" ht="32.25" customHeight="1" x14ac:dyDescent="0.3">
      <c r="B16" s="233" t="s">
        <v>155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</row>
    <row r="17" spans="2:14" x14ac:dyDescent="0.3">
      <c r="B17" s="234" t="s">
        <v>6</v>
      </c>
      <c r="C17" s="236" t="s">
        <v>179</v>
      </c>
      <c r="D17" s="237"/>
      <c r="E17" s="237"/>
      <c r="F17" s="238"/>
      <c r="G17" s="239" t="s">
        <v>142</v>
      </c>
      <c r="H17" s="240"/>
      <c r="I17" s="240"/>
      <c r="J17" s="241"/>
      <c r="K17" s="242" t="s">
        <v>180</v>
      </c>
      <c r="L17" s="243"/>
      <c r="M17" s="243"/>
      <c r="N17" s="244"/>
    </row>
    <row r="18" spans="2:14" ht="15" thickBot="1" x14ac:dyDescent="0.35">
      <c r="B18" s="235"/>
      <c r="C18" s="131" t="s">
        <v>1</v>
      </c>
      <c r="D18" s="132" t="s">
        <v>4</v>
      </c>
      <c r="E18" s="133" t="s">
        <v>5</v>
      </c>
      <c r="F18" s="133" t="s">
        <v>120</v>
      </c>
      <c r="G18" s="131" t="s">
        <v>1</v>
      </c>
      <c r="H18" s="133" t="s">
        <v>4</v>
      </c>
      <c r="I18" s="133" t="s">
        <v>5</v>
      </c>
      <c r="J18" s="133" t="s">
        <v>120</v>
      </c>
      <c r="K18" s="134" t="s">
        <v>1</v>
      </c>
      <c r="L18" s="135" t="s">
        <v>4</v>
      </c>
      <c r="M18" s="136" t="s">
        <v>5</v>
      </c>
      <c r="N18" s="137" t="s">
        <v>120</v>
      </c>
    </row>
    <row r="19" spans="2:14" ht="15" thickTop="1" x14ac:dyDescent="0.3">
      <c r="B19" s="120" t="s">
        <v>1</v>
      </c>
      <c r="C19" s="119">
        <f>SUM(C20:C31)</f>
        <v>0</v>
      </c>
      <c r="D19" s="119">
        <f t="shared" ref="D19:N19" si="1">SUM(D20:D31)</f>
        <v>0</v>
      </c>
      <c r="E19" s="119">
        <f t="shared" si="1"/>
        <v>0</v>
      </c>
      <c r="F19" s="119">
        <f t="shared" si="1"/>
        <v>0</v>
      </c>
      <c r="G19" s="119">
        <f t="shared" si="1"/>
        <v>348</v>
      </c>
      <c r="H19" s="119">
        <f t="shared" si="1"/>
        <v>188</v>
      </c>
      <c r="I19" s="119">
        <f t="shared" si="1"/>
        <v>160</v>
      </c>
      <c r="J19" s="119">
        <f t="shared" si="1"/>
        <v>0</v>
      </c>
      <c r="K19" s="119">
        <f t="shared" si="1"/>
        <v>0</v>
      </c>
      <c r="L19" s="119">
        <f t="shared" si="1"/>
        <v>0</v>
      </c>
      <c r="M19" s="119">
        <f t="shared" si="1"/>
        <v>0</v>
      </c>
      <c r="N19" s="119">
        <f t="shared" si="1"/>
        <v>0</v>
      </c>
    </row>
    <row r="20" spans="2:14" x14ac:dyDescent="0.3">
      <c r="B20" s="138" t="s">
        <v>208</v>
      </c>
      <c r="C20" s="139">
        <v>0</v>
      </c>
      <c r="D20" s="139">
        <v>0</v>
      </c>
      <c r="E20" s="139">
        <v>0</v>
      </c>
      <c r="F20" s="139">
        <v>0</v>
      </c>
      <c r="G20" s="139">
        <v>280</v>
      </c>
      <c r="H20" s="139">
        <v>149</v>
      </c>
      <c r="I20" s="139">
        <v>131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</row>
    <row r="21" spans="2:14" x14ac:dyDescent="0.3">
      <c r="B21" s="138" t="s">
        <v>225</v>
      </c>
      <c r="C21" s="140">
        <v>0</v>
      </c>
      <c r="D21" s="140">
        <v>0</v>
      </c>
      <c r="E21" s="140">
        <v>0</v>
      </c>
      <c r="F21" s="140">
        <v>0</v>
      </c>
      <c r="G21" s="140">
        <v>18</v>
      </c>
      <c r="H21" s="140">
        <v>9</v>
      </c>
      <c r="I21" s="140">
        <v>9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</row>
    <row r="22" spans="2:14" x14ac:dyDescent="0.3">
      <c r="B22" s="138" t="s">
        <v>204</v>
      </c>
      <c r="C22" s="139">
        <v>0</v>
      </c>
      <c r="D22" s="139">
        <v>0</v>
      </c>
      <c r="E22" s="139">
        <v>0</v>
      </c>
      <c r="F22" s="139">
        <v>0</v>
      </c>
      <c r="G22" s="139">
        <v>10</v>
      </c>
      <c r="H22" s="139">
        <v>5</v>
      </c>
      <c r="I22" s="139">
        <v>5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</row>
    <row r="23" spans="2:14" x14ac:dyDescent="0.3">
      <c r="B23" s="138" t="s">
        <v>207</v>
      </c>
      <c r="C23" s="140">
        <v>0</v>
      </c>
      <c r="D23" s="140">
        <v>0</v>
      </c>
      <c r="E23" s="140">
        <v>0</v>
      </c>
      <c r="F23" s="140">
        <v>0</v>
      </c>
      <c r="G23" s="140">
        <v>7</v>
      </c>
      <c r="H23" s="140">
        <v>5</v>
      </c>
      <c r="I23" s="140">
        <v>2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</row>
    <row r="24" spans="2:14" x14ac:dyDescent="0.3">
      <c r="B24" s="138" t="s">
        <v>244</v>
      </c>
      <c r="C24" s="139">
        <v>0</v>
      </c>
      <c r="D24" s="139">
        <v>0</v>
      </c>
      <c r="E24" s="139">
        <v>0</v>
      </c>
      <c r="F24" s="139">
        <v>0</v>
      </c>
      <c r="G24" s="139">
        <v>7</v>
      </c>
      <c r="H24" s="139">
        <v>1</v>
      </c>
      <c r="I24" s="139">
        <v>6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</row>
    <row r="25" spans="2:14" x14ac:dyDescent="0.3">
      <c r="B25" s="138" t="s">
        <v>245</v>
      </c>
      <c r="C25" s="140">
        <v>0</v>
      </c>
      <c r="D25" s="140">
        <v>0</v>
      </c>
      <c r="E25" s="140">
        <v>0</v>
      </c>
      <c r="F25" s="140">
        <v>0</v>
      </c>
      <c r="G25" s="140">
        <v>6</v>
      </c>
      <c r="H25" s="140">
        <v>4</v>
      </c>
      <c r="I25" s="140">
        <v>2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</row>
    <row r="26" spans="2:14" x14ac:dyDescent="0.3">
      <c r="B26" s="138" t="s">
        <v>246</v>
      </c>
      <c r="C26" s="139">
        <v>0</v>
      </c>
      <c r="D26" s="139">
        <v>0</v>
      </c>
      <c r="E26" s="139">
        <v>0</v>
      </c>
      <c r="F26" s="139">
        <v>0</v>
      </c>
      <c r="G26" s="139">
        <v>3</v>
      </c>
      <c r="H26" s="139">
        <v>2</v>
      </c>
      <c r="I26" s="139">
        <v>1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</row>
    <row r="27" spans="2:14" x14ac:dyDescent="0.3">
      <c r="B27" s="138" t="s">
        <v>247</v>
      </c>
      <c r="C27" s="140">
        <v>0</v>
      </c>
      <c r="D27" s="140">
        <v>0</v>
      </c>
      <c r="E27" s="140">
        <v>0</v>
      </c>
      <c r="F27" s="140">
        <v>0</v>
      </c>
      <c r="G27" s="140">
        <v>3</v>
      </c>
      <c r="H27" s="140">
        <v>3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</row>
    <row r="28" spans="2:14" x14ac:dyDescent="0.3">
      <c r="B28" s="138" t="s">
        <v>248</v>
      </c>
      <c r="C28" s="139">
        <v>0</v>
      </c>
      <c r="D28" s="139">
        <v>0</v>
      </c>
      <c r="E28" s="139">
        <v>0</v>
      </c>
      <c r="F28" s="139">
        <v>0</v>
      </c>
      <c r="G28" s="139">
        <v>2</v>
      </c>
      <c r="H28" s="139">
        <v>1</v>
      </c>
      <c r="I28" s="139">
        <v>1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</row>
    <row r="29" spans="2:14" x14ac:dyDescent="0.3">
      <c r="B29" s="138" t="s">
        <v>249</v>
      </c>
      <c r="C29" s="140">
        <v>0</v>
      </c>
      <c r="D29" s="140">
        <v>0</v>
      </c>
      <c r="E29" s="140">
        <v>0</v>
      </c>
      <c r="F29" s="140">
        <v>0</v>
      </c>
      <c r="G29" s="140">
        <v>1</v>
      </c>
      <c r="H29" s="140">
        <v>1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</row>
    <row r="30" spans="2:14" x14ac:dyDescent="0.3">
      <c r="B30" s="138" t="s">
        <v>227</v>
      </c>
      <c r="C30" s="139">
        <v>0</v>
      </c>
      <c r="D30" s="139">
        <v>0</v>
      </c>
      <c r="E30" s="139">
        <v>0</v>
      </c>
      <c r="F30" s="139">
        <v>0</v>
      </c>
      <c r="G30" s="139">
        <v>1</v>
      </c>
      <c r="H30" s="139">
        <v>1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</row>
    <row r="31" spans="2:14" ht="15" thickBot="1" x14ac:dyDescent="0.35">
      <c r="B31" s="138" t="s">
        <v>71</v>
      </c>
      <c r="C31" s="140">
        <v>0</v>
      </c>
      <c r="D31" s="140">
        <v>0</v>
      </c>
      <c r="E31" s="140">
        <v>0</v>
      </c>
      <c r="F31" s="140">
        <v>0</v>
      </c>
      <c r="G31" s="140">
        <v>10</v>
      </c>
      <c r="H31" s="140">
        <v>7</v>
      </c>
      <c r="I31" s="140">
        <v>3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</row>
    <row r="32" spans="2:14" ht="15" customHeight="1" thickTop="1" x14ac:dyDescent="0.3">
      <c r="B32" s="232" t="s">
        <v>154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33" t="s">
        <v>156</v>
      </c>
      <c r="C36" s="233"/>
      <c r="D36" s="233"/>
      <c r="E36" s="233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41" t="s">
        <v>67</v>
      </c>
      <c r="C37" s="150" t="s">
        <v>179</v>
      </c>
      <c r="D37" s="150" t="s">
        <v>142</v>
      </c>
      <c r="E37" s="150" t="s">
        <v>180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" thickTop="1" x14ac:dyDescent="0.3">
      <c r="B38" s="120" t="s">
        <v>1</v>
      </c>
      <c r="C38" s="171">
        <v>0</v>
      </c>
      <c r="D38" s="172">
        <v>161</v>
      </c>
      <c r="E38" s="171">
        <v>0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8" t="s">
        <v>181</v>
      </c>
      <c r="C39" s="173">
        <v>0</v>
      </c>
      <c r="D39" s="173">
        <v>30</v>
      </c>
      <c r="E39" s="173">
        <v>0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8" t="s">
        <v>182</v>
      </c>
      <c r="C40" s="174">
        <v>0</v>
      </c>
      <c r="D40" s="174">
        <v>55</v>
      </c>
      <c r="E40" s="174">
        <v>0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8" t="s">
        <v>183</v>
      </c>
      <c r="C41" s="173">
        <v>0</v>
      </c>
      <c r="D41" s="173">
        <v>76</v>
      </c>
      <c r="E41" s="173">
        <v>0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20" t="s">
        <v>1</v>
      </c>
      <c r="C42" s="171">
        <v>0</v>
      </c>
      <c r="D42" s="172">
        <v>348</v>
      </c>
      <c r="E42" s="171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8" t="s">
        <v>184</v>
      </c>
      <c r="C43" s="173">
        <v>0</v>
      </c>
      <c r="D43" s="173">
        <v>117</v>
      </c>
      <c r="E43" s="173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8" t="s">
        <v>185</v>
      </c>
      <c r="C44" s="174">
        <v>0</v>
      </c>
      <c r="D44" s="174">
        <v>77</v>
      </c>
      <c r="E44" s="174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8" t="s">
        <v>186</v>
      </c>
      <c r="C45" s="173">
        <v>0</v>
      </c>
      <c r="D45" s="173">
        <v>110</v>
      </c>
      <c r="E45" s="173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8" t="s">
        <v>187</v>
      </c>
      <c r="C46" s="174">
        <v>0</v>
      </c>
      <c r="D46" s="174">
        <v>37</v>
      </c>
      <c r="E46" s="174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8" t="s">
        <v>188</v>
      </c>
      <c r="C47" s="173">
        <v>0</v>
      </c>
      <c r="D47" s="173">
        <v>7</v>
      </c>
      <c r="E47" s="173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" thickBot="1" x14ac:dyDescent="0.35">
      <c r="B48" s="138" t="s">
        <v>68</v>
      </c>
      <c r="C48" s="174">
        <v>0</v>
      </c>
      <c r="D48" s="174">
        <v>0</v>
      </c>
      <c r="E48" s="174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28.2" customHeight="1" thickTop="1" x14ac:dyDescent="0.3">
      <c r="B49" s="232" t="s">
        <v>154</v>
      </c>
      <c r="C49" s="232"/>
      <c r="D49" s="232"/>
      <c r="E49" s="232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/>
    <row r="51" spans="2:70" s="3" customFormat="1" x14ac:dyDescent="0.3"/>
    <row r="52" spans="2:70" s="3" customFormat="1" x14ac:dyDescent="0.3"/>
    <row r="53" spans="2:70" ht="47.25" customHeight="1" x14ac:dyDescent="0.3">
      <c r="B53" s="233" t="s">
        <v>157</v>
      </c>
      <c r="C53" s="233"/>
      <c r="D53" s="233"/>
      <c r="E53" s="233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5">
      <c r="B54" s="141" t="s">
        <v>66</v>
      </c>
      <c r="C54" s="150" t="s">
        <v>179</v>
      </c>
      <c r="D54" s="150" t="s">
        <v>142</v>
      </c>
      <c r="E54" s="150" t="s">
        <v>180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" thickTop="1" x14ac:dyDescent="0.3">
      <c r="B55" s="122" t="s">
        <v>42</v>
      </c>
      <c r="C55" s="142">
        <v>0</v>
      </c>
      <c r="D55" s="142">
        <v>348</v>
      </c>
      <c r="E55" s="142">
        <v>0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41" customFormat="1" x14ac:dyDescent="0.3">
      <c r="B56" s="143" t="s">
        <v>9</v>
      </c>
      <c r="C56" s="139">
        <v>0</v>
      </c>
      <c r="D56" s="139">
        <v>223</v>
      </c>
      <c r="E56" s="139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3">
      <c r="B57" s="138" t="s">
        <v>10</v>
      </c>
      <c r="C57" s="140">
        <v>0</v>
      </c>
      <c r="D57" s="140">
        <v>0</v>
      </c>
      <c r="E57" s="140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8" t="s">
        <v>11</v>
      </c>
      <c r="C58" s="139">
        <v>0</v>
      </c>
      <c r="D58" s="139">
        <v>13</v>
      </c>
      <c r="E58" s="139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8" t="s">
        <v>12</v>
      </c>
      <c r="C59" s="140">
        <v>0</v>
      </c>
      <c r="D59" s="140">
        <v>54</v>
      </c>
      <c r="E59" s="140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8" t="s">
        <v>13</v>
      </c>
      <c r="C60" s="139">
        <v>0</v>
      </c>
      <c r="D60" s="139">
        <v>156</v>
      </c>
      <c r="E60" s="139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8" t="s">
        <v>14</v>
      </c>
      <c r="C61" s="140">
        <v>0</v>
      </c>
      <c r="D61" s="140">
        <v>0</v>
      </c>
      <c r="E61" s="140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8" t="s">
        <v>15</v>
      </c>
      <c r="C62" s="139">
        <v>0</v>
      </c>
      <c r="D62" s="139">
        <v>0</v>
      </c>
      <c r="E62" s="139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8" t="s">
        <v>16</v>
      </c>
      <c r="C63" s="140">
        <v>0</v>
      </c>
      <c r="D63" s="140">
        <v>0</v>
      </c>
      <c r="E63" s="140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41" customFormat="1" x14ac:dyDescent="0.3">
      <c r="B64" s="143" t="s">
        <v>17</v>
      </c>
      <c r="C64" s="139">
        <v>0</v>
      </c>
      <c r="D64" s="139">
        <v>15</v>
      </c>
      <c r="E64" s="139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8" t="s">
        <v>18</v>
      </c>
      <c r="C65" s="140">
        <v>0</v>
      </c>
      <c r="D65" s="140">
        <v>0</v>
      </c>
      <c r="E65" s="140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8" t="s">
        <v>19</v>
      </c>
      <c r="C66" s="139">
        <v>0</v>
      </c>
      <c r="D66" s="139">
        <v>0</v>
      </c>
      <c r="E66" s="139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8" t="s">
        <v>20</v>
      </c>
      <c r="C67" s="140">
        <v>0</v>
      </c>
      <c r="D67" s="140">
        <v>2</v>
      </c>
      <c r="E67" s="140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8" t="s">
        <v>21</v>
      </c>
      <c r="C68" s="139">
        <v>0</v>
      </c>
      <c r="D68" s="139">
        <v>0</v>
      </c>
      <c r="E68" s="139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8" t="s">
        <v>22</v>
      </c>
      <c r="C69" s="140">
        <v>0</v>
      </c>
      <c r="D69" s="140">
        <v>11</v>
      </c>
      <c r="E69" s="140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8" t="s">
        <v>23</v>
      </c>
      <c r="C70" s="139">
        <v>0</v>
      </c>
      <c r="D70" s="139">
        <v>1</v>
      </c>
      <c r="E70" s="139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8" t="s">
        <v>24</v>
      </c>
      <c r="C71" s="140">
        <v>0</v>
      </c>
      <c r="D71" s="140">
        <v>0</v>
      </c>
      <c r="E71" s="140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8" t="s">
        <v>25</v>
      </c>
      <c r="C72" s="139">
        <v>0</v>
      </c>
      <c r="D72" s="139">
        <v>0</v>
      </c>
      <c r="E72" s="139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8" t="s">
        <v>26</v>
      </c>
      <c r="C73" s="140">
        <v>0</v>
      </c>
      <c r="D73" s="140">
        <v>1</v>
      </c>
      <c r="E73" s="140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43" t="s">
        <v>27</v>
      </c>
      <c r="C74" s="139">
        <v>0</v>
      </c>
      <c r="D74" s="139">
        <v>55</v>
      </c>
      <c r="E74" s="139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8" t="s">
        <v>28</v>
      </c>
      <c r="C75" s="140">
        <v>0</v>
      </c>
      <c r="D75" s="140">
        <v>7</v>
      </c>
      <c r="E75" s="140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8" t="s">
        <v>29</v>
      </c>
      <c r="C76" s="139">
        <v>0</v>
      </c>
      <c r="D76" s="139">
        <v>0</v>
      </c>
      <c r="E76" s="139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8" t="s">
        <v>30</v>
      </c>
      <c r="C77" s="140">
        <v>0</v>
      </c>
      <c r="D77" s="140">
        <v>10</v>
      </c>
      <c r="E77" s="140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8" t="s">
        <v>31</v>
      </c>
      <c r="C78" s="139">
        <v>0</v>
      </c>
      <c r="D78" s="139">
        <v>38</v>
      </c>
      <c r="E78" s="139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43" t="s">
        <v>32</v>
      </c>
      <c r="C79" s="140">
        <v>0</v>
      </c>
      <c r="D79" s="140">
        <v>49</v>
      </c>
      <c r="E79" s="140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8" t="s">
        <v>33</v>
      </c>
      <c r="C80" s="139">
        <v>0</v>
      </c>
      <c r="D80" s="139">
        <v>8</v>
      </c>
      <c r="E80" s="139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8" t="s">
        <v>34</v>
      </c>
      <c r="C81" s="140">
        <v>0</v>
      </c>
      <c r="D81" s="140">
        <v>30</v>
      </c>
      <c r="E81" s="140">
        <v>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41" customFormat="1" x14ac:dyDescent="0.3">
      <c r="B82" s="138" t="s">
        <v>35</v>
      </c>
      <c r="C82" s="139">
        <v>0</v>
      </c>
      <c r="D82" s="139">
        <v>11</v>
      </c>
      <c r="E82" s="139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43" t="s">
        <v>36</v>
      </c>
      <c r="C83" s="140">
        <v>0</v>
      </c>
      <c r="D83" s="140">
        <v>6</v>
      </c>
      <c r="E83" s="140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8" t="s">
        <v>37</v>
      </c>
      <c r="C84" s="139">
        <v>0</v>
      </c>
      <c r="D84" s="139">
        <v>0</v>
      </c>
      <c r="E84" s="139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8" t="s">
        <v>51</v>
      </c>
      <c r="C85" s="140">
        <v>0</v>
      </c>
      <c r="D85" s="140">
        <v>4</v>
      </c>
      <c r="E85" s="140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8" t="s">
        <v>39</v>
      </c>
      <c r="C86" s="139">
        <v>0</v>
      </c>
      <c r="D86" s="139">
        <v>1</v>
      </c>
      <c r="E86" s="139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8" t="s">
        <v>40</v>
      </c>
      <c r="C87" s="140">
        <v>0</v>
      </c>
      <c r="D87" s="140">
        <v>1</v>
      </c>
      <c r="E87" s="140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3">
      <c r="B88" s="245" t="s">
        <v>154</v>
      </c>
      <c r="C88" s="245"/>
      <c r="D88" s="245"/>
      <c r="E88" s="245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/>
    <row r="90" spans="2:70" s="3" customFormat="1" x14ac:dyDescent="0.3"/>
    <row r="91" spans="2:70" s="3" customFormat="1" x14ac:dyDescent="0.3"/>
    <row r="92" spans="2:70" ht="42" customHeight="1" x14ac:dyDescent="0.3">
      <c r="B92" s="233" t="s">
        <v>158</v>
      </c>
      <c r="C92" s="233"/>
      <c r="D92" s="233"/>
      <c r="E92" s="233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Bot="1" x14ac:dyDescent="0.35">
      <c r="B93" s="141" t="s">
        <v>127</v>
      </c>
      <c r="C93" s="150" t="s">
        <v>179</v>
      </c>
      <c r="D93" s="150" t="s">
        <v>142</v>
      </c>
      <c r="E93" s="150" t="s">
        <v>180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" thickTop="1" x14ac:dyDescent="0.3">
      <c r="B94" s="122" t="s">
        <v>42</v>
      </c>
      <c r="C94" s="119">
        <f t="shared" ref="C94:E94" si="2">SUM(C95:C105)</f>
        <v>0</v>
      </c>
      <c r="D94" s="119">
        <f>SUM(D95:D105)</f>
        <v>348</v>
      </c>
      <c r="E94" s="119">
        <f t="shared" si="2"/>
        <v>0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44" t="s">
        <v>234</v>
      </c>
      <c r="C95" s="139">
        <v>0</v>
      </c>
      <c r="D95" s="139">
        <v>109</v>
      </c>
      <c r="E95" s="139">
        <v>0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44" t="s">
        <v>238</v>
      </c>
      <c r="C96" s="140">
        <v>0</v>
      </c>
      <c r="D96" s="140">
        <v>51</v>
      </c>
      <c r="E96" s="140">
        <v>0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44" t="s">
        <v>236</v>
      </c>
      <c r="C97" s="139">
        <v>0</v>
      </c>
      <c r="D97" s="139">
        <v>47</v>
      </c>
      <c r="E97" s="139"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4" t="s">
        <v>237</v>
      </c>
      <c r="C98" s="140">
        <v>0</v>
      </c>
      <c r="D98" s="140">
        <v>32</v>
      </c>
      <c r="E98" s="140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4" t="s">
        <v>250</v>
      </c>
      <c r="C99" s="139">
        <v>0</v>
      </c>
      <c r="D99" s="139">
        <v>23</v>
      </c>
      <c r="E99" s="139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4" t="s">
        <v>251</v>
      </c>
      <c r="C100" s="140">
        <v>0</v>
      </c>
      <c r="D100" s="140">
        <v>13</v>
      </c>
      <c r="E100" s="140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4" t="s">
        <v>252</v>
      </c>
      <c r="C101" s="139">
        <v>0</v>
      </c>
      <c r="D101" s="139">
        <v>10</v>
      </c>
      <c r="E101" s="139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4" t="s">
        <v>253</v>
      </c>
      <c r="C102" s="140">
        <v>0</v>
      </c>
      <c r="D102" s="140">
        <v>9</v>
      </c>
      <c r="E102" s="140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4" t="s">
        <v>254</v>
      </c>
      <c r="C103" s="139">
        <v>0</v>
      </c>
      <c r="D103" s="139">
        <v>6</v>
      </c>
      <c r="E103" s="139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44" t="s">
        <v>255</v>
      </c>
      <c r="C104" s="140">
        <v>0</v>
      </c>
      <c r="D104" s="140">
        <v>6</v>
      </c>
      <c r="E104" s="140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8" t="s">
        <v>71</v>
      </c>
      <c r="C105" s="139">
        <v>0</v>
      </c>
      <c r="D105" s="139">
        <v>42</v>
      </c>
      <c r="E105" s="139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245" t="s">
        <v>154</v>
      </c>
      <c r="C106" s="245"/>
      <c r="D106" s="245"/>
      <c r="E106" s="245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s="3" customFormat="1" x14ac:dyDescent="0.3"/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884A-EC1B-4F53-8788-B8460448CA90}">
  <dimension ref="B1:K496"/>
  <sheetViews>
    <sheetView workbookViewId="0">
      <selection activeCell="B1" sqref="B1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7" max="7" width="8.88671875"/>
    <col min="8" max="8" width="11" customWidth="1"/>
    <col min="9" max="11" width="8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3">
      <c r="B2" s="246" t="s">
        <v>189</v>
      </c>
      <c r="C2" s="246"/>
      <c r="D2" s="246"/>
      <c r="E2" s="246"/>
      <c r="F2" s="246"/>
      <c r="G2" s="246"/>
      <c r="H2" s="246"/>
      <c r="I2" s="246"/>
      <c r="J2" s="246"/>
      <c r="K2" s="246"/>
    </row>
    <row r="3" spans="2:11" x14ac:dyDescent="0.3">
      <c r="B3" s="249" t="s">
        <v>190</v>
      </c>
      <c r="C3" s="251" t="s">
        <v>191</v>
      </c>
      <c r="D3" s="252"/>
      <c r="E3" s="252"/>
      <c r="F3" s="251" t="s">
        <v>192</v>
      </c>
      <c r="G3" s="252"/>
      <c r="H3" s="252"/>
      <c r="I3" s="256" t="s">
        <v>193</v>
      </c>
      <c r="J3" s="257"/>
      <c r="K3" s="258"/>
    </row>
    <row r="4" spans="2:11" ht="15" thickBot="1" x14ac:dyDescent="0.35">
      <c r="B4" s="250"/>
      <c r="C4" s="153" t="s">
        <v>1</v>
      </c>
      <c r="D4" s="154" t="s">
        <v>4</v>
      </c>
      <c r="E4" s="155" t="s">
        <v>5</v>
      </c>
      <c r="F4" s="153" t="s">
        <v>1</v>
      </c>
      <c r="G4" s="155" t="s">
        <v>4</v>
      </c>
      <c r="H4" s="155" t="s">
        <v>5</v>
      </c>
      <c r="I4" s="156" t="s">
        <v>1</v>
      </c>
      <c r="J4" s="157" t="s">
        <v>4</v>
      </c>
      <c r="K4" s="158" t="s">
        <v>5</v>
      </c>
    </row>
    <row r="5" spans="2:11" ht="15" thickTop="1" x14ac:dyDescent="0.3">
      <c r="B5" s="120" t="s">
        <v>1</v>
      </c>
      <c r="C5" s="119">
        <f>SUM(C6:C10)</f>
        <v>977</v>
      </c>
      <c r="D5" s="119">
        <f t="shared" ref="D5:K5" si="0">SUM(D6:D10)</f>
        <v>612</v>
      </c>
      <c r="E5" s="119">
        <f t="shared" si="0"/>
        <v>365</v>
      </c>
      <c r="F5" s="119">
        <f t="shared" si="0"/>
        <v>965</v>
      </c>
      <c r="G5" s="119">
        <f t="shared" si="0"/>
        <v>563</v>
      </c>
      <c r="H5" s="119">
        <f t="shared" si="0"/>
        <v>402</v>
      </c>
      <c r="I5" s="119">
        <f t="shared" si="0"/>
        <v>1341</v>
      </c>
      <c r="J5" s="119">
        <f t="shared" si="0"/>
        <v>786</v>
      </c>
      <c r="K5" s="119">
        <f t="shared" si="0"/>
        <v>555</v>
      </c>
    </row>
    <row r="6" spans="2:11" x14ac:dyDescent="0.3">
      <c r="B6" s="159" t="s">
        <v>194</v>
      </c>
      <c r="C6" s="160">
        <v>935</v>
      </c>
      <c r="D6" s="160">
        <v>587</v>
      </c>
      <c r="E6" s="160">
        <v>348</v>
      </c>
      <c r="F6" s="160">
        <v>615</v>
      </c>
      <c r="G6" s="160">
        <v>377</v>
      </c>
      <c r="H6" s="160">
        <v>238</v>
      </c>
      <c r="I6" s="160">
        <v>970</v>
      </c>
      <c r="J6" s="160">
        <v>589</v>
      </c>
      <c r="K6" s="160">
        <v>381</v>
      </c>
    </row>
    <row r="7" spans="2:11" x14ac:dyDescent="0.3">
      <c r="B7" s="159" t="s">
        <v>195</v>
      </c>
      <c r="C7" s="161">
        <v>32</v>
      </c>
      <c r="D7" s="161">
        <v>20</v>
      </c>
      <c r="E7" s="161">
        <v>12</v>
      </c>
      <c r="F7" s="161">
        <v>69</v>
      </c>
      <c r="G7" s="161">
        <v>42</v>
      </c>
      <c r="H7" s="161">
        <v>27</v>
      </c>
      <c r="I7" s="161">
        <v>64</v>
      </c>
      <c r="J7" s="161">
        <v>35</v>
      </c>
      <c r="K7" s="161">
        <v>29</v>
      </c>
    </row>
    <row r="8" spans="2:11" x14ac:dyDescent="0.3">
      <c r="B8" s="159" t="s">
        <v>196</v>
      </c>
      <c r="C8" s="160">
        <v>0</v>
      </c>
      <c r="D8" s="160">
        <v>0</v>
      </c>
      <c r="E8" s="160">
        <v>0</v>
      </c>
      <c r="F8" s="160">
        <v>0</v>
      </c>
      <c r="G8" s="160">
        <v>0</v>
      </c>
      <c r="H8" s="160">
        <v>0</v>
      </c>
      <c r="I8" s="160">
        <v>8</v>
      </c>
      <c r="J8" s="160">
        <v>3</v>
      </c>
      <c r="K8" s="160">
        <v>5</v>
      </c>
    </row>
    <row r="9" spans="2:11" x14ac:dyDescent="0.3">
      <c r="B9" s="159" t="s">
        <v>197</v>
      </c>
      <c r="C9" s="161">
        <v>7</v>
      </c>
      <c r="D9" s="161">
        <v>4</v>
      </c>
      <c r="E9" s="161">
        <v>3</v>
      </c>
      <c r="F9" s="161">
        <v>272</v>
      </c>
      <c r="G9" s="161">
        <v>138</v>
      </c>
      <c r="H9" s="161">
        <v>134</v>
      </c>
      <c r="I9" s="161">
        <v>294</v>
      </c>
      <c r="J9" s="161">
        <v>155</v>
      </c>
      <c r="K9" s="161">
        <v>139</v>
      </c>
    </row>
    <row r="10" spans="2:11" ht="15" thickBot="1" x14ac:dyDescent="0.35">
      <c r="B10" s="159" t="s">
        <v>198</v>
      </c>
      <c r="C10" s="160">
        <v>3</v>
      </c>
      <c r="D10" s="160">
        <v>1</v>
      </c>
      <c r="E10" s="160">
        <v>2</v>
      </c>
      <c r="F10" s="160">
        <v>9</v>
      </c>
      <c r="G10" s="160">
        <v>6</v>
      </c>
      <c r="H10" s="160">
        <v>3</v>
      </c>
      <c r="I10" s="160">
        <v>5</v>
      </c>
      <c r="J10" s="160">
        <v>4</v>
      </c>
      <c r="K10" s="160">
        <v>1</v>
      </c>
    </row>
    <row r="11" spans="2:11" ht="15" thickTop="1" x14ac:dyDescent="0.3">
      <c r="B11" s="247" t="s">
        <v>199</v>
      </c>
      <c r="C11" s="247"/>
      <c r="D11" s="247"/>
      <c r="E11" s="247"/>
      <c r="F11" s="247"/>
      <c r="G11" s="247"/>
      <c r="H11" s="247"/>
      <c r="I11" s="247"/>
      <c r="J11" s="247"/>
      <c r="K11" s="247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x14ac:dyDescent="0.3">
      <c r="B15" s="246" t="s">
        <v>200</v>
      </c>
      <c r="C15" s="246"/>
      <c r="D15" s="246"/>
      <c r="E15" s="246"/>
      <c r="F15" s="246"/>
      <c r="G15" s="246"/>
      <c r="H15" s="246"/>
      <c r="I15" s="246"/>
      <c r="J15" s="246"/>
      <c r="K15" s="246"/>
    </row>
    <row r="16" spans="2:11" x14ac:dyDescent="0.3">
      <c r="B16" s="249" t="s">
        <v>201</v>
      </c>
      <c r="C16" s="251" t="s">
        <v>191</v>
      </c>
      <c r="D16" s="252"/>
      <c r="E16" s="252"/>
      <c r="F16" s="251" t="s">
        <v>192</v>
      </c>
      <c r="G16" s="252"/>
      <c r="H16" s="252"/>
      <c r="I16" s="253" t="s">
        <v>193</v>
      </c>
      <c r="J16" s="254"/>
      <c r="K16" s="255"/>
    </row>
    <row r="17" spans="2:11" ht="15" thickBot="1" x14ac:dyDescent="0.35">
      <c r="B17" s="250"/>
      <c r="C17" s="153" t="s">
        <v>1</v>
      </c>
      <c r="D17" s="154" t="s">
        <v>4</v>
      </c>
      <c r="E17" s="155" t="s">
        <v>5</v>
      </c>
      <c r="F17" s="153" t="s">
        <v>1</v>
      </c>
      <c r="G17" s="154" t="s">
        <v>4</v>
      </c>
      <c r="H17" s="155" t="s">
        <v>5</v>
      </c>
      <c r="I17" s="153" t="s">
        <v>1</v>
      </c>
      <c r="J17" s="154" t="s">
        <v>4</v>
      </c>
      <c r="K17" s="155" t="s">
        <v>5</v>
      </c>
    </row>
    <row r="18" spans="2:11" ht="15" thickTop="1" x14ac:dyDescent="0.3">
      <c r="B18" s="120" t="s">
        <v>1</v>
      </c>
      <c r="C18" s="119">
        <f>SUM(C19:C29)</f>
        <v>977</v>
      </c>
      <c r="D18" s="119">
        <f t="shared" ref="D18:K18" si="1">SUM(D19:D29)</f>
        <v>612</v>
      </c>
      <c r="E18" s="119">
        <f t="shared" si="1"/>
        <v>365</v>
      </c>
      <c r="F18" s="119">
        <f t="shared" si="1"/>
        <v>965</v>
      </c>
      <c r="G18" s="119">
        <f t="shared" si="1"/>
        <v>563</v>
      </c>
      <c r="H18" s="119">
        <f t="shared" si="1"/>
        <v>402</v>
      </c>
      <c r="I18" s="119">
        <f t="shared" si="1"/>
        <v>1341</v>
      </c>
      <c r="J18" s="119">
        <f t="shared" si="1"/>
        <v>786</v>
      </c>
      <c r="K18" s="119">
        <f t="shared" si="1"/>
        <v>555</v>
      </c>
    </row>
    <row r="19" spans="2:11" x14ac:dyDescent="0.3">
      <c r="B19" s="159" t="s">
        <v>202</v>
      </c>
      <c r="C19" s="160">
        <v>270</v>
      </c>
      <c r="D19" s="160">
        <v>169</v>
      </c>
      <c r="E19" s="160">
        <v>101</v>
      </c>
      <c r="F19" s="160">
        <v>242</v>
      </c>
      <c r="G19" s="160">
        <v>141</v>
      </c>
      <c r="H19" s="160">
        <v>101</v>
      </c>
      <c r="I19" s="160">
        <v>265</v>
      </c>
      <c r="J19" s="160">
        <v>153</v>
      </c>
      <c r="K19" s="160">
        <v>112</v>
      </c>
    </row>
    <row r="20" spans="2:11" x14ac:dyDescent="0.3">
      <c r="B20" s="159" t="s">
        <v>203</v>
      </c>
      <c r="C20" s="161">
        <v>57</v>
      </c>
      <c r="D20" s="161">
        <v>31</v>
      </c>
      <c r="E20" s="161">
        <v>26</v>
      </c>
      <c r="F20" s="161">
        <v>61</v>
      </c>
      <c r="G20" s="161">
        <v>26</v>
      </c>
      <c r="H20" s="161">
        <v>35</v>
      </c>
      <c r="I20" s="161">
        <v>104</v>
      </c>
      <c r="J20" s="161">
        <v>58</v>
      </c>
      <c r="K20" s="161">
        <v>46</v>
      </c>
    </row>
    <row r="21" spans="2:11" x14ac:dyDescent="0.3">
      <c r="B21" s="159" t="s">
        <v>204</v>
      </c>
      <c r="C21" s="160">
        <v>17</v>
      </c>
      <c r="D21" s="160">
        <v>7</v>
      </c>
      <c r="E21" s="160">
        <v>10</v>
      </c>
      <c r="F21" s="160">
        <v>48</v>
      </c>
      <c r="G21" s="160">
        <v>24</v>
      </c>
      <c r="H21" s="160">
        <v>24</v>
      </c>
      <c r="I21" s="160">
        <v>88</v>
      </c>
      <c r="J21" s="160">
        <v>35</v>
      </c>
      <c r="K21" s="160">
        <v>53</v>
      </c>
    </row>
    <row r="22" spans="2:11" x14ac:dyDescent="0.3">
      <c r="B22" s="159" t="s">
        <v>205</v>
      </c>
      <c r="C22" s="161">
        <v>87</v>
      </c>
      <c r="D22" s="161">
        <v>47</v>
      </c>
      <c r="E22" s="161">
        <v>40</v>
      </c>
      <c r="F22" s="161">
        <v>65</v>
      </c>
      <c r="G22" s="161">
        <v>35</v>
      </c>
      <c r="H22" s="161">
        <v>30</v>
      </c>
      <c r="I22" s="161">
        <v>81</v>
      </c>
      <c r="J22" s="161">
        <v>43</v>
      </c>
      <c r="K22" s="161">
        <v>38</v>
      </c>
    </row>
    <row r="23" spans="2:11" x14ac:dyDescent="0.3">
      <c r="B23" s="159" t="s">
        <v>206</v>
      </c>
      <c r="C23" s="160">
        <v>63</v>
      </c>
      <c r="D23" s="160">
        <v>59</v>
      </c>
      <c r="E23" s="160">
        <v>4</v>
      </c>
      <c r="F23" s="160">
        <v>39</v>
      </c>
      <c r="G23" s="160">
        <v>33</v>
      </c>
      <c r="H23" s="160">
        <v>6</v>
      </c>
      <c r="I23" s="160">
        <v>75</v>
      </c>
      <c r="J23" s="160">
        <v>67</v>
      </c>
      <c r="K23" s="160">
        <v>8</v>
      </c>
    </row>
    <row r="24" spans="2:11" x14ac:dyDescent="0.3">
      <c r="B24" s="159" t="s">
        <v>207</v>
      </c>
      <c r="C24" s="161">
        <v>32</v>
      </c>
      <c r="D24" s="161">
        <v>16</v>
      </c>
      <c r="E24" s="161">
        <v>16</v>
      </c>
      <c r="F24" s="161">
        <v>43</v>
      </c>
      <c r="G24" s="161">
        <v>26</v>
      </c>
      <c r="H24" s="161">
        <v>17</v>
      </c>
      <c r="I24" s="161">
        <v>74</v>
      </c>
      <c r="J24" s="161">
        <v>39</v>
      </c>
      <c r="K24" s="161">
        <v>35</v>
      </c>
    </row>
    <row r="25" spans="2:11" x14ac:dyDescent="0.3">
      <c r="B25" s="159" t="s">
        <v>208</v>
      </c>
      <c r="C25" s="160">
        <v>37</v>
      </c>
      <c r="D25" s="160">
        <v>20</v>
      </c>
      <c r="E25" s="160">
        <v>17</v>
      </c>
      <c r="F25" s="160">
        <v>48</v>
      </c>
      <c r="G25" s="160">
        <v>33</v>
      </c>
      <c r="H25" s="160">
        <v>15</v>
      </c>
      <c r="I25" s="160">
        <v>68</v>
      </c>
      <c r="J25" s="160">
        <v>34</v>
      </c>
      <c r="K25" s="160">
        <v>34</v>
      </c>
    </row>
    <row r="26" spans="2:11" x14ac:dyDescent="0.3">
      <c r="B26" s="159" t="s">
        <v>209</v>
      </c>
      <c r="C26" s="161">
        <v>58</v>
      </c>
      <c r="D26" s="161">
        <v>36</v>
      </c>
      <c r="E26" s="161">
        <v>22</v>
      </c>
      <c r="F26" s="161">
        <v>44</v>
      </c>
      <c r="G26" s="161">
        <v>26</v>
      </c>
      <c r="H26" s="161">
        <v>18</v>
      </c>
      <c r="I26" s="161">
        <v>50</v>
      </c>
      <c r="J26" s="161">
        <v>30</v>
      </c>
      <c r="K26" s="161">
        <v>20</v>
      </c>
    </row>
    <row r="27" spans="2:11" x14ac:dyDescent="0.3">
      <c r="B27" s="159" t="s">
        <v>210</v>
      </c>
      <c r="C27" s="160">
        <v>28</v>
      </c>
      <c r="D27" s="160">
        <v>19</v>
      </c>
      <c r="E27" s="160">
        <v>9</v>
      </c>
      <c r="F27" s="160">
        <v>19</v>
      </c>
      <c r="G27" s="160">
        <v>11</v>
      </c>
      <c r="H27" s="160">
        <v>8</v>
      </c>
      <c r="I27" s="160">
        <v>45</v>
      </c>
      <c r="J27" s="160">
        <v>29</v>
      </c>
      <c r="K27" s="160">
        <v>16</v>
      </c>
    </row>
    <row r="28" spans="2:11" x14ac:dyDescent="0.3">
      <c r="B28" s="159" t="s">
        <v>211</v>
      </c>
      <c r="C28" s="161">
        <v>15</v>
      </c>
      <c r="D28" s="161">
        <v>5</v>
      </c>
      <c r="E28" s="161">
        <v>10</v>
      </c>
      <c r="F28" s="161">
        <v>24</v>
      </c>
      <c r="G28" s="161">
        <v>12</v>
      </c>
      <c r="H28" s="161">
        <v>12</v>
      </c>
      <c r="I28" s="161">
        <v>34</v>
      </c>
      <c r="J28" s="161">
        <v>16</v>
      </c>
      <c r="K28" s="161">
        <v>18</v>
      </c>
    </row>
    <row r="29" spans="2:11" ht="15" thickBot="1" x14ac:dyDescent="0.35">
      <c r="B29" s="159" t="s">
        <v>71</v>
      </c>
      <c r="C29" s="160">
        <v>313</v>
      </c>
      <c r="D29" s="160">
        <v>203</v>
      </c>
      <c r="E29" s="160">
        <v>110</v>
      </c>
      <c r="F29" s="160">
        <v>332</v>
      </c>
      <c r="G29" s="160">
        <v>196</v>
      </c>
      <c r="H29" s="160">
        <v>136</v>
      </c>
      <c r="I29" s="160">
        <v>457</v>
      </c>
      <c r="J29" s="160">
        <v>282</v>
      </c>
      <c r="K29" s="160">
        <v>175</v>
      </c>
    </row>
    <row r="30" spans="2:11" ht="15" thickTop="1" x14ac:dyDescent="0.3">
      <c r="B30" s="247" t="s">
        <v>199</v>
      </c>
      <c r="C30" s="247"/>
      <c r="D30" s="247"/>
      <c r="E30" s="247"/>
      <c r="F30" s="247"/>
      <c r="G30" s="247"/>
      <c r="H30" s="247"/>
      <c r="I30" s="247"/>
      <c r="J30" s="247"/>
      <c r="K30" s="247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3">
      <c r="B34" s="246" t="s">
        <v>212</v>
      </c>
      <c r="C34" s="246"/>
      <c r="D34" s="246"/>
      <c r="E34" s="246"/>
      <c r="F34" s="3"/>
      <c r="G34" s="3"/>
      <c r="H34" s="3"/>
      <c r="I34" s="3"/>
      <c r="J34" s="3"/>
      <c r="K34" s="3"/>
    </row>
    <row r="35" spans="2:11" ht="15" thickBot="1" x14ac:dyDescent="0.35">
      <c r="B35" s="162" t="s">
        <v>67</v>
      </c>
      <c r="C35" s="163" t="s">
        <v>191</v>
      </c>
      <c r="D35" s="163" t="s">
        <v>192</v>
      </c>
      <c r="E35" s="163" t="s">
        <v>193</v>
      </c>
      <c r="F35" s="3"/>
      <c r="G35" s="3"/>
      <c r="H35" s="3"/>
      <c r="I35" s="3"/>
      <c r="J35" s="3"/>
      <c r="K35" s="3"/>
    </row>
    <row r="36" spans="2:11" ht="15" thickTop="1" x14ac:dyDescent="0.3">
      <c r="B36" s="120" t="s">
        <v>1</v>
      </c>
      <c r="C36" s="119">
        <v>13</v>
      </c>
      <c r="D36" s="119">
        <v>282</v>
      </c>
      <c r="E36" s="119">
        <v>322</v>
      </c>
      <c r="F36" s="3"/>
      <c r="G36" s="3"/>
      <c r="H36" s="3"/>
      <c r="I36" s="3"/>
      <c r="J36" s="3"/>
      <c r="K36" s="3"/>
    </row>
    <row r="37" spans="2:11" x14ac:dyDescent="0.3">
      <c r="B37" s="159" t="s">
        <v>181</v>
      </c>
      <c r="C37" s="164">
        <v>1</v>
      </c>
      <c r="D37" s="164">
        <v>109</v>
      </c>
      <c r="E37" s="164">
        <v>141</v>
      </c>
      <c r="F37" s="3"/>
      <c r="G37" s="3"/>
      <c r="H37" s="3"/>
      <c r="I37" s="3"/>
      <c r="J37" s="3"/>
      <c r="K37" s="3"/>
    </row>
    <row r="38" spans="2:11" x14ac:dyDescent="0.3">
      <c r="B38" s="159" t="s">
        <v>182</v>
      </c>
      <c r="C38" s="165">
        <v>8</v>
      </c>
      <c r="D38" s="165">
        <v>113</v>
      </c>
      <c r="E38" s="165">
        <v>117</v>
      </c>
      <c r="F38" s="3"/>
      <c r="G38" s="3"/>
      <c r="H38" s="3"/>
      <c r="I38" s="3"/>
      <c r="J38" s="3"/>
      <c r="K38" s="3"/>
    </row>
    <row r="39" spans="2:11" x14ac:dyDescent="0.3">
      <c r="B39" s="159" t="s">
        <v>183</v>
      </c>
      <c r="C39" s="164">
        <v>4</v>
      </c>
      <c r="D39" s="164">
        <v>60</v>
      </c>
      <c r="E39" s="164">
        <v>64</v>
      </c>
      <c r="F39" s="3"/>
      <c r="G39" s="3"/>
      <c r="H39" s="3"/>
      <c r="I39" s="3"/>
      <c r="J39" s="3"/>
      <c r="K39" s="3"/>
    </row>
    <row r="40" spans="2:11" x14ac:dyDescent="0.3">
      <c r="B40" s="22" t="s">
        <v>1</v>
      </c>
      <c r="C40" s="119">
        <v>977</v>
      </c>
      <c r="D40" s="119">
        <v>965</v>
      </c>
      <c r="E40" s="119">
        <v>1341</v>
      </c>
      <c r="F40" s="3"/>
      <c r="G40" s="3"/>
      <c r="H40" s="3"/>
      <c r="I40" s="3"/>
      <c r="J40" s="3"/>
      <c r="K40" s="3"/>
    </row>
    <row r="41" spans="2:11" x14ac:dyDescent="0.3">
      <c r="B41" s="159" t="s">
        <v>184</v>
      </c>
      <c r="C41" s="164">
        <v>10</v>
      </c>
      <c r="D41" s="164">
        <v>259</v>
      </c>
      <c r="E41" s="164">
        <v>281</v>
      </c>
      <c r="F41" s="3"/>
      <c r="G41" s="3"/>
      <c r="H41" s="3"/>
      <c r="I41" s="3"/>
      <c r="J41" s="3"/>
      <c r="K41" s="3"/>
    </row>
    <row r="42" spans="2:11" x14ac:dyDescent="0.3">
      <c r="B42" s="159" t="s">
        <v>185</v>
      </c>
      <c r="C42" s="165">
        <v>46</v>
      </c>
      <c r="D42" s="165">
        <v>41</v>
      </c>
      <c r="E42" s="165">
        <v>93</v>
      </c>
      <c r="F42" s="3"/>
      <c r="G42" s="3"/>
      <c r="H42" s="3"/>
      <c r="I42" s="3"/>
      <c r="J42" s="3"/>
      <c r="K42" s="3"/>
    </row>
    <row r="43" spans="2:11" x14ac:dyDescent="0.3">
      <c r="B43" s="159" t="s">
        <v>186</v>
      </c>
      <c r="C43" s="164">
        <v>545</v>
      </c>
      <c r="D43" s="164">
        <v>276</v>
      </c>
      <c r="E43" s="164">
        <v>655</v>
      </c>
      <c r="F43" s="3"/>
      <c r="G43" s="3"/>
      <c r="H43" s="3"/>
      <c r="I43" s="3"/>
      <c r="J43" s="3"/>
      <c r="K43" s="3"/>
    </row>
    <row r="44" spans="2:11" x14ac:dyDescent="0.3">
      <c r="B44" s="159" t="s">
        <v>187</v>
      </c>
      <c r="C44" s="165">
        <v>367</v>
      </c>
      <c r="D44" s="165">
        <v>374</v>
      </c>
      <c r="E44" s="165">
        <v>294</v>
      </c>
      <c r="F44" s="3"/>
      <c r="G44" s="3"/>
      <c r="H44" s="3"/>
      <c r="I44" s="3"/>
      <c r="J44" s="3"/>
      <c r="K44" s="3"/>
    </row>
    <row r="45" spans="2:11" x14ac:dyDescent="0.3">
      <c r="B45" s="159" t="s">
        <v>188</v>
      </c>
      <c r="C45" s="164">
        <v>9</v>
      </c>
      <c r="D45" s="164">
        <v>15</v>
      </c>
      <c r="E45" s="164">
        <v>18</v>
      </c>
      <c r="F45" s="3"/>
      <c r="G45" s="3"/>
      <c r="H45" s="3"/>
      <c r="I45" s="3"/>
      <c r="J45" s="3"/>
      <c r="K45" s="3"/>
    </row>
    <row r="46" spans="2:11" ht="15" thickBot="1" x14ac:dyDescent="0.35">
      <c r="B46" s="159" t="s">
        <v>68</v>
      </c>
      <c r="C46" s="165">
        <v>0</v>
      </c>
      <c r="D46" s="165">
        <v>0</v>
      </c>
      <c r="E46" s="165">
        <v>0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47" t="s">
        <v>199</v>
      </c>
      <c r="C47" s="247"/>
      <c r="D47" s="247"/>
      <c r="E47" s="247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34.200000000000003" customHeight="1" x14ac:dyDescent="0.3">
      <c r="B51" s="246" t="s">
        <v>213</v>
      </c>
      <c r="C51" s="246"/>
      <c r="D51" s="246"/>
      <c r="E51" s="246"/>
      <c r="F51" s="3"/>
      <c r="G51" s="3"/>
      <c r="H51" s="3"/>
      <c r="I51" s="3"/>
      <c r="J51" s="3"/>
      <c r="K51" s="3"/>
    </row>
    <row r="52" spans="2:11" ht="29.4" thickBot="1" x14ac:dyDescent="0.35">
      <c r="B52" s="162" t="s">
        <v>66</v>
      </c>
      <c r="C52" s="163" t="s">
        <v>191</v>
      </c>
      <c r="D52" s="163" t="s">
        <v>192</v>
      </c>
      <c r="E52" s="163" t="s">
        <v>193</v>
      </c>
      <c r="F52" s="3"/>
      <c r="G52" s="3"/>
      <c r="H52" s="3"/>
      <c r="I52" s="3"/>
      <c r="J52" s="3"/>
      <c r="K52" s="3"/>
    </row>
    <row r="53" spans="2:11" ht="15" thickTop="1" x14ac:dyDescent="0.3">
      <c r="B53" s="122" t="s">
        <v>42</v>
      </c>
      <c r="C53" s="119">
        <v>977</v>
      </c>
      <c r="D53" s="119">
        <v>965</v>
      </c>
      <c r="E53" s="119">
        <v>1341</v>
      </c>
      <c r="F53" s="3"/>
      <c r="G53" s="3"/>
      <c r="H53" s="3"/>
      <c r="I53" s="3"/>
      <c r="J53" s="3"/>
      <c r="K53" s="3"/>
    </row>
    <row r="54" spans="2:11" x14ac:dyDescent="0.3">
      <c r="B54" s="166" t="s">
        <v>9</v>
      </c>
      <c r="C54" s="164">
        <v>53</v>
      </c>
      <c r="D54" s="164">
        <v>22</v>
      </c>
      <c r="E54" s="164">
        <v>45</v>
      </c>
      <c r="F54" s="6"/>
      <c r="G54" s="6"/>
      <c r="H54" s="6"/>
      <c r="I54" s="6"/>
      <c r="J54" s="6"/>
      <c r="K54" s="6"/>
    </row>
    <row r="55" spans="2:11" x14ac:dyDescent="0.3">
      <c r="B55" s="159" t="s">
        <v>10</v>
      </c>
      <c r="C55" s="165">
        <v>12</v>
      </c>
      <c r="D55" s="165">
        <v>3</v>
      </c>
      <c r="E55" s="165">
        <v>6</v>
      </c>
      <c r="F55" s="3"/>
      <c r="G55" s="3"/>
      <c r="H55" s="3"/>
      <c r="I55" s="3"/>
      <c r="J55" s="3"/>
      <c r="K55" s="3"/>
    </row>
    <row r="56" spans="2:11" x14ac:dyDescent="0.3">
      <c r="B56" s="159" t="s">
        <v>11</v>
      </c>
      <c r="C56" s="164">
        <v>2</v>
      </c>
      <c r="D56" s="164">
        <v>3</v>
      </c>
      <c r="E56" s="164">
        <v>4</v>
      </c>
      <c r="F56" s="3"/>
      <c r="G56" s="3"/>
      <c r="H56" s="3"/>
      <c r="I56" s="3"/>
      <c r="J56" s="3"/>
      <c r="K56" s="3"/>
    </row>
    <row r="57" spans="2:11" x14ac:dyDescent="0.3">
      <c r="B57" s="159" t="s">
        <v>12</v>
      </c>
      <c r="C57" s="165">
        <v>18</v>
      </c>
      <c r="D57" s="165">
        <v>4</v>
      </c>
      <c r="E57" s="165">
        <v>3</v>
      </c>
      <c r="F57" s="3"/>
      <c r="G57" s="3"/>
      <c r="H57" s="3"/>
      <c r="I57" s="3"/>
      <c r="J57" s="3"/>
      <c r="K57" s="3"/>
    </row>
    <row r="58" spans="2:11" x14ac:dyDescent="0.3">
      <c r="B58" s="159" t="s">
        <v>13</v>
      </c>
      <c r="C58" s="164">
        <v>6</v>
      </c>
      <c r="D58" s="164">
        <v>6</v>
      </c>
      <c r="E58" s="164">
        <v>14</v>
      </c>
      <c r="F58" s="3"/>
      <c r="G58" s="3"/>
      <c r="H58" s="3"/>
      <c r="I58" s="3"/>
      <c r="J58" s="3"/>
      <c r="K58" s="3"/>
    </row>
    <row r="59" spans="2:11" x14ac:dyDescent="0.3">
      <c r="B59" s="159" t="s">
        <v>14</v>
      </c>
      <c r="C59" s="165">
        <v>7</v>
      </c>
      <c r="D59" s="165">
        <v>4</v>
      </c>
      <c r="E59" s="165">
        <v>15</v>
      </c>
      <c r="F59" s="3"/>
      <c r="G59" s="3"/>
      <c r="H59" s="3"/>
      <c r="I59" s="3"/>
      <c r="J59" s="3"/>
      <c r="K59" s="3"/>
    </row>
    <row r="60" spans="2:11" x14ac:dyDescent="0.3">
      <c r="B60" s="159" t="s">
        <v>15</v>
      </c>
      <c r="C60" s="164">
        <v>3</v>
      </c>
      <c r="D60" s="164">
        <v>1</v>
      </c>
      <c r="E60" s="164">
        <v>0</v>
      </c>
      <c r="F60" s="3"/>
      <c r="G60" s="3"/>
      <c r="H60" s="3"/>
      <c r="I60" s="3"/>
      <c r="J60" s="3"/>
      <c r="K60" s="3"/>
    </row>
    <row r="61" spans="2:11" x14ac:dyDescent="0.3">
      <c r="B61" s="159" t="s">
        <v>16</v>
      </c>
      <c r="C61" s="165">
        <v>5</v>
      </c>
      <c r="D61" s="165">
        <v>1</v>
      </c>
      <c r="E61" s="165">
        <v>3</v>
      </c>
      <c r="F61" s="3"/>
      <c r="G61" s="3"/>
      <c r="H61" s="3"/>
      <c r="I61" s="3"/>
      <c r="J61" s="3"/>
      <c r="K61" s="3"/>
    </row>
    <row r="62" spans="2:11" x14ac:dyDescent="0.3">
      <c r="B62" s="166" t="s">
        <v>17</v>
      </c>
      <c r="C62" s="164">
        <v>69</v>
      </c>
      <c r="D62" s="164">
        <v>93</v>
      </c>
      <c r="E62" s="164">
        <v>116</v>
      </c>
      <c r="F62" s="6"/>
      <c r="G62" s="6"/>
      <c r="H62" s="6"/>
      <c r="I62" s="6"/>
      <c r="J62" s="6"/>
      <c r="K62" s="6"/>
    </row>
    <row r="63" spans="2:11" x14ac:dyDescent="0.3">
      <c r="B63" s="159" t="s">
        <v>18</v>
      </c>
      <c r="C63" s="165">
        <v>5</v>
      </c>
      <c r="D63" s="165">
        <v>4</v>
      </c>
      <c r="E63" s="165">
        <v>1</v>
      </c>
      <c r="F63" s="3"/>
      <c r="G63" s="3"/>
      <c r="H63" s="3"/>
      <c r="I63" s="3"/>
      <c r="J63" s="3"/>
      <c r="K63" s="3"/>
    </row>
    <row r="64" spans="2:11" x14ac:dyDescent="0.3">
      <c r="B64" s="159" t="s">
        <v>19</v>
      </c>
      <c r="C64" s="164">
        <v>0</v>
      </c>
      <c r="D64" s="164">
        <v>0</v>
      </c>
      <c r="E64" s="164">
        <v>1</v>
      </c>
      <c r="F64" s="3"/>
      <c r="G64" s="3"/>
      <c r="H64" s="3"/>
      <c r="I64" s="3"/>
      <c r="J64" s="3"/>
      <c r="K64" s="3"/>
    </row>
    <row r="65" spans="2:11" x14ac:dyDescent="0.3">
      <c r="B65" s="159" t="s">
        <v>20</v>
      </c>
      <c r="C65" s="165">
        <v>20</v>
      </c>
      <c r="D65" s="165">
        <v>38</v>
      </c>
      <c r="E65" s="165">
        <v>41</v>
      </c>
      <c r="F65" s="3"/>
      <c r="G65" s="3"/>
      <c r="H65" s="3"/>
      <c r="I65" s="3"/>
      <c r="J65" s="3"/>
      <c r="K65" s="3"/>
    </row>
    <row r="66" spans="2:11" x14ac:dyDescent="0.3">
      <c r="B66" s="159" t="s">
        <v>21</v>
      </c>
      <c r="C66" s="164">
        <v>2</v>
      </c>
      <c r="D66" s="164">
        <v>7</v>
      </c>
      <c r="E66" s="164">
        <v>3</v>
      </c>
      <c r="F66" s="3"/>
      <c r="G66" s="3"/>
      <c r="H66" s="3"/>
      <c r="I66" s="3"/>
      <c r="J66" s="3"/>
      <c r="K66" s="3"/>
    </row>
    <row r="67" spans="2:11" x14ac:dyDescent="0.3">
      <c r="B67" s="159" t="s">
        <v>22</v>
      </c>
      <c r="C67" s="165">
        <v>3</v>
      </c>
      <c r="D67" s="165">
        <v>0</v>
      </c>
      <c r="E67" s="165">
        <v>2</v>
      </c>
      <c r="F67" s="3"/>
      <c r="G67" s="3"/>
      <c r="H67" s="3"/>
      <c r="I67" s="3"/>
      <c r="J67" s="3"/>
      <c r="K67" s="3"/>
    </row>
    <row r="68" spans="2:11" x14ac:dyDescent="0.3">
      <c r="B68" s="159" t="s">
        <v>23</v>
      </c>
      <c r="C68" s="164">
        <v>9</v>
      </c>
      <c r="D68" s="164">
        <v>22</v>
      </c>
      <c r="E68" s="164">
        <v>43</v>
      </c>
      <c r="F68" s="3"/>
      <c r="G68" s="3"/>
      <c r="H68" s="3"/>
      <c r="I68" s="3"/>
      <c r="J68" s="3"/>
      <c r="K68" s="3"/>
    </row>
    <row r="69" spans="2:11" x14ac:dyDescent="0.3">
      <c r="B69" s="159" t="s">
        <v>24</v>
      </c>
      <c r="C69" s="165">
        <v>1</v>
      </c>
      <c r="D69" s="165">
        <v>5</v>
      </c>
      <c r="E69" s="165">
        <v>2</v>
      </c>
      <c r="F69" s="3"/>
      <c r="G69" s="3"/>
      <c r="H69" s="3"/>
      <c r="I69" s="3"/>
      <c r="J69" s="3"/>
      <c r="K69" s="3"/>
    </row>
    <row r="70" spans="2:11" x14ac:dyDescent="0.3">
      <c r="B70" s="159" t="s">
        <v>25</v>
      </c>
      <c r="C70" s="164">
        <v>0</v>
      </c>
      <c r="D70" s="164">
        <v>3</v>
      </c>
      <c r="E70" s="164">
        <v>4</v>
      </c>
      <c r="F70" s="3"/>
      <c r="G70" s="3"/>
      <c r="H70" s="3"/>
      <c r="I70" s="3"/>
      <c r="J70" s="3"/>
      <c r="K70" s="3"/>
    </row>
    <row r="71" spans="2:11" x14ac:dyDescent="0.3">
      <c r="B71" s="159" t="s">
        <v>26</v>
      </c>
      <c r="C71" s="165">
        <v>29</v>
      </c>
      <c r="D71" s="165">
        <v>14</v>
      </c>
      <c r="E71" s="165">
        <v>19</v>
      </c>
      <c r="F71" s="3"/>
      <c r="G71" s="3"/>
      <c r="H71" s="3"/>
      <c r="I71" s="3"/>
      <c r="J71" s="3"/>
      <c r="K71" s="3"/>
    </row>
    <row r="72" spans="2:11" x14ac:dyDescent="0.3">
      <c r="B72" s="166" t="s">
        <v>27</v>
      </c>
      <c r="C72" s="164">
        <v>434</v>
      </c>
      <c r="D72" s="164">
        <v>371</v>
      </c>
      <c r="E72" s="164">
        <v>640</v>
      </c>
      <c r="F72" s="3"/>
      <c r="G72" s="3"/>
      <c r="H72" s="3"/>
      <c r="I72" s="3"/>
      <c r="J72" s="3"/>
      <c r="K72" s="3"/>
    </row>
    <row r="73" spans="2:11" x14ac:dyDescent="0.3">
      <c r="B73" s="159" t="s">
        <v>28</v>
      </c>
      <c r="C73" s="165">
        <v>25</v>
      </c>
      <c r="D73" s="165">
        <v>24</v>
      </c>
      <c r="E73" s="165">
        <v>32</v>
      </c>
      <c r="F73" s="3"/>
      <c r="G73" s="3"/>
      <c r="H73" s="3"/>
      <c r="I73" s="3"/>
      <c r="J73" s="3"/>
      <c r="K73" s="3"/>
    </row>
    <row r="74" spans="2:11" x14ac:dyDescent="0.3">
      <c r="B74" s="159" t="s">
        <v>29</v>
      </c>
      <c r="C74" s="164">
        <v>6</v>
      </c>
      <c r="D74" s="164">
        <v>13</v>
      </c>
      <c r="E74" s="164">
        <v>33</v>
      </c>
      <c r="F74" s="3"/>
      <c r="G74" s="3"/>
      <c r="H74" s="3"/>
      <c r="I74" s="3"/>
      <c r="J74" s="3"/>
      <c r="K74" s="3"/>
    </row>
    <row r="75" spans="2:11" x14ac:dyDescent="0.3">
      <c r="B75" s="159" t="s">
        <v>30</v>
      </c>
      <c r="C75" s="165">
        <v>76</v>
      </c>
      <c r="D75" s="165">
        <v>52</v>
      </c>
      <c r="E75" s="165">
        <v>117</v>
      </c>
      <c r="F75" s="3"/>
      <c r="G75" s="3"/>
      <c r="H75" s="3"/>
      <c r="I75" s="3"/>
      <c r="J75" s="3"/>
      <c r="K75" s="3"/>
    </row>
    <row r="76" spans="2:11" x14ac:dyDescent="0.3">
      <c r="B76" s="159" t="s">
        <v>31</v>
      </c>
      <c r="C76" s="164">
        <v>327</v>
      </c>
      <c r="D76" s="164">
        <v>282</v>
      </c>
      <c r="E76" s="164">
        <v>458</v>
      </c>
      <c r="F76" s="3"/>
      <c r="G76" s="3"/>
      <c r="H76" s="3"/>
      <c r="I76" s="3"/>
      <c r="J76" s="3"/>
      <c r="K76" s="3"/>
    </row>
    <row r="77" spans="2:11" x14ac:dyDescent="0.3">
      <c r="B77" s="166" t="s">
        <v>32</v>
      </c>
      <c r="C77" s="165">
        <v>351</v>
      </c>
      <c r="D77" s="165">
        <v>403</v>
      </c>
      <c r="E77" s="165">
        <v>459</v>
      </c>
      <c r="F77" s="3"/>
      <c r="G77" s="3"/>
      <c r="H77" s="3"/>
      <c r="I77" s="3"/>
      <c r="J77" s="3"/>
      <c r="K77" s="3"/>
    </row>
    <row r="78" spans="2:11" x14ac:dyDescent="0.3">
      <c r="B78" s="159" t="s">
        <v>33</v>
      </c>
      <c r="C78" s="164">
        <v>114</v>
      </c>
      <c r="D78" s="164">
        <v>122</v>
      </c>
      <c r="E78" s="164">
        <v>170</v>
      </c>
      <c r="F78" s="3"/>
      <c r="G78" s="3"/>
      <c r="H78" s="3"/>
      <c r="I78" s="3"/>
      <c r="J78" s="3"/>
      <c r="K78" s="3"/>
    </row>
    <row r="79" spans="2:11" x14ac:dyDescent="0.3">
      <c r="B79" s="159" t="s">
        <v>34</v>
      </c>
      <c r="C79" s="165">
        <v>118</v>
      </c>
      <c r="D79" s="165">
        <v>208</v>
      </c>
      <c r="E79" s="165">
        <v>198</v>
      </c>
      <c r="F79" s="3"/>
      <c r="G79" s="3"/>
      <c r="H79" s="3"/>
      <c r="I79" s="3"/>
      <c r="J79" s="3"/>
      <c r="K79" s="3"/>
    </row>
    <row r="80" spans="2:11" x14ac:dyDescent="0.3">
      <c r="B80" s="159" t="s">
        <v>35</v>
      </c>
      <c r="C80" s="164">
        <v>119</v>
      </c>
      <c r="D80" s="164">
        <v>73</v>
      </c>
      <c r="E80" s="164">
        <v>91</v>
      </c>
      <c r="F80" s="6"/>
      <c r="G80" s="6"/>
      <c r="H80" s="6"/>
      <c r="I80" s="6"/>
      <c r="J80" s="6"/>
      <c r="K80" s="6"/>
    </row>
    <row r="81" spans="2:11" x14ac:dyDescent="0.3">
      <c r="B81" s="166" t="s">
        <v>36</v>
      </c>
      <c r="C81" s="165">
        <v>70</v>
      </c>
      <c r="D81" s="165">
        <v>76</v>
      </c>
      <c r="E81" s="165">
        <v>74</v>
      </c>
      <c r="F81" s="3"/>
      <c r="G81" s="3"/>
      <c r="H81" s="3"/>
      <c r="I81" s="3"/>
      <c r="J81" s="3"/>
      <c r="K81" s="3"/>
    </row>
    <row r="82" spans="2:11" x14ac:dyDescent="0.3">
      <c r="B82" s="167" t="s">
        <v>37</v>
      </c>
      <c r="C82" s="164">
        <v>23</v>
      </c>
      <c r="D82" s="164">
        <v>25</v>
      </c>
      <c r="E82" s="164">
        <v>17</v>
      </c>
      <c r="F82" s="3"/>
      <c r="G82" s="3"/>
      <c r="H82" s="3"/>
      <c r="I82" s="3"/>
      <c r="J82" s="3"/>
      <c r="K82" s="3"/>
    </row>
    <row r="83" spans="2:11" x14ac:dyDescent="0.3">
      <c r="B83" s="159" t="s">
        <v>51</v>
      </c>
      <c r="C83" s="165">
        <v>12</v>
      </c>
      <c r="D83" s="165">
        <v>15</v>
      </c>
      <c r="E83" s="165">
        <v>5</v>
      </c>
      <c r="F83" s="3"/>
      <c r="G83" s="3"/>
      <c r="H83" s="3"/>
      <c r="I83" s="3"/>
      <c r="J83" s="3"/>
      <c r="K83" s="3"/>
    </row>
    <row r="84" spans="2:11" x14ac:dyDescent="0.3">
      <c r="B84" s="159" t="s">
        <v>39</v>
      </c>
      <c r="C84" s="164">
        <v>15</v>
      </c>
      <c r="D84" s="164">
        <v>22</v>
      </c>
      <c r="E84" s="164">
        <v>26</v>
      </c>
      <c r="F84" s="3"/>
      <c r="G84" s="3"/>
      <c r="H84" s="3"/>
      <c r="I84" s="3"/>
      <c r="J84" s="3"/>
      <c r="K84" s="3"/>
    </row>
    <row r="85" spans="2:11" x14ac:dyDescent="0.3">
      <c r="B85" s="159" t="s">
        <v>40</v>
      </c>
      <c r="C85" s="165">
        <v>20</v>
      </c>
      <c r="D85" s="165">
        <v>14</v>
      </c>
      <c r="E85" s="165">
        <v>26</v>
      </c>
      <c r="F85" s="3"/>
      <c r="G85" s="3"/>
      <c r="H85" s="3"/>
      <c r="I85" s="3"/>
      <c r="J85" s="3"/>
      <c r="K85" s="3"/>
    </row>
    <row r="86" spans="2:11" x14ac:dyDescent="0.3">
      <c r="B86" s="168" t="s">
        <v>120</v>
      </c>
      <c r="C86" s="164">
        <v>0</v>
      </c>
      <c r="D86" s="164">
        <v>0</v>
      </c>
      <c r="E86" s="164">
        <v>7</v>
      </c>
      <c r="F86" s="3"/>
      <c r="G86" s="3"/>
      <c r="H86" s="3"/>
      <c r="I86" s="3"/>
      <c r="J86" s="3"/>
      <c r="K86" s="3"/>
    </row>
    <row r="87" spans="2:11" ht="34.200000000000003" customHeight="1" x14ac:dyDescent="0.3">
      <c r="B87" s="248" t="s">
        <v>199</v>
      </c>
      <c r="C87" s="248"/>
      <c r="D87" s="248"/>
      <c r="E87" s="248"/>
      <c r="F87" s="3"/>
      <c r="G87" s="3"/>
      <c r="H87" s="3"/>
      <c r="I87" s="3"/>
      <c r="J87" s="3"/>
      <c r="K87" s="3"/>
    </row>
    <row r="88" spans="2:1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6:11" x14ac:dyDescent="0.3">
      <c r="F369" s="3"/>
      <c r="G369" s="3"/>
      <c r="H369" s="3"/>
      <c r="I369" s="3"/>
      <c r="J369" s="3"/>
      <c r="K369" s="3"/>
    </row>
    <row r="370" spans="6:11" x14ac:dyDescent="0.3">
      <c r="F370" s="3"/>
      <c r="G370" s="3"/>
      <c r="H370" s="3"/>
      <c r="I370" s="3"/>
      <c r="J370" s="3"/>
      <c r="K370" s="3"/>
    </row>
    <row r="371" spans="6:11" x14ac:dyDescent="0.3">
      <c r="F371" s="3"/>
      <c r="G371" s="3"/>
      <c r="H371" s="3"/>
      <c r="I371" s="3"/>
      <c r="J371" s="3"/>
      <c r="K371" s="3"/>
    </row>
    <row r="372" spans="6:11" x14ac:dyDescent="0.3">
      <c r="F372" s="3"/>
      <c r="G372" s="3"/>
      <c r="H372" s="3"/>
      <c r="I372" s="3"/>
      <c r="J372" s="3"/>
      <c r="K372" s="3"/>
    </row>
    <row r="373" spans="6:11" x14ac:dyDescent="0.3">
      <c r="F373" s="3"/>
      <c r="G373" s="3"/>
      <c r="H373" s="3"/>
      <c r="I373" s="3"/>
      <c r="J373" s="3"/>
      <c r="K373" s="3"/>
    </row>
    <row r="374" spans="6:11" x14ac:dyDescent="0.3">
      <c r="F374" s="3"/>
      <c r="G374" s="3"/>
      <c r="H374" s="3"/>
      <c r="I374" s="3"/>
      <c r="J374" s="3"/>
      <c r="K374" s="3"/>
    </row>
    <row r="375" spans="6:11" x14ac:dyDescent="0.3">
      <c r="F375" s="3"/>
      <c r="G375" s="3"/>
      <c r="H375" s="3"/>
      <c r="I375" s="3"/>
      <c r="J375" s="3"/>
      <c r="K375" s="3"/>
    </row>
    <row r="376" spans="6:11" x14ac:dyDescent="0.3">
      <c r="F376" s="3"/>
      <c r="G376" s="3"/>
      <c r="H376" s="3"/>
      <c r="I376" s="3"/>
      <c r="J376" s="3"/>
      <c r="K376" s="3"/>
    </row>
    <row r="377" spans="6:11" x14ac:dyDescent="0.3">
      <c r="F377" s="3"/>
      <c r="G377" s="3"/>
      <c r="H377" s="3"/>
      <c r="I377" s="3"/>
      <c r="J377" s="3"/>
      <c r="K377" s="3"/>
    </row>
    <row r="378" spans="6:11" x14ac:dyDescent="0.3">
      <c r="F378" s="3"/>
      <c r="G378" s="3"/>
      <c r="H378" s="3"/>
      <c r="I378" s="3"/>
      <c r="J378" s="3"/>
      <c r="K378" s="3"/>
    </row>
    <row r="379" spans="6:11" x14ac:dyDescent="0.3">
      <c r="F379" s="3"/>
      <c r="G379" s="3"/>
      <c r="H379" s="3"/>
      <c r="I379" s="3"/>
      <c r="J379" s="3"/>
      <c r="K379" s="3"/>
    </row>
    <row r="380" spans="6:11" x14ac:dyDescent="0.3">
      <c r="F380" s="3"/>
      <c r="G380" s="3"/>
      <c r="H380" s="3"/>
      <c r="I380" s="3"/>
      <c r="J380" s="3"/>
      <c r="K380" s="3"/>
    </row>
    <row r="381" spans="6:11" x14ac:dyDescent="0.3">
      <c r="F381" s="3"/>
      <c r="G381" s="3"/>
      <c r="H381" s="3"/>
      <c r="I381" s="3"/>
      <c r="J381" s="3"/>
      <c r="K381" s="3"/>
    </row>
    <row r="382" spans="6:11" x14ac:dyDescent="0.3">
      <c r="F382" s="3"/>
      <c r="G382" s="3"/>
      <c r="H382" s="3"/>
      <c r="I382" s="3"/>
      <c r="J382" s="3"/>
      <c r="K382" s="3"/>
    </row>
    <row r="383" spans="6:11" x14ac:dyDescent="0.3">
      <c r="F383" s="3"/>
      <c r="G383" s="3"/>
      <c r="H383" s="3"/>
      <c r="I383" s="3"/>
      <c r="J383" s="3"/>
      <c r="K383" s="3"/>
    </row>
    <row r="384" spans="6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</sheetData>
  <mergeCells count="16">
    <mergeCell ref="B11:K11"/>
    <mergeCell ref="B2:K2"/>
    <mergeCell ref="B3:B4"/>
    <mergeCell ref="C3:E3"/>
    <mergeCell ref="F3:H3"/>
    <mergeCell ref="I3:K3"/>
    <mergeCell ref="B34:E34"/>
    <mergeCell ref="B47:E47"/>
    <mergeCell ref="B51:E51"/>
    <mergeCell ref="B87:E87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7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56.88671875" customWidth="1"/>
    <col min="3" max="5" width="18.21875" bestFit="1" customWidth="1"/>
    <col min="6" max="7" width="10.109375" bestFit="1" customWidth="1"/>
    <col min="8" max="8" width="9.6640625" bestFit="1" customWidth="1"/>
    <col min="9" max="10" width="10.109375" bestFit="1" customWidth="1"/>
    <col min="11" max="11" width="9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2:11" ht="15.6" customHeight="1" x14ac:dyDescent="0.3">
      <c r="B3" s="260" t="s">
        <v>159</v>
      </c>
      <c r="C3" s="260"/>
      <c r="D3" s="260"/>
      <c r="E3" s="260"/>
      <c r="F3" s="260"/>
      <c r="G3" s="260"/>
      <c r="H3" s="260"/>
      <c r="I3" s="260"/>
      <c r="J3" s="260"/>
      <c r="K3" s="260"/>
    </row>
    <row r="4" spans="2:11" ht="15.75" customHeight="1" x14ac:dyDescent="0.3">
      <c r="B4" s="264" t="s">
        <v>118</v>
      </c>
      <c r="C4" s="259" t="s">
        <v>179</v>
      </c>
      <c r="D4" s="259"/>
      <c r="E4" s="259" t="s">
        <v>69</v>
      </c>
      <c r="F4" s="259" t="s">
        <v>142</v>
      </c>
      <c r="G4" s="259"/>
      <c r="H4" s="259" t="s">
        <v>70</v>
      </c>
      <c r="I4" s="259" t="s">
        <v>180</v>
      </c>
      <c r="J4" s="259"/>
      <c r="K4" s="259" t="s">
        <v>70</v>
      </c>
    </row>
    <row r="5" spans="2:11" ht="16.2" thickBot="1" x14ac:dyDescent="0.35">
      <c r="B5" s="264"/>
      <c r="C5" s="60" t="s">
        <v>1</v>
      </c>
      <c r="D5" s="61" t="s">
        <v>4</v>
      </c>
      <c r="E5" s="62" t="s">
        <v>5</v>
      </c>
      <c r="F5" s="60" t="s">
        <v>1</v>
      </c>
      <c r="G5" s="61" t="s">
        <v>4</v>
      </c>
      <c r="H5" s="62" t="s">
        <v>5</v>
      </c>
      <c r="I5" s="60" t="s">
        <v>1</v>
      </c>
      <c r="J5" s="8" t="s">
        <v>4</v>
      </c>
      <c r="K5" s="8" t="s">
        <v>5</v>
      </c>
    </row>
    <row r="6" spans="2:11" ht="15.6" x14ac:dyDescent="0.3">
      <c r="B6" s="9" t="s">
        <v>256</v>
      </c>
      <c r="C6" s="10">
        <v>2683</v>
      </c>
      <c r="D6" s="10">
        <v>2397</v>
      </c>
      <c r="E6" s="10">
        <v>286</v>
      </c>
      <c r="F6" s="10">
        <v>2994</v>
      </c>
      <c r="G6" s="10">
        <v>2717</v>
      </c>
      <c r="H6" s="10">
        <v>277</v>
      </c>
      <c r="I6" s="10">
        <v>2843</v>
      </c>
      <c r="J6" s="10">
        <v>2599</v>
      </c>
      <c r="K6" s="10">
        <v>244</v>
      </c>
    </row>
    <row r="7" spans="2:11" ht="15.6" x14ac:dyDescent="0.3">
      <c r="B7" s="15" t="s">
        <v>52</v>
      </c>
      <c r="C7" s="12">
        <v>937</v>
      </c>
      <c r="D7" s="12">
        <v>798</v>
      </c>
      <c r="E7" s="12">
        <v>139</v>
      </c>
      <c r="F7" s="12">
        <v>900</v>
      </c>
      <c r="G7" s="12">
        <v>748</v>
      </c>
      <c r="H7" s="12">
        <v>152</v>
      </c>
      <c r="I7" s="12">
        <v>742</v>
      </c>
      <c r="J7" s="12">
        <v>595</v>
      </c>
      <c r="K7" s="12">
        <v>147</v>
      </c>
    </row>
    <row r="8" spans="2:11" ht="15.6" x14ac:dyDescent="0.3">
      <c r="B8" s="16" t="s">
        <v>53</v>
      </c>
      <c r="C8" s="14">
        <v>1746</v>
      </c>
      <c r="D8" s="14">
        <v>1599</v>
      </c>
      <c r="E8" s="14">
        <v>147</v>
      </c>
      <c r="F8" s="14">
        <v>2094</v>
      </c>
      <c r="G8" s="14">
        <v>1969</v>
      </c>
      <c r="H8" s="14">
        <v>125</v>
      </c>
      <c r="I8" s="14">
        <v>2101</v>
      </c>
      <c r="J8" s="14">
        <v>2004</v>
      </c>
      <c r="K8" s="14">
        <v>97</v>
      </c>
    </row>
    <row r="9" spans="2:11" ht="14.4" customHeight="1" x14ac:dyDescent="0.3">
      <c r="B9" s="263" t="s">
        <v>160</v>
      </c>
      <c r="C9" s="263"/>
      <c r="D9" s="263"/>
      <c r="E9" s="263"/>
      <c r="F9" s="263"/>
      <c r="G9" s="263"/>
      <c r="H9" s="263"/>
      <c r="I9" s="263"/>
      <c r="J9" s="263"/>
      <c r="K9" s="263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60" t="s">
        <v>161</v>
      </c>
      <c r="C13" s="260"/>
      <c r="D13" s="260"/>
      <c r="E13" s="260"/>
      <c r="F13" s="260"/>
      <c r="G13" s="260"/>
      <c r="H13" s="260"/>
      <c r="I13" s="260"/>
      <c r="J13" s="260"/>
      <c r="K13" s="260"/>
    </row>
    <row r="14" spans="2:11" s="3" customFormat="1" ht="15.75" customHeight="1" x14ac:dyDescent="0.3">
      <c r="B14" s="264" t="s">
        <v>98</v>
      </c>
      <c r="C14" s="259" t="s">
        <v>179</v>
      </c>
      <c r="D14" s="259"/>
      <c r="E14" s="259" t="s">
        <v>69</v>
      </c>
      <c r="F14" s="259" t="s">
        <v>142</v>
      </c>
      <c r="G14" s="259"/>
      <c r="H14" s="259" t="s">
        <v>70</v>
      </c>
      <c r="I14" s="259" t="s">
        <v>180</v>
      </c>
      <c r="J14" s="259"/>
      <c r="K14" s="259" t="s">
        <v>70</v>
      </c>
    </row>
    <row r="15" spans="2:11" s="3" customFormat="1" ht="16.2" thickBot="1" x14ac:dyDescent="0.35">
      <c r="B15" s="264"/>
      <c r="C15" s="60" t="s">
        <v>1</v>
      </c>
      <c r="D15" s="61" t="s">
        <v>4</v>
      </c>
      <c r="E15" s="62" t="s">
        <v>5</v>
      </c>
      <c r="F15" s="60" t="s">
        <v>1</v>
      </c>
      <c r="G15" s="61" t="s">
        <v>4</v>
      </c>
      <c r="H15" s="62" t="s">
        <v>5</v>
      </c>
      <c r="I15" s="60" t="s">
        <v>1</v>
      </c>
      <c r="J15" s="8" t="s">
        <v>4</v>
      </c>
      <c r="K15" s="8" t="s">
        <v>5</v>
      </c>
    </row>
    <row r="16" spans="2:11" s="3" customFormat="1" ht="15.6" x14ac:dyDescent="0.3">
      <c r="B16" s="44" t="s">
        <v>256</v>
      </c>
      <c r="C16" s="10">
        <v>119</v>
      </c>
      <c r="D16" s="10">
        <v>88</v>
      </c>
      <c r="E16" s="10">
        <v>31</v>
      </c>
      <c r="F16" s="10">
        <v>120</v>
      </c>
      <c r="G16" s="10">
        <v>95</v>
      </c>
      <c r="H16" s="10">
        <v>25</v>
      </c>
      <c r="I16" s="10">
        <v>122</v>
      </c>
      <c r="J16" s="10">
        <v>83</v>
      </c>
      <c r="K16" s="10">
        <v>39</v>
      </c>
    </row>
    <row r="17" spans="2:11" s="3" customFormat="1" ht="15.6" x14ac:dyDescent="0.3">
      <c r="B17" s="11" t="s">
        <v>257</v>
      </c>
      <c r="C17" s="12">
        <v>97</v>
      </c>
      <c r="D17" s="12">
        <v>77</v>
      </c>
      <c r="E17" s="12">
        <v>20</v>
      </c>
      <c r="F17" s="12">
        <v>96</v>
      </c>
      <c r="G17" s="12">
        <v>78</v>
      </c>
      <c r="H17" s="12">
        <v>18</v>
      </c>
      <c r="I17" s="12">
        <v>90</v>
      </c>
      <c r="J17" s="12">
        <v>66</v>
      </c>
      <c r="K17" s="12">
        <v>24</v>
      </c>
    </row>
    <row r="18" spans="2:11" s="3" customFormat="1" ht="15.6" x14ac:dyDescent="0.3">
      <c r="B18" s="13" t="s">
        <v>258</v>
      </c>
      <c r="C18" s="14">
        <v>15</v>
      </c>
      <c r="D18" s="14">
        <v>6</v>
      </c>
      <c r="E18" s="14">
        <v>9</v>
      </c>
      <c r="F18" s="14">
        <v>9</v>
      </c>
      <c r="G18" s="14">
        <v>7</v>
      </c>
      <c r="H18" s="14">
        <v>2</v>
      </c>
      <c r="I18" s="14">
        <v>21</v>
      </c>
      <c r="J18" s="14">
        <v>9</v>
      </c>
      <c r="K18" s="14">
        <v>12</v>
      </c>
    </row>
    <row r="19" spans="2:11" s="3" customFormat="1" ht="14.4" customHeight="1" x14ac:dyDescent="0.3">
      <c r="B19" s="11" t="s">
        <v>259</v>
      </c>
      <c r="C19" s="12">
        <v>7</v>
      </c>
      <c r="D19" s="12">
        <v>5</v>
      </c>
      <c r="E19" s="12">
        <v>2</v>
      </c>
      <c r="F19" s="12">
        <v>15</v>
      </c>
      <c r="G19" s="12">
        <v>10</v>
      </c>
      <c r="H19" s="12">
        <v>5</v>
      </c>
      <c r="I19" s="12">
        <v>8</v>
      </c>
      <c r="J19" s="12">
        <v>6</v>
      </c>
      <c r="K19" s="12">
        <v>2</v>
      </c>
    </row>
    <row r="20" spans="2:11" s="3" customFormat="1" ht="15.6" x14ac:dyDescent="0.3">
      <c r="B20" s="13" t="s">
        <v>260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2</v>
      </c>
      <c r="J20" s="14">
        <v>1</v>
      </c>
      <c r="K20" s="14">
        <v>1</v>
      </c>
    </row>
    <row r="21" spans="2:11" s="3" customFormat="1" ht="15.6" x14ac:dyDescent="0.3">
      <c r="B21" s="11" t="s">
        <v>261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1</v>
      </c>
      <c r="K21" s="12">
        <v>0</v>
      </c>
    </row>
    <row r="22" spans="2:11" s="3" customFormat="1" x14ac:dyDescent="0.3">
      <c r="B22" s="263" t="s">
        <v>160</v>
      </c>
      <c r="C22" s="263"/>
      <c r="D22" s="263"/>
      <c r="E22" s="263"/>
      <c r="F22" s="263"/>
      <c r="G22" s="263"/>
      <c r="H22" s="263"/>
      <c r="I22" s="263"/>
      <c r="J22" s="263"/>
      <c r="K22" s="263"/>
    </row>
    <row r="23" spans="2:11" s="3" customFormat="1" ht="30.75" customHeight="1" x14ac:dyDescent="0.3"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2:11" s="3" customFormat="1" ht="15.75" customHeight="1" x14ac:dyDescent="0.3"/>
    <row r="25" spans="2:11" s="3" customFormat="1" x14ac:dyDescent="0.3"/>
    <row r="26" spans="2:11" s="3" customFormat="1" ht="32.4" customHeight="1" x14ac:dyDescent="0.3">
      <c r="B26" s="260" t="s">
        <v>162</v>
      </c>
      <c r="C26" s="260"/>
      <c r="D26" s="260"/>
      <c r="E26" s="260"/>
      <c r="F26" s="260"/>
      <c r="G26" s="260"/>
      <c r="H26" s="260"/>
      <c r="I26" s="260"/>
      <c r="J26" s="260"/>
      <c r="K26" s="260"/>
    </row>
    <row r="27" spans="2:11" s="3" customFormat="1" ht="15.6" x14ac:dyDescent="0.3">
      <c r="B27" s="264" t="s">
        <v>98</v>
      </c>
      <c r="C27" s="259" t="s">
        <v>179</v>
      </c>
      <c r="D27" s="259"/>
      <c r="E27" s="259" t="s">
        <v>69</v>
      </c>
      <c r="F27" s="259" t="s">
        <v>142</v>
      </c>
      <c r="G27" s="259"/>
      <c r="H27" s="259" t="s">
        <v>70</v>
      </c>
      <c r="I27" s="259" t="s">
        <v>180</v>
      </c>
      <c r="J27" s="259"/>
      <c r="K27" s="259" t="s">
        <v>70</v>
      </c>
    </row>
    <row r="28" spans="2:11" s="3" customFormat="1" ht="16.2" thickBot="1" x14ac:dyDescent="0.35">
      <c r="B28" s="264"/>
      <c r="C28" s="60" t="s">
        <v>1</v>
      </c>
      <c r="D28" s="61" t="s">
        <v>4</v>
      </c>
      <c r="E28" s="62" t="s">
        <v>5</v>
      </c>
      <c r="F28" s="60" t="s">
        <v>1</v>
      </c>
      <c r="G28" s="61" t="s">
        <v>4</v>
      </c>
      <c r="H28" s="62" t="s">
        <v>5</v>
      </c>
      <c r="I28" s="60" t="s">
        <v>1</v>
      </c>
      <c r="J28" s="8" t="s">
        <v>4</v>
      </c>
      <c r="K28" s="8" t="s">
        <v>5</v>
      </c>
    </row>
    <row r="29" spans="2:11" s="3" customFormat="1" ht="15.6" x14ac:dyDescent="0.3">
      <c r="B29" s="44" t="s">
        <v>256</v>
      </c>
      <c r="C29" s="10">
        <v>409</v>
      </c>
      <c r="D29" s="10">
        <v>385</v>
      </c>
      <c r="E29" s="10">
        <v>24</v>
      </c>
      <c r="F29" s="10">
        <v>339</v>
      </c>
      <c r="G29" s="10">
        <v>297</v>
      </c>
      <c r="H29" s="10">
        <v>42</v>
      </c>
      <c r="I29" s="10">
        <v>224</v>
      </c>
      <c r="J29" s="10">
        <v>194</v>
      </c>
      <c r="K29" s="10">
        <v>30</v>
      </c>
    </row>
    <row r="30" spans="2:11" s="3" customFormat="1" ht="15.6" x14ac:dyDescent="0.3">
      <c r="B30" s="11" t="s">
        <v>262</v>
      </c>
      <c r="C30" s="12">
        <v>101</v>
      </c>
      <c r="D30" s="12">
        <v>97</v>
      </c>
      <c r="E30" s="12">
        <v>4</v>
      </c>
      <c r="F30" s="12">
        <v>86</v>
      </c>
      <c r="G30" s="12">
        <v>78</v>
      </c>
      <c r="H30" s="12">
        <v>8</v>
      </c>
      <c r="I30" s="12">
        <v>105</v>
      </c>
      <c r="J30" s="12">
        <v>103</v>
      </c>
      <c r="K30" s="12">
        <v>2</v>
      </c>
    </row>
    <row r="31" spans="2:11" s="3" customFormat="1" ht="15.6" x14ac:dyDescent="0.3">
      <c r="B31" s="13" t="s">
        <v>263</v>
      </c>
      <c r="C31" s="14">
        <v>246</v>
      </c>
      <c r="D31" s="14">
        <v>244</v>
      </c>
      <c r="E31" s="14">
        <v>2</v>
      </c>
      <c r="F31" s="14">
        <v>173</v>
      </c>
      <c r="G31" s="14">
        <v>168</v>
      </c>
      <c r="H31" s="14">
        <v>5</v>
      </c>
      <c r="I31" s="14">
        <v>49</v>
      </c>
      <c r="J31" s="14">
        <v>49</v>
      </c>
      <c r="K31" s="14">
        <v>0</v>
      </c>
    </row>
    <row r="32" spans="2:11" s="3" customFormat="1" ht="15.6" x14ac:dyDescent="0.3">
      <c r="B32" s="11" t="s">
        <v>257</v>
      </c>
      <c r="C32" s="12">
        <v>15</v>
      </c>
      <c r="D32" s="12">
        <v>13</v>
      </c>
      <c r="E32" s="12">
        <v>2</v>
      </c>
      <c r="F32" s="12">
        <v>32</v>
      </c>
      <c r="G32" s="12">
        <v>22</v>
      </c>
      <c r="H32" s="12">
        <v>10</v>
      </c>
      <c r="I32" s="12">
        <v>28</v>
      </c>
      <c r="J32" s="12">
        <v>16</v>
      </c>
      <c r="K32" s="12">
        <v>12</v>
      </c>
    </row>
    <row r="33" spans="2:11" s="3" customFormat="1" ht="15.6" x14ac:dyDescent="0.3">
      <c r="B33" s="13" t="s">
        <v>264</v>
      </c>
      <c r="C33" s="14">
        <v>5</v>
      </c>
      <c r="D33" s="14">
        <v>2</v>
      </c>
      <c r="E33" s="14">
        <v>3</v>
      </c>
      <c r="F33" s="14">
        <v>5</v>
      </c>
      <c r="G33" s="14">
        <v>1</v>
      </c>
      <c r="H33" s="14">
        <v>4</v>
      </c>
      <c r="I33" s="14">
        <v>10</v>
      </c>
      <c r="J33" s="14">
        <v>5</v>
      </c>
      <c r="K33" s="14">
        <v>5</v>
      </c>
    </row>
    <row r="34" spans="2:11" s="3" customFormat="1" ht="15.6" x14ac:dyDescent="0.3">
      <c r="B34" s="11" t="s">
        <v>258</v>
      </c>
      <c r="C34" s="12">
        <v>13</v>
      </c>
      <c r="D34" s="12">
        <v>3</v>
      </c>
      <c r="E34" s="12">
        <v>10</v>
      </c>
      <c r="F34" s="12">
        <v>19</v>
      </c>
      <c r="G34" s="12">
        <v>12</v>
      </c>
      <c r="H34" s="12">
        <v>7</v>
      </c>
      <c r="I34" s="12">
        <v>8</v>
      </c>
      <c r="J34" s="12">
        <v>4</v>
      </c>
      <c r="K34" s="12">
        <v>4</v>
      </c>
    </row>
    <row r="35" spans="2:11" s="3" customFormat="1" ht="15.6" x14ac:dyDescent="0.3">
      <c r="B35" s="13" t="s">
        <v>265</v>
      </c>
      <c r="C35" s="14">
        <v>1</v>
      </c>
      <c r="D35" s="14">
        <v>1</v>
      </c>
      <c r="E35" s="14">
        <v>0</v>
      </c>
      <c r="F35" s="14">
        <v>3</v>
      </c>
      <c r="G35" s="14">
        <v>2</v>
      </c>
      <c r="H35" s="14">
        <v>1</v>
      </c>
      <c r="I35" s="14">
        <v>7</v>
      </c>
      <c r="J35" s="14">
        <v>6</v>
      </c>
      <c r="K35" s="14">
        <v>1</v>
      </c>
    </row>
    <row r="36" spans="2:11" s="3" customFormat="1" ht="15.6" x14ac:dyDescent="0.3">
      <c r="B36" s="11" t="s">
        <v>266</v>
      </c>
      <c r="C36" s="12">
        <v>17</v>
      </c>
      <c r="D36" s="12">
        <v>17</v>
      </c>
      <c r="E36" s="12">
        <v>0</v>
      </c>
      <c r="F36" s="12">
        <v>3</v>
      </c>
      <c r="G36" s="12">
        <v>3</v>
      </c>
      <c r="H36" s="12">
        <v>0</v>
      </c>
      <c r="I36" s="12">
        <v>5</v>
      </c>
      <c r="J36" s="12">
        <v>5</v>
      </c>
      <c r="K36" s="12">
        <v>0</v>
      </c>
    </row>
    <row r="37" spans="2:11" s="3" customFormat="1" ht="15.6" x14ac:dyDescent="0.3">
      <c r="B37" s="13" t="s">
        <v>267</v>
      </c>
      <c r="C37" s="14">
        <v>6</v>
      </c>
      <c r="D37" s="14">
        <v>5</v>
      </c>
      <c r="E37" s="14">
        <v>1</v>
      </c>
      <c r="F37" s="14">
        <v>7</v>
      </c>
      <c r="G37" s="14">
        <v>3</v>
      </c>
      <c r="H37" s="14">
        <v>4</v>
      </c>
      <c r="I37" s="14">
        <v>4</v>
      </c>
      <c r="J37" s="14">
        <v>2</v>
      </c>
      <c r="K37" s="14">
        <v>2</v>
      </c>
    </row>
    <row r="38" spans="2:11" s="3" customFormat="1" ht="15.6" x14ac:dyDescent="0.3">
      <c r="B38" s="11" t="s">
        <v>259</v>
      </c>
      <c r="C38" s="12">
        <v>3</v>
      </c>
      <c r="D38" s="12">
        <v>2</v>
      </c>
      <c r="E38" s="12">
        <v>1</v>
      </c>
      <c r="F38" s="12">
        <v>5</v>
      </c>
      <c r="G38" s="12">
        <v>3</v>
      </c>
      <c r="H38" s="12">
        <v>2</v>
      </c>
      <c r="I38" s="12">
        <v>3</v>
      </c>
      <c r="J38" s="12">
        <v>1</v>
      </c>
      <c r="K38" s="12">
        <v>2</v>
      </c>
    </row>
    <row r="39" spans="2:11" s="3" customFormat="1" ht="15.6" x14ac:dyDescent="0.3">
      <c r="B39" s="13" t="s">
        <v>268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2</v>
      </c>
      <c r="J39" s="14">
        <v>0</v>
      </c>
      <c r="K39" s="14">
        <v>2</v>
      </c>
    </row>
    <row r="40" spans="2:11" s="3" customFormat="1" ht="15.6" x14ac:dyDescent="0.3">
      <c r="B40" s="11" t="s">
        <v>261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1</v>
      </c>
      <c r="I40" s="12">
        <v>2</v>
      </c>
      <c r="J40" s="12">
        <v>2</v>
      </c>
      <c r="K40" s="12">
        <v>0</v>
      </c>
    </row>
    <row r="41" spans="2:11" s="3" customFormat="1" ht="15.6" x14ac:dyDescent="0.3">
      <c r="B41" s="13" t="s">
        <v>269</v>
      </c>
      <c r="C41" s="14">
        <v>2</v>
      </c>
      <c r="D41" s="14">
        <v>1</v>
      </c>
      <c r="E41" s="14">
        <v>1</v>
      </c>
      <c r="F41" s="14">
        <v>5</v>
      </c>
      <c r="G41" s="14">
        <v>5</v>
      </c>
      <c r="H41" s="14">
        <v>0</v>
      </c>
      <c r="I41" s="14">
        <v>1</v>
      </c>
      <c r="J41" s="14">
        <v>1</v>
      </c>
      <c r="K41" s="14">
        <v>0</v>
      </c>
    </row>
    <row r="42" spans="2:11" ht="15.75" customHeight="1" x14ac:dyDescent="0.3">
      <c r="B42" s="263" t="s">
        <v>160</v>
      </c>
      <c r="C42" s="263"/>
      <c r="D42" s="263"/>
      <c r="E42" s="263"/>
      <c r="F42" s="263"/>
      <c r="G42" s="263"/>
      <c r="H42" s="263"/>
      <c r="I42" s="263"/>
      <c r="J42" s="263"/>
      <c r="K42" s="263"/>
    </row>
    <row r="43" spans="2:11" s="3" customFormat="1" ht="15.75" customHeight="1" x14ac:dyDescent="0.3">
      <c r="B43" s="117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2:11" s="3" customFormat="1" ht="15.75" customHeight="1" x14ac:dyDescent="0.3">
      <c r="B44" s="117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2:11" s="3" customFormat="1" ht="15.75" customHeight="1" x14ac:dyDescent="0.3">
      <c r="B45" s="117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2:11" s="3" customFormat="1" ht="15.75" customHeight="1" x14ac:dyDescent="0.3">
      <c r="B46" s="260" t="s">
        <v>163</v>
      </c>
      <c r="C46" s="260"/>
      <c r="D46" s="260"/>
      <c r="E46" s="260"/>
      <c r="F46" s="260"/>
      <c r="G46" s="260"/>
      <c r="H46" s="260"/>
      <c r="I46" s="260"/>
      <c r="J46" s="260"/>
      <c r="K46" s="260"/>
    </row>
    <row r="47" spans="2:11" ht="15.75" customHeight="1" x14ac:dyDescent="0.3">
      <c r="B47" s="265" t="s">
        <v>50</v>
      </c>
      <c r="C47" s="259" t="s">
        <v>179</v>
      </c>
      <c r="D47" s="259"/>
      <c r="E47" s="259" t="s">
        <v>69</v>
      </c>
      <c r="F47" s="259" t="s">
        <v>142</v>
      </c>
      <c r="G47" s="259"/>
      <c r="H47" s="259" t="s">
        <v>70</v>
      </c>
      <c r="I47" s="259" t="s">
        <v>180</v>
      </c>
      <c r="J47" s="259"/>
      <c r="K47" s="259" t="s">
        <v>70</v>
      </c>
    </row>
    <row r="48" spans="2:11" ht="16.2" thickBot="1" x14ac:dyDescent="0.35">
      <c r="B48" s="266"/>
      <c r="C48" s="60" t="s">
        <v>1</v>
      </c>
      <c r="D48" s="61" t="s">
        <v>4</v>
      </c>
      <c r="E48" s="62" t="s">
        <v>5</v>
      </c>
      <c r="F48" s="60" t="s">
        <v>1</v>
      </c>
      <c r="G48" s="61" t="s">
        <v>4</v>
      </c>
      <c r="H48" s="62" t="s">
        <v>5</v>
      </c>
      <c r="I48" s="60" t="s">
        <v>1</v>
      </c>
      <c r="J48" s="8" t="s">
        <v>4</v>
      </c>
      <c r="K48" s="8" t="s">
        <v>5</v>
      </c>
    </row>
    <row r="49" spans="2:11" s="3" customFormat="1" ht="15.6" x14ac:dyDescent="0.3">
      <c r="B49" s="9" t="s">
        <v>256</v>
      </c>
      <c r="C49" s="175">
        <v>2683</v>
      </c>
      <c r="D49" s="175">
        <v>2397</v>
      </c>
      <c r="E49" s="175">
        <v>286</v>
      </c>
      <c r="F49" s="175">
        <v>2994</v>
      </c>
      <c r="G49" s="175">
        <v>2717</v>
      </c>
      <c r="H49" s="175">
        <v>277</v>
      </c>
      <c r="I49" s="175">
        <v>2843</v>
      </c>
      <c r="J49" s="176">
        <v>2599</v>
      </c>
      <c r="K49" s="176">
        <v>244</v>
      </c>
    </row>
    <row r="50" spans="2:11" ht="15.6" x14ac:dyDescent="0.3">
      <c r="B50" s="11" t="s">
        <v>229</v>
      </c>
      <c r="C50" s="12">
        <v>466</v>
      </c>
      <c r="D50" s="12">
        <v>391</v>
      </c>
      <c r="E50" s="12">
        <v>75</v>
      </c>
      <c r="F50" s="12">
        <v>512</v>
      </c>
      <c r="G50" s="12">
        <v>437</v>
      </c>
      <c r="H50" s="12">
        <v>75</v>
      </c>
      <c r="I50" s="12">
        <v>495</v>
      </c>
      <c r="J50" s="12">
        <v>433</v>
      </c>
      <c r="K50" s="12">
        <v>62</v>
      </c>
    </row>
    <row r="51" spans="2:11" ht="15.6" x14ac:dyDescent="0.3">
      <c r="B51" s="13" t="s">
        <v>270</v>
      </c>
      <c r="C51" s="14">
        <v>267</v>
      </c>
      <c r="D51" s="14">
        <v>258</v>
      </c>
      <c r="E51" s="14">
        <v>9</v>
      </c>
      <c r="F51" s="14">
        <v>283</v>
      </c>
      <c r="G51" s="14">
        <v>271</v>
      </c>
      <c r="H51" s="14">
        <v>12</v>
      </c>
      <c r="I51" s="14">
        <v>264</v>
      </c>
      <c r="J51" s="14">
        <v>252</v>
      </c>
      <c r="K51" s="14">
        <v>12</v>
      </c>
    </row>
    <row r="52" spans="2:11" ht="15.6" x14ac:dyDescent="0.3">
      <c r="B52" s="11" t="s">
        <v>227</v>
      </c>
      <c r="C52" s="12">
        <v>9</v>
      </c>
      <c r="D52" s="12">
        <v>9</v>
      </c>
      <c r="E52" s="12">
        <v>0</v>
      </c>
      <c r="F52" s="12">
        <v>121</v>
      </c>
      <c r="G52" s="12">
        <v>121</v>
      </c>
      <c r="H52" s="12">
        <v>0</v>
      </c>
      <c r="I52" s="12">
        <v>233</v>
      </c>
      <c r="J52" s="12">
        <v>232</v>
      </c>
      <c r="K52" s="12">
        <v>1</v>
      </c>
    </row>
    <row r="53" spans="2:11" ht="15.6" x14ac:dyDescent="0.3">
      <c r="B53" s="13" t="s">
        <v>271</v>
      </c>
      <c r="C53" s="14">
        <v>171</v>
      </c>
      <c r="D53" s="14">
        <v>152</v>
      </c>
      <c r="E53" s="14">
        <v>19</v>
      </c>
      <c r="F53" s="14">
        <v>198</v>
      </c>
      <c r="G53" s="14">
        <v>166</v>
      </c>
      <c r="H53" s="14">
        <v>32</v>
      </c>
      <c r="I53" s="14">
        <v>198</v>
      </c>
      <c r="J53" s="14">
        <v>171</v>
      </c>
      <c r="K53" s="14">
        <v>27</v>
      </c>
    </row>
    <row r="54" spans="2:11" ht="15.6" x14ac:dyDescent="0.3">
      <c r="B54" s="11" t="s">
        <v>272</v>
      </c>
      <c r="C54" s="12">
        <v>112</v>
      </c>
      <c r="D54" s="12">
        <v>105</v>
      </c>
      <c r="E54" s="12">
        <v>7</v>
      </c>
      <c r="F54" s="12">
        <v>149</v>
      </c>
      <c r="G54" s="12">
        <v>139</v>
      </c>
      <c r="H54" s="12">
        <v>10</v>
      </c>
      <c r="I54" s="12">
        <v>139</v>
      </c>
      <c r="J54" s="12">
        <v>127</v>
      </c>
      <c r="K54" s="12">
        <v>12</v>
      </c>
    </row>
    <row r="55" spans="2:11" ht="15.6" x14ac:dyDescent="0.3">
      <c r="B55" s="13" t="s">
        <v>273</v>
      </c>
      <c r="C55" s="14">
        <v>102</v>
      </c>
      <c r="D55" s="14">
        <v>98</v>
      </c>
      <c r="E55" s="14">
        <v>4</v>
      </c>
      <c r="F55" s="14">
        <v>105</v>
      </c>
      <c r="G55" s="14">
        <v>101</v>
      </c>
      <c r="H55" s="14">
        <v>4</v>
      </c>
      <c r="I55" s="14">
        <v>130</v>
      </c>
      <c r="J55" s="14">
        <v>124</v>
      </c>
      <c r="K55" s="14">
        <v>6</v>
      </c>
    </row>
    <row r="56" spans="2:11" ht="15.6" x14ac:dyDescent="0.3">
      <c r="B56" s="11" t="s">
        <v>274</v>
      </c>
      <c r="C56" s="12">
        <v>95</v>
      </c>
      <c r="D56" s="12">
        <v>88</v>
      </c>
      <c r="E56" s="12">
        <v>7</v>
      </c>
      <c r="F56" s="12">
        <v>109</v>
      </c>
      <c r="G56" s="12">
        <v>105</v>
      </c>
      <c r="H56" s="12">
        <v>4</v>
      </c>
      <c r="I56" s="12">
        <v>127</v>
      </c>
      <c r="J56" s="12">
        <v>111</v>
      </c>
      <c r="K56" s="12">
        <v>16</v>
      </c>
    </row>
    <row r="57" spans="2:11" ht="15.6" x14ac:dyDescent="0.3">
      <c r="B57" s="13" t="s">
        <v>275</v>
      </c>
      <c r="C57" s="14">
        <v>146</v>
      </c>
      <c r="D57" s="14">
        <v>140</v>
      </c>
      <c r="E57" s="14">
        <v>6</v>
      </c>
      <c r="F57" s="14">
        <v>171</v>
      </c>
      <c r="G57" s="14">
        <v>163</v>
      </c>
      <c r="H57" s="14">
        <v>8</v>
      </c>
      <c r="I57" s="14">
        <v>125</v>
      </c>
      <c r="J57" s="14">
        <v>118</v>
      </c>
      <c r="K57" s="14">
        <v>7</v>
      </c>
    </row>
    <row r="58" spans="2:11" ht="15.6" x14ac:dyDescent="0.3">
      <c r="B58" s="11" t="s">
        <v>276</v>
      </c>
      <c r="C58" s="12">
        <v>126</v>
      </c>
      <c r="D58" s="12">
        <v>123</v>
      </c>
      <c r="E58" s="12">
        <v>3</v>
      </c>
      <c r="F58" s="12">
        <v>124</v>
      </c>
      <c r="G58" s="12">
        <v>118</v>
      </c>
      <c r="H58" s="12">
        <v>6</v>
      </c>
      <c r="I58" s="12">
        <v>111</v>
      </c>
      <c r="J58" s="12">
        <v>109</v>
      </c>
      <c r="K58" s="12">
        <v>2</v>
      </c>
    </row>
    <row r="59" spans="2:11" ht="15.6" x14ac:dyDescent="0.3">
      <c r="B59" s="13" t="s">
        <v>277</v>
      </c>
      <c r="C59" s="14">
        <v>77</v>
      </c>
      <c r="D59" s="14">
        <v>64</v>
      </c>
      <c r="E59" s="14">
        <v>13</v>
      </c>
      <c r="F59" s="14">
        <v>116</v>
      </c>
      <c r="G59" s="14">
        <v>96</v>
      </c>
      <c r="H59" s="14">
        <v>20</v>
      </c>
      <c r="I59" s="14">
        <v>81</v>
      </c>
      <c r="J59" s="14">
        <v>72</v>
      </c>
      <c r="K59" s="14">
        <v>9</v>
      </c>
    </row>
    <row r="60" spans="2:11" ht="15.6" x14ac:dyDescent="0.3">
      <c r="B60" s="11" t="s">
        <v>71</v>
      </c>
      <c r="C60" s="12">
        <v>1112</v>
      </c>
      <c r="D60" s="12">
        <v>969</v>
      </c>
      <c r="E60" s="12">
        <v>143</v>
      </c>
      <c r="F60" s="12">
        <v>1106</v>
      </c>
      <c r="G60" s="12">
        <v>1000</v>
      </c>
      <c r="H60" s="12">
        <v>106</v>
      </c>
      <c r="I60" s="12">
        <v>940</v>
      </c>
      <c r="J60" s="12">
        <v>850</v>
      </c>
      <c r="K60" s="12">
        <v>90</v>
      </c>
    </row>
    <row r="61" spans="2:11" ht="22.5" customHeight="1" x14ac:dyDescent="0.3">
      <c r="B61" s="261" t="s">
        <v>160</v>
      </c>
      <c r="C61" s="262"/>
      <c r="D61" s="262"/>
      <c r="E61" s="262"/>
      <c r="F61" s="262"/>
      <c r="G61" s="262"/>
      <c r="H61" s="262"/>
      <c r="I61" s="262"/>
      <c r="J61" s="262"/>
      <c r="K61" s="262"/>
    </row>
    <row r="62" spans="2:11" s="3" customFormat="1" x14ac:dyDescent="0.3">
      <c r="B62" s="115"/>
      <c r="C62" s="115"/>
      <c r="D62" s="115"/>
      <c r="E62" s="115"/>
    </row>
    <row r="63" spans="2:11" s="3" customFormat="1" x14ac:dyDescent="0.3"/>
    <row r="64" spans="2:11" s="3" customFormat="1" x14ac:dyDescent="0.3"/>
    <row r="65" spans="2:11" s="3" customFormat="1" ht="35.25" customHeight="1" x14ac:dyDescent="0.3">
      <c r="B65" s="260" t="s">
        <v>164</v>
      </c>
      <c r="C65" s="260"/>
      <c r="D65" s="260"/>
      <c r="E65" s="260"/>
    </row>
    <row r="66" spans="2:11" s="3" customFormat="1" ht="15.6" x14ac:dyDescent="0.3">
      <c r="B66" s="107" t="s">
        <v>115</v>
      </c>
      <c r="C66" s="152" t="s">
        <v>179</v>
      </c>
      <c r="D66" s="152" t="s">
        <v>142</v>
      </c>
      <c r="E66" s="152" t="s">
        <v>180</v>
      </c>
    </row>
    <row r="67" spans="2:11" s="3" customFormat="1" ht="15.6" x14ac:dyDescent="0.3">
      <c r="B67" s="9" t="s">
        <v>1</v>
      </c>
      <c r="C67" s="10">
        <v>80</v>
      </c>
      <c r="D67" s="10">
        <v>79</v>
      </c>
      <c r="E67" s="10">
        <v>104</v>
      </c>
    </row>
    <row r="68" spans="2:11" s="3" customFormat="1" ht="15.6" x14ac:dyDescent="0.3">
      <c r="B68" s="15" t="s">
        <v>117</v>
      </c>
      <c r="C68" s="12">
        <v>17</v>
      </c>
      <c r="D68" s="12">
        <v>22</v>
      </c>
      <c r="E68" s="12">
        <v>21</v>
      </c>
    </row>
    <row r="69" spans="2:11" s="3" customFormat="1" ht="15.6" x14ac:dyDescent="0.3">
      <c r="B69" s="16" t="s">
        <v>116</v>
      </c>
      <c r="C69" s="14">
        <v>63</v>
      </c>
      <c r="D69" s="14">
        <v>57</v>
      </c>
      <c r="E69" s="14">
        <v>83</v>
      </c>
    </row>
    <row r="70" spans="2:11" s="3" customFormat="1" ht="23.25" customHeight="1" x14ac:dyDescent="0.3">
      <c r="B70" s="263" t="s">
        <v>160</v>
      </c>
      <c r="C70" s="263"/>
      <c r="D70" s="263"/>
      <c r="E70" s="263"/>
    </row>
    <row r="71" spans="2:11" s="3" customFormat="1" x14ac:dyDescent="0.3"/>
    <row r="72" spans="2:11" s="3" customFormat="1" x14ac:dyDescent="0.3"/>
    <row r="73" spans="2:11" s="3" customFormat="1" x14ac:dyDescent="0.3"/>
    <row r="74" spans="2:11" ht="47.25" customHeight="1" x14ac:dyDescent="0.3">
      <c r="B74" s="260" t="s">
        <v>165</v>
      </c>
      <c r="C74" s="260"/>
      <c r="D74" s="260"/>
      <c r="E74" s="260"/>
      <c r="F74" s="3"/>
      <c r="G74" s="3"/>
      <c r="H74" s="3"/>
      <c r="I74" s="3"/>
      <c r="J74" s="3"/>
      <c r="K74" s="3"/>
    </row>
    <row r="75" spans="2:11" ht="15.75" customHeight="1" x14ac:dyDescent="0.3">
      <c r="B75" s="107" t="s">
        <v>72</v>
      </c>
      <c r="C75" s="152" t="s">
        <v>179</v>
      </c>
      <c r="D75" s="152" t="s">
        <v>142</v>
      </c>
      <c r="E75" s="152" t="s">
        <v>180</v>
      </c>
      <c r="F75" s="3"/>
      <c r="G75" s="3"/>
      <c r="H75" s="3"/>
      <c r="I75" s="3"/>
      <c r="J75" s="3"/>
      <c r="K75" s="3"/>
    </row>
    <row r="76" spans="2:11" ht="15.6" x14ac:dyDescent="0.3">
      <c r="B76" s="9" t="s">
        <v>256</v>
      </c>
      <c r="C76" s="10">
        <v>2683</v>
      </c>
      <c r="D76" s="10">
        <v>2994</v>
      </c>
      <c r="E76" s="10">
        <v>2843</v>
      </c>
      <c r="F76" s="3"/>
      <c r="G76" s="3"/>
      <c r="H76" s="3"/>
      <c r="I76" s="3"/>
      <c r="J76" s="3"/>
      <c r="K76" s="3"/>
    </row>
    <row r="77" spans="2:11" ht="15.6" x14ac:dyDescent="0.3">
      <c r="B77" s="15" t="s">
        <v>45</v>
      </c>
      <c r="C77" s="12">
        <v>16</v>
      </c>
      <c r="D77" s="12">
        <v>10</v>
      </c>
      <c r="E77" s="12">
        <v>9</v>
      </c>
      <c r="F77" s="3"/>
      <c r="G77" s="3"/>
      <c r="H77" s="3"/>
      <c r="I77" s="3"/>
      <c r="J77" s="3"/>
      <c r="K77" s="3"/>
    </row>
    <row r="78" spans="2:11" ht="15.6" x14ac:dyDescent="0.3">
      <c r="B78" s="16" t="s">
        <v>46</v>
      </c>
      <c r="C78" s="14">
        <v>943</v>
      </c>
      <c r="D78" s="14">
        <v>1024</v>
      </c>
      <c r="E78" s="14">
        <v>1015</v>
      </c>
      <c r="F78" s="3"/>
      <c r="G78" s="3"/>
      <c r="H78" s="3"/>
      <c r="I78" s="3"/>
      <c r="J78" s="3"/>
      <c r="K78" s="3"/>
    </row>
    <row r="79" spans="2:11" ht="15.6" x14ac:dyDescent="0.3">
      <c r="B79" s="15" t="s">
        <v>47</v>
      </c>
      <c r="C79" s="12">
        <v>1122</v>
      </c>
      <c r="D79" s="12">
        <v>1293</v>
      </c>
      <c r="E79" s="12">
        <v>1220</v>
      </c>
      <c r="F79" s="3"/>
      <c r="G79" s="3"/>
      <c r="H79" s="3"/>
      <c r="I79" s="3"/>
      <c r="J79" s="3"/>
      <c r="K79" s="3"/>
    </row>
    <row r="80" spans="2:11" ht="15.6" x14ac:dyDescent="0.3">
      <c r="B80" s="16" t="s">
        <v>48</v>
      </c>
      <c r="C80" s="14">
        <v>551</v>
      </c>
      <c r="D80" s="14">
        <v>602</v>
      </c>
      <c r="E80" s="14">
        <v>548</v>
      </c>
      <c r="F80" s="3"/>
      <c r="G80" s="3"/>
      <c r="H80" s="3"/>
      <c r="I80" s="3"/>
      <c r="J80" s="3"/>
      <c r="K80" s="3"/>
    </row>
    <row r="81" spans="2:11" ht="15.6" x14ac:dyDescent="0.3">
      <c r="B81" s="15" t="s">
        <v>49</v>
      </c>
      <c r="C81" s="12">
        <v>51</v>
      </c>
      <c r="D81" s="12">
        <v>65</v>
      </c>
      <c r="E81" s="12">
        <v>50</v>
      </c>
      <c r="F81" s="3"/>
      <c r="G81" s="3"/>
      <c r="H81" s="3"/>
      <c r="I81" s="3"/>
      <c r="J81" s="3"/>
      <c r="K81" s="3"/>
    </row>
    <row r="82" spans="2:11" ht="15.6" x14ac:dyDescent="0.3">
      <c r="B82" s="16" t="s">
        <v>7</v>
      </c>
      <c r="C82" s="14">
        <v>0</v>
      </c>
      <c r="D82" s="14">
        <v>0</v>
      </c>
      <c r="E82" s="14">
        <v>1</v>
      </c>
      <c r="F82" s="3"/>
      <c r="G82" s="3"/>
      <c r="H82" s="3"/>
      <c r="I82" s="3"/>
      <c r="J82" s="3"/>
      <c r="K82" s="3"/>
    </row>
    <row r="83" spans="2:11" ht="26.1" customHeight="1" x14ac:dyDescent="0.3">
      <c r="B83" s="263" t="s">
        <v>160</v>
      </c>
      <c r="C83" s="263"/>
      <c r="D83" s="263"/>
      <c r="E83" s="263"/>
      <c r="F83" s="3"/>
      <c r="G83" s="3"/>
      <c r="H83" s="3"/>
      <c r="I83" s="3"/>
      <c r="J83" s="3"/>
      <c r="K83" s="3"/>
    </row>
    <row r="84" spans="2:11" s="3" customFormat="1" x14ac:dyDescent="0.3"/>
    <row r="85" spans="2:11" s="3" customFormat="1" x14ac:dyDescent="0.3"/>
    <row r="86" spans="2:11" s="3" customFormat="1" x14ac:dyDescent="0.3"/>
    <row r="87" spans="2:11" ht="45" customHeight="1" x14ac:dyDescent="0.3">
      <c r="B87" s="260" t="s">
        <v>166</v>
      </c>
      <c r="C87" s="260"/>
      <c r="D87" s="260"/>
      <c r="E87" s="260"/>
      <c r="F87" s="3"/>
      <c r="G87" s="3"/>
      <c r="H87" s="3"/>
      <c r="I87" s="3"/>
      <c r="J87" s="3"/>
      <c r="K87" s="3"/>
    </row>
    <row r="88" spans="2:11" ht="15.75" customHeight="1" x14ac:dyDescent="0.3">
      <c r="B88" s="107" t="s">
        <v>43</v>
      </c>
      <c r="C88" s="152" t="s">
        <v>179</v>
      </c>
      <c r="D88" s="152" t="s">
        <v>142</v>
      </c>
      <c r="E88" s="152" t="s">
        <v>180</v>
      </c>
      <c r="F88" s="3"/>
      <c r="G88" s="3"/>
      <c r="H88" s="3"/>
      <c r="I88" s="3"/>
      <c r="J88" s="3"/>
      <c r="K88" s="3"/>
    </row>
    <row r="89" spans="2:11" ht="15.6" x14ac:dyDescent="0.3">
      <c r="B89" s="9" t="s">
        <v>1</v>
      </c>
      <c r="C89" s="10">
        <v>2683</v>
      </c>
      <c r="D89" s="10">
        <v>2994</v>
      </c>
      <c r="E89" s="10">
        <v>2843</v>
      </c>
      <c r="F89" s="3"/>
      <c r="G89" s="3"/>
      <c r="H89" s="3"/>
      <c r="I89" s="3"/>
      <c r="J89" s="3"/>
      <c r="K89" s="3"/>
    </row>
    <row r="90" spans="2:11" ht="15.6" x14ac:dyDescent="0.3">
      <c r="B90" s="15" t="s">
        <v>57</v>
      </c>
      <c r="C90" s="12">
        <v>1</v>
      </c>
      <c r="D90" s="12">
        <v>1</v>
      </c>
      <c r="E90" s="12">
        <v>2</v>
      </c>
      <c r="F90" s="3"/>
      <c r="G90" s="3"/>
      <c r="H90" s="3"/>
      <c r="I90" s="3"/>
      <c r="J90" s="3"/>
      <c r="K90" s="3"/>
    </row>
    <row r="91" spans="2:11" ht="15.6" x14ac:dyDescent="0.3">
      <c r="B91" s="16" t="s">
        <v>96</v>
      </c>
      <c r="C91" s="14">
        <v>38</v>
      </c>
      <c r="D91" s="14">
        <v>11</v>
      </c>
      <c r="E91" s="14">
        <v>44</v>
      </c>
      <c r="F91" s="3"/>
      <c r="G91" s="3"/>
      <c r="H91" s="3"/>
      <c r="I91" s="3"/>
      <c r="J91" s="3"/>
      <c r="K91" s="3"/>
    </row>
    <row r="92" spans="2:11" ht="15.6" x14ac:dyDescent="0.3">
      <c r="B92" s="15" t="s">
        <v>97</v>
      </c>
      <c r="C92" s="12">
        <v>1039</v>
      </c>
      <c r="D92" s="12">
        <v>1046</v>
      </c>
      <c r="E92" s="12">
        <v>1091</v>
      </c>
      <c r="F92" s="3"/>
      <c r="G92" s="3"/>
      <c r="H92" s="3"/>
      <c r="I92" s="3"/>
      <c r="J92" s="3"/>
      <c r="K92" s="3"/>
    </row>
    <row r="93" spans="2:11" ht="15.6" x14ac:dyDescent="0.3">
      <c r="B93" s="16" t="s">
        <v>76</v>
      </c>
      <c r="C93" s="14">
        <v>1398</v>
      </c>
      <c r="D93" s="14">
        <v>1640</v>
      </c>
      <c r="E93" s="14">
        <v>1426</v>
      </c>
      <c r="F93" s="3"/>
      <c r="G93" s="3"/>
      <c r="H93" s="3"/>
      <c r="I93" s="3"/>
      <c r="J93" s="3"/>
      <c r="K93" s="3"/>
    </row>
    <row r="94" spans="2:11" ht="15.6" x14ac:dyDescent="0.3">
      <c r="B94" s="15" t="s">
        <v>77</v>
      </c>
      <c r="C94" s="12">
        <v>49</v>
      </c>
      <c r="D94" s="12">
        <v>60</v>
      </c>
      <c r="E94" s="12">
        <v>41</v>
      </c>
      <c r="F94" s="3"/>
      <c r="G94" s="3"/>
      <c r="H94" s="3"/>
      <c r="I94" s="3"/>
      <c r="J94" s="3"/>
      <c r="K94" s="3"/>
    </row>
    <row r="95" spans="2:11" ht="15.6" x14ac:dyDescent="0.3">
      <c r="B95" s="16" t="s">
        <v>58</v>
      </c>
      <c r="C95" s="14">
        <v>136</v>
      </c>
      <c r="D95" s="14">
        <v>207</v>
      </c>
      <c r="E95" s="14">
        <v>211</v>
      </c>
      <c r="F95" s="3"/>
      <c r="G95" s="3"/>
      <c r="H95" s="3"/>
      <c r="I95" s="3"/>
      <c r="J95" s="3"/>
      <c r="K95" s="3"/>
    </row>
    <row r="96" spans="2:11" ht="15.6" x14ac:dyDescent="0.3">
      <c r="B96" s="15" t="s">
        <v>59</v>
      </c>
      <c r="C96" s="12">
        <v>22</v>
      </c>
      <c r="D96" s="12">
        <v>29</v>
      </c>
      <c r="E96" s="12">
        <v>28</v>
      </c>
      <c r="F96" s="3"/>
      <c r="G96" s="3"/>
      <c r="H96" s="3"/>
      <c r="I96" s="3"/>
      <c r="J96" s="3"/>
      <c r="K96" s="3"/>
    </row>
    <row r="97" spans="2:11" ht="26.1" customHeight="1" x14ac:dyDescent="0.3">
      <c r="B97" s="263" t="s">
        <v>160</v>
      </c>
      <c r="C97" s="263"/>
      <c r="D97" s="263"/>
      <c r="E97" s="263"/>
      <c r="F97" s="3"/>
      <c r="G97" s="3"/>
      <c r="H97" s="3"/>
      <c r="I97" s="3"/>
      <c r="J97" s="3"/>
      <c r="K97" s="3"/>
    </row>
    <row r="98" spans="2:11" s="3" customFormat="1" x14ac:dyDescent="0.3"/>
    <row r="99" spans="2:11" s="3" customFormat="1" x14ac:dyDescent="0.3"/>
    <row r="100" spans="2:11" s="3" customFormat="1" x14ac:dyDescent="0.3"/>
    <row r="101" spans="2:11" ht="47.25" customHeight="1" x14ac:dyDescent="0.3">
      <c r="B101" s="260" t="s">
        <v>167</v>
      </c>
      <c r="C101" s="260"/>
      <c r="D101" s="260"/>
      <c r="E101" s="260"/>
      <c r="F101" s="3"/>
      <c r="G101" s="3"/>
      <c r="H101" s="3"/>
      <c r="I101" s="3"/>
      <c r="J101" s="3"/>
      <c r="K101" s="3"/>
    </row>
    <row r="102" spans="2:11" ht="15.75" customHeight="1" x14ac:dyDescent="0.3">
      <c r="B102" s="107" t="s">
        <v>73</v>
      </c>
      <c r="C102" s="152" t="s">
        <v>179</v>
      </c>
      <c r="D102" s="152" t="s">
        <v>142</v>
      </c>
      <c r="E102" s="152" t="s">
        <v>180</v>
      </c>
      <c r="F102" s="3"/>
      <c r="G102" s="3"/>
      <c r="H102" s="3"/>
      <c r="I102" s="3"/>
      <c r="J102" s="3"/>
      <c r="K102" s="3"/>
    </row>
    <row r="103" spans="2:11" ht="15.6" x14ac:dyDescent="0.3">
      <c r="B103" s="9" t="s">
        <v>256</v>
      </c>
      <c r="C103" s="10">
        <v>2683</v>
      </c>
      <c r="D103" s="10">
        <v>2994</v>
      </c>
      <c r="E103" s="10">
        <v>2843</v>
      </c>
      <c r="F103" s="3"/>
      <c r="G103" s="3"/>
      <c r="H103" s="3"/>
      <c r="I103" s="3"/>
      <c r="J103" s="3"/>
      <c r="K103" s="3"/>
    </row>
    <row r="104" spans="2:11" ht="15.6" x14ac:dyDescent="0.3">
      <c r="B104" s="46" t="s">
        <v>278</v>
      </c>
      <c r="C104" s="12">
        <v>1130</v>
      </c>
      <c r="D104" s="12">
        <v>958</v>
      </c>
      <c r="E104" s="12">
        <v>987</v>
      </c>
      <c r="F104" s="3"/>
      <c r="G104" s="3"/>
      <c r="H104" s="3"/>
      <c r="I104" s="3"/>
      <c r="J104" s="3"/>
      <c r="K104" s="3"/>
    </row>
    <row r="105" spans="2:11" ht="15.6" x14ac:dyDescent="0.3">
      <c r="B105" s="47" t="s">
        <v>279</v>
      </c>
      <c r="C105" s="14">
        <v>725</v>
      </c>
      <c r="D105" s="14">
        <v>895</v>
      </c>
      <c r="E105" s="14">
        <v>732</v>
      </c>
      <c r="F105" s="3"/>
      <c r="G105" s="3"/>
      <c r="H105" s="3"/>
      <c r="I105" s="3"/>
      <c r="J105" s="3"/>
      <c r="K105" s="3"/>
    </row>
    <row r="106" spans="2:11" ht="31.2" x14ac:dyDescent="0.3">
      <c r="B106" s="46" t="s">
        <v>280</v>
      </c>
      <c r="C106" s="12">
        <v>302</v>
      </c>
      <c r="D106" s="12">
        <v>453</v>
      </c>
      <c r="E106" s="12">
        <v>538</v>
      </c>
      <c r="F106" s="3"/>
      <c r="G106" s="3"/>
      <c r="H106" s="3"/>
      <c r="I106" s="3"/>
      <c r="J106" s="3"/>
      <c r="K106" s="3"/>
    </row>
    <row r="107" spans="2:11" ht="46.8" x14ac:dyDescent="0.3">
      <c r="B107" s="47" t="s">
        <v>281</v>
      </c>
      <c r="C107" s="14">
        <v>282</v>
      </c>
      <c r="D107" s="14">
        <v>391</v>
      </c>
      <c r="E107" s="14">
        <v>362</v>
      </c>
      <c r="F107" s="3"/>
      <c r="G107" s="3"/>
      <c r="H107" s="3"/>
      <c r="I107" s="3"/>
      <c r="J107" s="3"/>
      <c r="K107" s="3"/>
    </row>
    <row r="108" spans="2:11" ht="31.2" x14ac:dyDescent="0.3">
      <c r="B108" s="46" t="s">
        <v>282</v>
      </c>
      <c r="C108" s="12">
        <v>134</v>
      </c>
      <c r="D108" s="12">
        <v>182</v>
      </c>
      <c r="E108" s="12">
        <v>108</v>
      </c>
      <c r="F108" s="3"/>
      <c r="G108" s="3"/>
      <c r="H108" s="3"/>
      <c r="I108" s="3"/>
      <c r="J108" s="3"/>
      <c r="K108" s="3"/>
    </row>
    <row r="109" spans="2:11" ht="31.2" x14ac:dyDescent="0.3">
      <c r="B109" s="47" t="s">
        <v>283</v>
      </c>
      <c r="C109" s="14">
        <v>73</v>
      </c>
      <c r="D109" s="14">
        <v>68</v>
      </c>
      <c r="E109" s="14">
        <v>72</v>
      </c>
      <c r="F109" s="3"/>
      <c r="G109" s="3"/>
      <c r="H109" s="3"/>
      <c r="I109" s="3"/>
      <c r="J109" s="3"/>
      <c r="K109" s="3"/>
    </row>
    <row r="110" spans="2:11" ht="15.6" x14ac:dyDescent="0.3">
      <c r="B110" s="46" t="s">
        <v>284</v>
      </c>
      <c r="C110" s="12">
        <v>31</v>
      </c>
      <c r="D110" s="12">
        <v>42</v>
      </c>
      <c r="E110" s="12">
        <v>39</v>
      </c>
      <c r="F110" s="3"/>
      <c r="G110" s="3"/>
      <c r="H110" s="3"/>
      <c r="I110" s="3"/>
      <c r="J110" s="3"/>
      <c r="K110" s="3"/>
    </row>
    <row r="111" spans="2:11" ht="31.2" x14ac:dyDescent="0.3">
      <c r="B111" s="47" t="s">
        <v>285</v>
      </c>
      <c r="C111" s="14">
        <v>0</v>
      </c>
      <c r="D111" s="14">
        <v>1</v>
      </c>
      <c r="E111" s="14">
        <v>3</v>
      </c>
      <c r="F111" s="3"/>
      <c r="G111" s="3"/>
      <c r="H111" s="3"/>
      <c r="I111" s="3"/>
      <c r="J111" s="3"/>
      <c r="K111" s="3"/>
    </row>
    <row r="112" spans="2:11" ht="31.2" x14ac:dyDescent="0.3">
      <c r="B112" s="46" t="s">
        <v>286</v>
      </c>
      <c r="C112" s="12">
        <v>6</v>
      </c>
      <c r="D112" s="12">
        <v>4</v>
      </c>
      <c r="E112" s="12">
        <v>2</v>
      </c>
      <c r="F112" s="3"/>
      <c r="G112" s="3"/>
      <c r="H112" s="3"/>
      <c r="I112" s="3"/>
      <c r="J112" s="3"/>
      <c r="K112" s="3"/>
    </row>
    <row r="113" spans="2:11" ht="24.6" customHeight="1" x14ac:dyDescent="0.3">
      <c r="B113" s="263" t="s">
        <v>160</v>
      </c>
      <c r="C113" s="263"/>
      <c r="D113" s="263"/>
      <c r="E113" s="263"/>
      <c r="F113" s="3"/>
      <c r="G113" s="3"/>
      <c r="H113" s="3"/>
      <c r="I113" s="3"/>
      <c r="J113" s="3"/>
      <c r="K113" s="3"/>
    </row>
    <row r="114" spans="2:11" s="3" customFormat="1" x14ac:dyDescent="0.3">
      <c r="B114" s="110"/>
      <c r="C114" s="110"/>
      <c r="D114" s="110"/>
      <c r="E114" s="110"/>
    </row>
    <row r="115" spans="2:11" s="3" customFormat="1" x14ac:dyDescent="0.3">
      <c r="B115" s="110"/>
      <c r="C115" s="110"/>
      <c r="D115" s="110"/>
      <c r="E115" s="110"/>
    </row>
    <row r="116" spans="2:11" s="3" customFormat="1" x14ac:dyDescent="0.3"/>
    <row r="117" spans="2:11" ht="51" customHeight="1" x14ac:dyDescent="0.3">
      <c r="B117" s="260" t="s">
        <v>168</v>
      </c>
      <c r="C117" s="260"/>
      <c r="D117" s="260"/>
      <c r="E117" s="260"/>
      <c r="F117" s="3"/>
      <c r="G117" s="3"/>
      <c r="H117" s="3"/>
      <c r="I117" s="3"/>
      <c r="J117" s="3"/>
      <c r="K117" s="3"/>
    </row>
    <row r="118" spans="2:11" ht="15.75" customHeight="1" x14ac:dyDescent="0.3">
      <c r="B118" s="67" t="s">
        <v>66</v>
      </c>
      <c r="C118" s="152" t="s">
        <v>179</v>
      </c>
      <c r="D118" s="152" t="s">
        <v>142</v>
      </c>
      <c r="E118" s="152" t="s">
        <v>180</v>
      </c>
      <c r="F118" s="3"/>
      <c r="G118" s="3"/>
      <c r="H118" s="3"/>
      <c r="I118" s="3"/>
      <c r="J118" s="3"/>
      <c r="K118" s="3"/>
    </row>
    <row r="119" spans="2:11" ht="15.6" x14ac:dyDescent="0.3">
      <c r="B119" s="9" t="s">
        <v>42</v>
      </c>
      <c r="C119" s="10">
        <v>2683</v>
      </c>
      <c r="D119" s="10">
        <v>2994</v>
      </c>
      <c r="E119" s="10">
        <v>2843</v>
      </c>
      <c r="F119" s="3"/>
      <c r="G119" s="3"/>
      <c r="H119" s="3"/>
      <c r="I119" s="3"/>
      <c r="J119" s="3"/>
      <c r="K119" s="3"/>
    </row>
    <row r="120" spans="2:11" ht="15.6" x14ac:dyDescent="0.3">
      <c r="B120" s="17" t="s">
        <v>9</v>
      </c>
      <c r="C120" s="18">
        <v>72</v>
      </c>
      <c r="D120" s="18">
        <v>51</v>
      </c>
      <c r="E120" s="18">
        <v>42</v>
      </c>
      <c r="F120" s="3"/>
      <c r="G120" s="3"/>
      <c r="H120" s="3"/>
      <c r="I120" s="3"/>
      <c r="J120" s="3"/>
      <c r="K120" s="3"/>
    </row>
    <row r="121" spans="2:11" ht="15.6" x14ac:dyDescent="0.3">
      <c r="B121" s="16" t="s">
        <v>10</v>
      </c>
      <c r="C121" s="14">
        <v>15</v>
      </c>
      <c r="D121" s="14">
        <v>2</v>
      </c>
      <c r="E121" s="14">
        <v>0</v>
      </c>
      <c r="F121" s="3"/>
      <c r="G121" s="3"/>
      <c r="H121" s="3"/>
      <c r="I121" s="3"/>
      <c r="J121" s="3"/>
      <c r="K121" s="3"/>
    </row>
    <row r="122" spans="2:11" ht="15.6" x14ac:dyDescent="0.3">
      <c r="B122" s="15" t="s">
        <v>11</v>
      </c>
      <c r="C122" s="12">
        <v>3</v>
      </c>
      <c r="D122" s="12">
        <v>1</v>
      </c>
      <c r="E122" s="12">
        <v>0</v>
      </c>
      <c r="F122" s="3"/>
      <c r="G122" s="3"/>
      <c r="H122" s="3"/>
      <c r="I122" s="3"/>
      <c r="J122" s="3"/>
      <c r="K122" s="3"/>
    </row>
    <row r="123" spans="2:11" ht="15.6" x14ac:dyDescent="0.3">
      <c r="B123" s="16" t="s">
        <v>12</v>
      </c>
      <c r="C123" s="14">
        <v>34</v>
      </c>
      <c r="D123" s="14">
        <v>34</v>
      </c>
      <c r="E123" s="14">
        <v>36</v>
      </c>
      <c r="F123" s="3"/>
      <c r="G123" s="3"/>
      <c r="H123" s="3"/>
      <c r="I123" s="3"/>
      <c r="J123" s="3"/>
      <c r="K123" s="3"/>
    </row>
    <row r="124" spans="2:11" ht="15.6" x14ac:dyDescent="0.3">
      <c r="B124" s="15" t="s">
        <v>13</v>
      </c>
      <c r="C124" s="12">
        <v>1</v>
      </c>
      <c r="D124" s="12">
        <v>3</v>
      </c>
      <c r="E124" s="12">
        <v>2</v>
      </c>
      <c r="F124" s="3"/>
      <c r="G124" s="3"/>
      <c r="H124" s="3"/>
      <c r="I124" s="3"/>
      <c r="J124" s="3"/>
      <c r="K124" s="3"/>
    </row>
    <row r="125" spans="2:11" ht="15.6" x14ac:dyDescent="0.3">
      <c r="B125" s="16" t="s">
        <v>14</v>
      </c>
      <c r="C125" s="14">
        <v>17</v>
      </c>
      <c r="D125" s="14">
        <v>10</v>
      </c>
      <c r="E125" s="14">
        <v>3</v>
      </c>
      <c r="F125" s="3"/>
      <c r="G125" s="3"/>
      <c r="H125" s="3"/>
      <c r="I125" s="3"/>
      <c r="J125" s="3"/>
      <c r="K125" s="3"/>
    </row>
    <row r="126" spans="2:11" ht="15.6" x14ac:dyDescent="0.3">
      <c r="B126" s="15" t="s">
        <v>15</v>
      </c>
      <c r="C126" s="12">
        <v>0</v>
      </c>
      <c r="D126" s="12">
        <v>0</v>
      </c>
      <c r="E126" s="12">
        <v>1</v>
      </c>
      <c r="F126" s="3"/>
      <c r="G126" s="3"/>
      <c r="H126" s="3"/>
      <c r="I126" s="3"/>
      <c r="J126" s="3"/>
      <c r="K126" s="3"/>
    </row>
    <row r="127" spans="2:11" ht="15.6" x14ac:dyDescent="0.3">
      <c r="B127" s="16" t="s">
        <v>16</v>
      </c>
      <c r="C127" s="14">
        <v>2</v>
      </c>
      <c r="D127" s="14">
        <v>1</v>
      </c>
      <c r="E127" s="14">
        <v>0</v>
      </c>
      <c r="F127" s="3"/>
      <c r="G127" s="3"/>
      <c r="H127" s="3"/>
      <c r="I127" s="3"/>
      <c r="J127" s="3"/>
      <c r="K127" s="3"/>
    </row>
    <row r="128" spans="2:11" ht="15.6" x14ac:dyDescent="0.3">
      <c r="B128" s="17" t="s">
        <v>17</v>
      </c>
      <c r="C128" s="18">
        <v>216</v>
      </c>
      <c r="D128" s="18">
        <v>119</v>
      </c>
      <c r="E128" s="18">
        <v>147</v>
      </c>
      <c r="F128" s="3"/>
      <c r="G128" s="3"/>
      <c r="H128" s="3"/>
      <c r="I128" s="3"/>
      <c r="J128" s="3"/>
      <c r="K128" s="3"/>
    </row>
    <row r="129" spans="2:11" ht="15.6" x14ac:dyDescent="0.3">
      <c r="B129" s="16" t="s">
        <v>18</v>
      </c>
      <c r="C129" s="14">
        <v>7</v>
      </c>
      <c r="D129" s="14">
        <v>6</v>
      </c>
      <c r="E129" s="14">
        <v>9</v>
      </c>
      <c r="F129" s="3"/>
      <c r="G129" s="3"/>
      <c r="H129" s="3"/>
      <c r="I129" s="3"/>
      <c r="J129" s="3"/>
      <c r="K129" s="3"/>
    </row>
    <row r="130" spans="2:11" ht="15.6" x14ac:dyDescent="0.3">
      <c r="B130" s="15" t="s">
        <v>19</v>
      </c>
      <c r="C130" s="12">
        <v>0</v>
      </c>
      <c r="D130" s="12">
        <v>2</v>
      </c>
      <c r="E130" s="12">
        <v>0</v>
      </c>
      <c r="F130" s="3"/>
      <c r="G130" s="3"/>
      <c r="H130" s="3"/>
      <c r="I130" s="3"/>
      <c r="J130" s="3"/>
      <c r="K130" s="3"/>
    </row>
    <row r="131" spans="2:11" ht="15.6" x14ac:dyDescent="0.3">
      <c r="B131" s="16" t="s">
        <v>20</v>
      </c>
      <c r="C131" s="14">
        <v>31</v>
      </c>
      <c r="D131" s="14">
        <v>23</v>
      </c>
      <c r="E131" s="14">
        <v>30</v>
      </c>
      <c r="F131" s="3"/>
      <c r="G131" s="3"/>
      <c r="H131" s="3"/>
      <c r="I131" s="3"/>
      <c r="J131" s="3"/>
      <c r="K131" s="3"/>
    </row>
    <row r="132" spans="2:11" ht="15.6" x14ac:dyDescent="0.3">
      <c r="B132" s="15" t="s">
        <v>21</v>
      </c>
      <c r="C132" s="12">
        <v>9</v>
      </c>
      <c r="D132" s="12">
        <v>10</v>
      </c>
      <c r="E132" s="12">
        <v>10</v>
      </c>
      <c r="F132" s="3"/>
      <c r="G132" s="3"/>
      <c r="H132" s="3"/>
      <c r="I132" s="3"/>
      <c r="J132" s="3"/>
      <c r="K132" s="3"/>
    </row>
    <row r="133" spans="2:11" ht="15.6" x14ac:dyDescent="0.3">
      <c r="B133" s="16" t="s">
        <v>22</v>
      </c>
      <c r="C133" s="14">
        <v>5</v>
      </c>
      <c r="D133" s="14">
        <v>3</v>
      </c>
      <c r="E133" s="14">
        <v>4</v>
      </c>
      <c r="F133" s="3"/>
      <c r="G133" s="3"/>
      <c r="H133" s="3"/>
      <c r="I133" s="3"/>
      <c r="J133" s="3"/>
      <c r="K133" s="3"/>
    </row>
    <row r="134" spans="2:11" ht="15.6" x14ac:dyDescent="0.3">
      <c r="B134" s="15" t="s">
        <v>23</v>
      </c>
      <c r="C134" s="12">
        <v>36</v>
      </c>
      <c r="D134" s="12">
        <v>19</v>
      </c>
      <c r="E134" s="12">
        <v>9</v>
      </c>
      <c r="F134" s="3"/>
      <c r="G134" s="3"/>
      <c r="H134" s="3"/>
      <c r="I134" s="3"/>
      <c r="J134" s="3"/>
      <c r="K134" s="3"/>
    </row>
    <row r="135" spans="2:11" ht="15.6" x14ac:dyDescent="0.3">
      <c r="B135" s="16" t="s">
        <v>24</v>
      </c>
      <c r="C135" s="14">
        <v>3</v>
      </c>
      <c r="D135" s="14">
        <v>5</v>
      </c>
      <c r="E135" s="14">
        <v>4</v>
      </c>
      <c r="F135" s="3"/>
      <c r="G135" s="3"/>
      <c r="H135" s="3"/>
      <c r="I135" s="3"/>
      <c r="J135" s="3"/>
      <c r="K135" s="3"/>
    </row>
    <row r="136" spans="2:11" ht="15.6" x14ac:dyDescent="0.3">
      <c r="B136" s="15" t="s">
        <v>25</v>
      </c>
      <c r="C136" s="12">
        <v>22</v>
      </c>
      <c r="D136" s="12">
        <v>3</v>
      </c>
      <c r="E136" s="12">
        <v>3</v>
      </c>
      <c r="F136" s="3"/>
      <c r="G136" s="3"/>
      <c r="H136" s="3"/>
      <c r="I136" s="3"/>
      <c r="J136" s="3"/>
      <c r="K136" s="3"/>
    </row>
    <row r="137" spans="2:11" ht="15.6" x14ac:dyDescent="0.3">
      <c r="B137" s="16" t="s">
        <v>26</v>
      </c>
      <c r="C137" s="14">
        <v>103</v>
      </c>
      <c r="D137" s="14">
        <v>48</v>
      </c>
      <c r="E137" s="14">
        <v>78</v>
      </c>
      <c r="F137" s="3"/>
      <c r="G137" s="3"/>
      <c r="H137" s="3"/>
      <c r="I137" s="3"/>
      <c r="J137" s="3"/>
      <c r="K137" s="3"/>
    </row>
    <row r="138" spans="2:11" ht="15.6" x14ac:dyDescent="0.3">
      <c r="B138" s="17" t="s">
        <v>27</v>
      </c>
      <c r="C138" s="18">
        <v>2135</v>
      </c>
      <c r="D138" s="18">
        <v>2460</v>
      </c>
      <c r="E138" s="18">
        <v>2170</v>
      </c>
      <c r="F138" s="3"/>
      <c r="G138" s="3"/>
      <c r="H138" s="3"/>
      <c r="I138" s="3"/>
      <c r="J138" s="3"/>
      <c r="K138" s="3"/>
    </row>
    <row r="139" spans="2:11" ht="15.6" x14ac:dyDescent="0.3">
      <c r="B139" s="16" t="s">
        <v>28</v>
      </c>
      <c r="C139" s="14">
        <v>125</v>
      </c>
      <c r="D139" s="14">
        <v>128</v>
      </c>
      <c r="E139" s="14">
        <v>147</v>
      </c>
      <c r="F139" s="3"/>
      <c r="G139" s="3"/>
      <c r="H139" s="3"/>
      <c r="I139" s="3"/>
      <c r="J139" s="3"/>
      <c r="K139" s="3"/>
    </row>
    <row r="140" spans="2:11" ht="15.6" x14ac:dyDescent="0.3">
      <c r="B140" s="15" t="s">
        <v>29</v>
      </c>
      <c r="C140" s="12">
        <v>7</v>
      </c>
      <c r="D140" s="12">
        <v>16</v>
      </c>
      <c r="E140" s="12">
        <v>26</v>
      </c>
      <c r="F140" s="3"/>
      <c r="G140" s="3"/>
      <c r="H140" s="3"/>
      <c r="I140" s="3"/>
      <c r="J140" s="3"/>
      <c r="K140" s="3"/>
    </row>
    <row r="141" spans="2:11" ht="15.6" x14ac:dyDescent="0.3">
      <c r="B141" s="16" t="s">
        <v>30</v>
      </c>
      <c r="C141" s="14">
        <v>1123</v>
      </c>
      <c r="D141" s="14">
        <v>1483</v>
      </c>
      <c r="E141" s="14">
        <v>1250</v>
      </c>
      <c r="F141" s="3"/>
      <c r="G141" s="3"/>
      <c r="H141" s="3"/>
      <c r="I141" s="3"/>
      <c r="J141" s="3"/>
      <c r="K141" s="3"/>
    </row>
    <row r="142" spans="2:11" ht="15.6" x14ac:dyDescent="0.3">
      <c r="B142" s="15" t="s">
        <v>31</v>
      </c>
      <c r="C142" s="12">
        <v>880</v>
      </c>
      <c r="D142" s="12">
        <v>833</v>
      </c>
      <c r="E142" s="12">
        <v>747</v>
      </c>
      <c r="F142" s="3"/>
      <c r="G142" s="3"/>
      <c r="H142" s="3"/>
      <c r="I142" s="3"/>
      <c r="J142" s="3"/>
      <c r="K142" s="3"/>
    </row>
    <row r="143" spans="2:11" ht="15.6" x14ac:dyDescent="0.3">
      <c r="B143" s="19" t="s">
        <v>32</v>
      </c>
      <c r="C143" s="20">
        <v>164</v>
      </c>
      <c r="D143" s="20">
        <v>315</v>
      </c>
      <c r="E143" s="20">
        <v>422</v>
      </c>
      <c r="F143" s="3"/>
      <c r="G143" s="3"/>
      <c r="H143" s="3"/>
      <c r="I143" s="3"/>
      <c r="J143" s="3"/>
      <c r="K143" s="3"/>
    </row>
    <row r="144" spans="2:11" ht="15.6" x14ac:dyDescent="0.3">
      <c r="B144" s="15" t="s">
        <v>33</v>
      </c>
      <c r="C144" s="12">
        <v>82</v>
      </c>
      <c r="D144" s="12">
        <v>199</v>
      </c>
      <c r="E144" s="12">
        <v>303</v>
      </c>
      <c r="F144" s="3"/>
      <c r="G144" s="3"/>
      <c r="H144" s="3"/>
      <c r="I144" s="3"/>
      <c r="J144" s="3"/>
      <c r="K144" s="3"/>
    </row>
    <row r="145" spans="2:11" ht="15.6" x14ac:dyDescent="0.3">
      <c r="B145" s="16" t="s">
        <v>34</v>
      </c>
      <c r="C145" s="14">
        <v>45</v>
      </c>
      <c r="D145" s="14">
        <v>95</v>
      </c>
      <c r="E145" s="14">
        <v>92</v>
      </c>
      <c r="F145" s="3"/>
      <c r="G145" s="3"/>
      <c r="H145" s="3"/>
      <c r="I145" s="3"/>
      <c r="J145" s="3"/>
      <c r="K145" s="3"/>
    </row>
    <row r="146" spans="2:11" ht="15.6" x14ac:dyDescent="0.3">
      <c r="B146" s="15" t="s">
        <v>35</v>
      </c>
      <c r="C146" s="12">
        <v>37</v>
      </c>
      <c r="D146" s="12">
        <v>21</v>
      </c>
      <c r="E146" s="12">
        <v>27</v>
      </c>
      <c r="F146" s="3"/>
      <c r="G146" s="3"/>
      <c r="H146" s="3"/>
      <c r="I146" s="3"/>
      <c r="J146" s="3"/>
      <c r="K146" s="3"/>
    </row>
    <row r="147" spans="2:11" ht="15.6" x14ac:dyDescent="0.3">
      <c r="B147" s="19" t="s">
        <v>36</v>
      </c>
      <c r="C147" s="20">
        <v>96</v>
      </c>
      <c r="D147" s="20">
        <v>49</v>
      </c>
      <c r="E147" s="20">
        <v>62</v>
      </c>
      <c r="F147" s="3"/>
      <c r="G147" s="3"/>
      <c r="H147" s="3"/>
      <c r="I147" s="3"/>
      <c r="J147" s="3"/>
      <c r="K147" s="3"/>
    </row>
    <row r="148" spans="2:11" ht="15.6" x14ac:dyDescent="0.3">
      <c r="B148" s="15" t="s">
        <v>37</v>
      </c>
      <c r="C148" s="12">
        <v>2</v>
      </c>
      <c r="D148" s="12">
        <v>5</v>
      </c>
      <c r="E148" s="12">
        <v>0</v>
      </c>
      <c r="F148" s="3"/>
      <c r="G148" s="3"/>
      <c r="H148" s="3"/>
      <c r="I148" s="3"/>
      <c r="J148" s="3"/>
      <c r="K148" s="3"/>
    </row>
    <row r="149" spans="2:11" ht="15.6" x14ac:dyDescent="0.3">
      <c r="B149" s="16" t="s">
        <v>51</v>
      </c>
      <c r="C149" s="14">
        <v>2</v>
      </c>
      <c r="D149" s="14">
        <v>8</v>
      </c>
      <c r="E149" s="14">
        <v>1</v>
      </c>
      <c r="F149" s="3"/>
      <c r="G149" s="3"/>
      <c r="H149" s="3"/>
      <c r="I149" s="3"/>
      <c r="J149" s="3"/>
      <c r="K149" s="3"/>
    </row>
    <row r="150" spans="2:11" ht="15.6" x14ac:dyDescent="0.3">
      <c r="B150" s="15" t="s">
        <v>39</v>
      </c>
      <c r="C150" s="12">
        <v>49</v>
      </c>
      <c r="D150" s="12">
        <v>13</v>
      </c>
      <c r="E150" s="12">
        <v>15</v>
      </c>
      <c r="F150" s="3"/>
      <c r="G150" s="3"/>
      <c r="H150" s="3"/>
      <c r="I150" s="3"/>
      <c r="J150" s="3"/>
      <c r="K150" s="3"/>
    </row>
    <row r="151" spans="2:11" ht="15.6" x14ac:dyDescent="0.3">
      <c r="B151" s="16" t="s">
        <v>40</v>
      </c>
      <c r="C151" s="14">
        <v>43</v>
      </c>
      <c r="D151" s="14">
        <v>23</v>
      </c>
      <c r="E151" s="14">
        <v>46</v>
      </c>
      <c r="F151" s="3"/>
      <c r="G151" s="3"/>
      <c r="H151" s="3"/>
      <c r="I151" s="3"/>
      <c r="J151" s="3"/>
      <c r="K151" s="3"/>
    </row>
    <row r="152" spans="2:11" ht="26.4" customHeight="1" x14ac:dyDescent="0.3">
      <c r="B152" s="263" t="s">
        <v>160</v>
      </c>
      <c r="C152" s="263"/>
      <c r="D152" s="263"/>
      <c r="E152" s="263"/>
      <c r="F152" s="3"/>
      <c r="G152" s="3"/>
      <c r="H152" s="3"/>
      <c r="I152" s="3"/>
      <c r="J152" s="3"/>
      <c r="K152" s="3"/>
    </row>
    <row r="153" spans="2:11" s="3" customFormat="1" x14ac:dyDescent="0.3">
      <c r="B153" s="110"/>
      <c r="C153" s="110"/>
      <c r="D153" s="110"/>
      <c r="E153" s="110"/>
    </row>
    <row r="154" spans="2:11" s="3" customFormat="1" x14ac:dyDescent="0.3">
      <c r="B154" s="110"/>
      <c r="C154" s="110"/>
      <c r="D154" s="110"/>
      <c r="E154" s="110"/>
    </row>
    <row r="155" spans="2:11" s="3" customFormat="1" x14ac:dyDescent="0.3">
      <c r="B155" s="110"/>
      <c r="C155" s="110"/>
      <c r="D155" s="110"/>
      <c r="E155" s="110"/>
    </row>
    <row r="156" spans="2:11" s="3" customFormat="1" ht="33.75" customHeight="1" x14ac:dyDescent="0.3">
      <c r="B156" s="260" t="s">
        <v>169</v>
      </c>
      <c r="C156" s="260"/>
      <c r="D156" s="260"/>
      <c r="E156" s="260"/>
    </row>
    <row r="157" spans="2:11" s="3" customFormat="1" ht="15.6" x14ac:dyDescent="0.3">
      <c r="B157" s="67" t="s">
        <v>6</v>
      </c>
      <c r="C157" s="152" t="s">
        <v>179</v>
      </c>
      <c r="D157" s="152" t="s">
        <v>142</v>
      </c>
      <c r="E157" s="152" t="s">
        <v>180</v>
      </c>
    </row>
    <row r="158" spans="2:11" s="3" customFormat="1" ht="15.6" x14ac:dyDescent="0.3">
      <c r="B158" s="9" t="s">
        <v>256</v>
      </c>
      <c r="C158" s="177">
        <v>8822333.1799999997</v>
      </c>
      <c r="D158" s="177">
        <v>18486245.43</v>
      </c>
      <c r="E158" s="177">
        <v>11131746.539999999</v>
      </c>
    </row>
    <row r="159" spans="2:11" s="3" customFormat="1" ht="15.6" x14ac:dyDescent="0.3">
      <c r="B159" s="15" t="s">
        <v>277</v>
      </c>
      <c r="C159" s="178">
        <v>0</v>
      </c>
      <c r="D159" s="178">
        <v>3064119.5</v>
      </c>
      <c r="E159" s="178">
        <v>5357644.97</v>
      </c>
    </row>
    <row r="160" spans="2:11" s="3" customFormat="1" ht="15.6" x14ac:dyDescent="0.3">
      <c r="B160" s="16" t="s">
        <v>229</v>
      </c>
      <c r="C160" s="179">
        <v>2041310.13</v>
      </c>
      <c r="D160" s="179">
        <v>4318408.41</v>
      </c>
      <c r="E160" s="179">
        <v>2260841.5700000003</v>
      </c>
    </row>
    <row r="161" spans="2:5" s="3" customFormat="1" ht="15.6" x14ac:dyDescent="0.3">
      <c r="B161" s="15" t="s">
        <v>271</v>
      </c>
      <c r="C161" s="178">
        <v>1931642.5</v>
      </c>
      <c r="D161" s="178">
        <v>2111250</v>
      </c>
      <c r="E161" s="178">
        <v>1370350</v>
      </c>
    </row>
    <row r="162" spans="2:5" s="3" customFormat="1" ht="15.6" x14ac:dyDescent="0.3">
      <c r="B162" s="16" t="s">
        <v>287</v>
      </c>
      <c r="C162" s="179">
        <v>0</v>
      </c>
      <c r="D162" s="179">
        <v>0</v>
      </c>
      <c r="E162" s="179">
        <v>642910</v>
      </c>
    </row>
    <row r="163" spans="2:5" s="3" customFormat="1" ht="15.6" x14ac:dyDescent="0.3">
      <c r="B163" s="15" t="s">
        <v>274</v>
      </c>
      <c r="C163" s="178">
        <v>1252930</v>
      </c>
      <c r="D163" s="178">
        <v>0</v>
      </c>
      <c r="E163" s="178">
        <v>500000</v>
      </c>
    </row>
    <row r="164" spans="2:5" s="3" customFormat="1" ht="15.6" x14ac:dyDescent="0.3">
      <c r="B164" s="16" t="s">
        <v>207</v>
      </c>
      <c r="C164" s="179">
        <v>0</v>
      </c>
      <c r="D164" s="179">
        <v>0</v>
      </c>
      <c r="E164" s="179">
        <v>500000</v>
      </c>
    </row>
    <row r="165" spans="2:5" s="3" customFormat="1" ht="15.6" x14ac:dyDescent="0.3">
      <c r="B165" s="15" t="s">
        <v>288</v>
      </c>
      <c r="C165" s="178">
        <v>0</v>
      </c>
      <c r="D165" s="178">
        <v>0</v>
      </c>
      <c r="E165" s="178">
        <v>500000</v>
      </c>
    </row>
    <row r="166" spans="2:5" s="3" customFormat="1" ht="15.6" x14ac:dyDescent="0.3">
      <c r="B166" s="16" t="s">
        <v>289</v>
      </c>
      <c r="C166" s="179">
        <v>500000</v>
      </c>
      <c r="D166" s="179">
        <v>626850</v>
      </c>
      <c r="E166" s="179">
        <v>0</v>
      </c>
    </row>
    <row r="167" spans="2:5" s="3" customFormat="1" ht="15.6" x14ac:dyDescent="0.3">
      <c r="B167" s="15" t="s">
        <v>290</v>
      </c>
      <c r="C167" s="178">
        <v>515545.45</v>
      </c>
      <c r="D167" s="178">
        <v>0</v>
      </c>
      <c r="E167" s="178">
        <v>0</v>
      </c>
    </row>
    <row r="168" spans="2:5" s="3" customFormat="1" ht="15.6" x14ac:dyDescent="0.3">
      <c r="B168" s="16" t="s">
        <v>291</v>
      </c>
      <c r="C168" s="179">
        <v>0</v>
      </c>
      <c r="D168" s="179">
        <v>504168</v>
      </c>
      <c r="E168" s="179">
        <v>0</v>
      </c>
    </row>
    <row r="169" spans="2:5" s="3" customFormat="1" ht="15.6" x14ac:dyDescent="0.3">
      <c r="B169" s="15" t="s">
        <v>71</v>
      </c>
      <c r="C169" s="178">
        <v>2580905.0999999996</v>
      </c>
      <c r="D169" s="178">
        <v>7861449.5199999996</v>
      </c>
      <c r="E169" s="178">
        <v>0</v>
      </c>
    </row>
    <row r="170" spans="2:5" s="3" customFormat="1" x14ac:dyDescent="0.3">
      <c r="B170" s="263" t="s">
        <v>160</v>
      </c>
      <c r="C170" s="263"/>
      <c r="D170" s="263"/>
      <c r="E170" s="263"/>
    </row>
    <row r="171" spans="2:5" s="3" customFormat="1" x14ac:dyDescent="0.3"/>
    <row r="172" spans="2:5" s="3" customFormat="1" x14ac:dyDescent="0.3"/>
    <row r="173" spans="2:5" s="3" customFormat="1" x14ac:dyDescent="0.3"/>
    <row r="174" spans="2:5" s="3" customFormat="1" ht="35.25" customHeight="1" x14ac:dyDescent="0.3">
      <c r="B174" s="260" t="s">
        <v>170</v>
      </c>
      <c r="C174" s="260"/>
      <c r="D174" s="260"/>
      <c r="E174" s="260"/>
    </row>
    <row r="175" spans="2:5" s="3" customFormat="1" ht="15.6" x14ac:dyDescent="0.3">
      <c r="B175" s="67" t="s">
        <v>128</v>
      </c>
      <c r="C175" s="152" t="s">
        <v>179</v>
      </c>
      <c r="D175" s="152" t="s">
        <v>142</v>
      </c>
      <c r="E175" s="152" t="s">
        <v>180</v>
      </c>
    </row>
    <row r="176" spans="2:5" s="3" customFormat="1" ht="15.6" x14ac:dyDescent="0.3">
      <c r="B176" s="9" t="s">
        <v>256</v>
      </c>
      <c r="C176" s="177">
        <v>8822333.1799999997</v>
      </c>
      <c r="D176" s="177">
        <v>18486245.43</v>
      </c>
      <c r="E176" s="177">
        <v>11131746.540000001</v>
      </c>
    </row>
    <row r="177" spans="2:5" s="3" customFormat="1" ht="15.6" x14ac:dyDescent="0.3">
      <c r="B177" s="15" t="s">
        <v>20</v>
      </c>
      <c r="C177" s="178">
        <v>1469727.1</v>
      </c>
      <c r="D177" s="178">
        <v>3013283.0300000003</v>
      </c>
      <c r="E177" s="178">
        <v>3881908</v>
      </c>
    </row>
    <row r="178" spans="2:5" s="3" customFormat="1" ht="15.6" x14ac:dyDescent="0.3">
      <c r="B178" s="16" t="s">
        <v>31</v>
      </c>
      <c r="C178" s="179">
        <v>2721083.5300000003</v>
      </c>
      <c r="D178" s="179">
        <v>5213136.59</v>
      </c>
      <c r="E178" s="179">
        <v>2760841.5700000003</v>
      </c>
    </row>
    <row r="179" spans="2:5" s="3" customFormat="1" ht="15.6" x14ac:dyDescent="0.3">
      <c r="B179" s="15" t="s">
        <v>26</v>
      </c>
      <c r="C179" s="178">
        <v>1152930</v>
      </c>
      <c r="D179" s="178">
        <v>2111250</v>
      </c>
      <c r="E179" s="178">
        <v>1751317.6400000001</v>
      </c>
    </row>
    <row r="180" spans="2:5" s="3" customFormat="1" ht="15.6" x14ac:dyDescent="0.3">
      <c r="B180" s="16" t="s">
        <v>21</v>
      </c>
      <c r="C180" s="179">
        <v>0</v>
      </c>
      <c r="D180" s="179">
        <v>1039365.14</v>
      </c>
      <c r="E180" s="179">
        <v>1048541.8300000001</v>
      </c>
    </row>
    <row r="181" spans="2:5" s="3" customFormat="1" ht="15.6" x14ac:dyDescent="0.3">
      <c r="B181" s="15" t="s">
        <v>34</v>
      </c>
      <c r="C181" s="178">
        <v>0</v>
      </c>
      <c r="D181" s="178">
        <v>2013482.17</v>
      </c>
      <c r="E181" s="178">
        <v>666600</v>
      </c>
    </row>
    <row r="182" spans="2:5" s="3" customFormat="1" ht="15.6" x14ac:dyDescent="0.3">
      <c r="B182" s="16" t="s">
        <v>30</v>
      </c>
      <c r="C182" s="179">
        <v>1717187.95</v>
      </c>
      <c r="D182" s="179">
        <v>514445.5</v>
      </c>
      <c r="E182" s="179">
        <v>522537.5</v>
      </c>
    </row>
    <row r="183" spans="2:5" s="3" customFormat="1" ht="15.6" x14ac:dyDescent="0.3">
      <c r="B183" s="15" t="s">
        <v>22</v>
      </c>
      <c r="C183" s="178">
        <v>0</v>
      </c>
      <c r="D183" s="178">
        <v>0</v>
      </c>
      <c r="E183" s="178">
        <v>500000</v>
      </c>
    </row>
    <row r="184" spans="2:5" s="3" customFormat="1" ht="15.6" x14ac:dyDescent="0.3">
      <c r="B184" s="16" t="s">
        <v>28</v>
      </c>
      <c r="C184" s="179">
        <v>1237078</v>
      </c>
      <c r="D184" s="179">
        <v>0</v>
      </c>
      <c r="E184" s="179">
        <v>0</v>
      </c>
    </row>
    <row r="185" spans="2:5" s="3" customFormat="1" ht="15.6" x14ac:dyDescent="0.3">
      <c r="B185" s="15" t="s">
        <v>33</v>
      </c>
      <c r="C185" s="178">
        <v>0</v>
      </c>
      <c r="D185" s="178">
        <v>4581283</v>
      </c>
      <c r="E185" s="178">
        <v>0</v>
      </c>
    </row>
    <row r="186" spans="2:5" s="3" customFormat="1" ht="15.6" x14ac:dyDescent="0.3">
      <c r="B186" s="16" t="s">
        <v>35</v>
      </c>
      <c r="C186" s="179">
        <v>524326.6</v>
      </c>
      <c r="D186" s="179">
        <v>0</v>
      </c>
      <c r="E186" s="179">
        <v>0</v>
      </c>
    </row>
    <row r="187" spans="2:5" s="3" customFormat="1" x14ac:dyDescent="0.3">
      <c r="B187" s="263" t="s">
        <v>160</v>
      </c>
      <c r="C187" s="263"/>
      <c r="D187" s="263"/>
      <c r="E187" s="263"/>
    </row>
    <row r="188" spans="2:5" s="3" customFormat="1" ht="31.5" customHeight="1" x14ac:dyDescent="0.3">
      <c r="B188" s="110"/>
      <c r="C188" s="110"/>
      <c r="D188" s="110"/>
      <c r="E188" s="110"/>
    </row>
    <row r="189" spans="2:5" s="3" customFormat="1" x14ac:dyDescent="0.3">
      <c r="B189" s="110"/>
      <c r="C189" s="110"/>
      <c r="D189" s="110"/>
      <c r="E189" s="110"/>
    </row>
    <row r="190" spans="2:5" s="3" customFormat="1" x14ac:dyDescent="0.3">
      <c r="B190" s="110"/>
      <c r="C190" s="110"/>
      <c r="D190" s="110"/>
      <c r="E190" s="110"/>
    </row>
    <row r="191" spans="2:5" s="3" customFormat="1" ht="28.2" customHeight="1" x14ac:dyDescent="0.3">
      <c r="B191" s="260" t="s">
        <v>171</v>
      </c>
      <c r="C191" s="260"/>
      <c r="D191" s="260"/>
      <c r="E191" s="260"/>
    </row>
    <row r="192" spans="2:5" s="3" customFormat="1" ht="15.6" x14ac:dyDescent="0.3">
      <c r="B192" s="67" t="s">
        <v>6</v>
      </c>
      <c r="C192" s="152" t="s">
        <v>179</v>
      </c>
      <c r="D192" s="152" t="s">
        <v>142</v>
      </c>
      <c r="E192" s="152" t="s">
        <v>180</v>
      </c>
    </row>
    <row r="193" spans="2:5" s="3" customFormat="1" ht="15.6" x14ac:dyDescent="0.3">
      <c r="B193" s="9" t="s">
        <v>1</v>
      </c>
      <c r="C193" s="177">
        <v>21327315.02</v>
      </c>
      <c r="D193" s="177">
        <v>25226086.500000004</v>
      </c>
      <c r="E193" s="177">
        <v>27743429.700000003</v>
      </c>
    </row>
    <row r="194" spans="2:5" s="3" customFormat="1" ht="15.6" x14ac:dyDescent="0.3">
      <c r="B194" s="15" t="s">
        <v>272</v>
      </c>
      <c r="C194" s="178">
        <v>2850000</v>
      </c>
      <c r="D194" s="178">
        <v>4890420</v>
      </c>
      <c r="E194" s="178">
        <v>8852000</v>
      </c>
    </row>
    <row r="195" spans="2:5" s="3" customFormat="1" ht="15.6" x14ac:dyDescent="0.3">
      <c r="B195" s="16" t="s">
        <v>275</v>
      </c>
      <c r="C195" s="179">
        <v>0</v>
      </c>
      <c r="D195" s="179">
        <v>2517427.85</v>
      </c>
      <c r="E195" s="179">
        <v>4212166.4399999995</v>
      </c>
    </row>
    <row r="196" spans="2:5" s="3" customFormat="1" ht="15.6" x14ac:dyDescent="0.3">
      <c r="B196" s="15" t="s">
        <v>292</v>
      </c>
      <c r="C196" s="178">
        <v>0</v>
      </c>
      <c r="D196" s="178">
        <v>0</v>
      </c>
      <c r="E196" s="178">
        <v>3477840</v>
      </c>
    </row>
    <row r="197" spans="2:5" s="3" customFormat="1" ht="15.6" x14ac:dyDescent="0.3">
      <c r="B197" s="16" t="s">
        <v>271</v>
      </c>
      <c r="C197" s="179">
        <v>5288751.66</v>
      </c>
      <c r="D197" s="179">
        <v>5300000</v>
      </c>
      <c r="E197" s="179">
        <v>2475000</v>
      </c>
    </row>
    <row r="198" spans="2:5" s="3" customFormat="1" ht="15.6" x14ac:dyDescent="0.3">
      <c r="B198" s="15" t="s">
        <v>288</v>
      </c>
      <c r="C198" s="178">
        <v>0</v>
      </c>
      <c r="D198" s="178">
        <v>0</v>
      </c>
      <c r="E198" s="178">
        <v>2450000</v>
      </c>
    </row>
    <row r="199" spans="2:5" s="3" customFormat="1" ht="15.6" x14ac:dyDescent="0.3">
      <c r="B199" s="16" t="s">
        <v>293</v>
      </c>
      <c r="C199" s="179">
        <v>0</v>
      </c>
      <c r="D199" s="179">
        <v>0</v>
      </c>
      <c r="E199" s="179">
        <v>2365000</v>
      </c>
    </row>
    <row r="200" spans="2:5" s="3" customFormat="1" ht="15.6" x14ac:dyDescent="0.3">
      <c r="B200" s="15" t="s">
        <v>274</v>
      </c>
      <c r="C200" s="178">
        <v>2356063.36</v>
      </c>
      <c r="D200" s="178">
        <v>3598639.74</v>
      </c>
      <c r="E200" s="178">
        <v>1050000</v>
      </c>
    </row>
    <row r="201" spans="2:5" s="3" customFormat="1" ht="15.6" x14ac:dyDescent="0.3">
      <c r="B201" s="16" t="s">
        <v>289</v>
      </c>
      <c r="C201" s="179">
        <v>0</v>
      </c>
      <c r="D201" s="179">
        <v>710000</v>
      </c>
      <c r="E201" s="179">
        <v>1035000</v>
      </c>
    </row>
    <row r="202" spans="2:5" s="3" customFormat="1" ht="15.6" x14ac:dyDescent="0.3">
      <c r="B202" s="15" t="s">
        <v>277</v>
      </c>
      <c r="C202" s="178">
        <v>7042500</v>
      </c>
      <c r="D202" s="178">
        <v>3100000</v>
      </c>
      <c r="E202" s="178">
        <v>0</v>
      </c>
    </row>
    <row r="203" spans="2:5" s="3" customFormat="1" ht="15.6" x14ac:dyDescent="0.3">
      <c r="B203" s="16" t="s">
        <v>204</v>
      </c>
      <c r="C203" s="179">
        <v>1070000</v>
      </c>
      <c r="D203" s="179">
        <v>2278934.91</v>
      </c>
      <c r="E203" s="179">
        <v>0</v>
      </c>
    </row>
    <row r="204" spans="2:5" s="3" customFormat="1" ht="15.6" x14ac:dyDescent="0.3">
      <c r="B204" s="15" t="s">
        <v>71</v>
      </c>
      <c r="C204" s="178">
        <v>2720000</v>
      </c>
      <c r="D204" s="178">
        <v>2830664.0000000037</v>
      </c>
      <c r="E204" s="178">
        <v>1826423.2600000054</v>
      </c>
    </row>
    <row r="205" spans="2:5" s="3" customFormat="1" x14ac:dyDescent="0.3">
      <c r="B205" s="263" t="s">
        <v>160</v>
      </c>
      <c r="C205" s="263"/>
      <c r="D205" s="263"/>
      <c r="E205" s="263"/>
    </row>
    <row r="206" spans="2:5" s="3" customFormat="1" ht="26.25" customHeight="1" x14ac:dyDescent="0.3"/>
    <row r="207" spans="2:5" s="3" customFormat="1" x14ac:dyDescent="0.3"/>
    <row r="208" spans="2:5" s="3" customFormat="1" x14ac:dyDescent="0.3"/>
    <row r="209" spans="2:5" s="3" customFormat="1" ht="29.4" customHeight="1" x14ac:dyDescent="0.3">
      <c r="B209" s="260" t="s">
        <v>172</v>
      </c>
      <c r="C209" s="260"/>
      <c r="D209" s="260"/>
      <c r="E209" s="260"/>
    </row>
    <row r="210" spans="2:5" s="3" customFormat="1" ht="15.6" x14ac:dyDescent="0.3">
      <c r="B210" s="67" t="s">
        <v>128</v>
      </c>
      <c r="C210" s="152" t="s">
        <v>179</v>
      </c>
      <c r="D210" s="152" t="s">
        <v>142</v>
      </c>
      <c r="E210" s="152" t="s">
        <v>180</v>
      </c>
    </row>
    <row r="211" spans="2:5" s="3" customFormat="1" ht="15.6" x14ac:dyDescent="0.3">
      <c r="B211" s="9" t="s">
        <v>256</v>
      </c>
      <c r="C211" s="177">
        <v>21327315.02</v>
      </c>
      <c r="D211" s="177">
        <v>25226086.5</v>
      </c>
      <c r="E211" s="177">
        <v>27743429.699999999</v>
      </c>
    </row>
    <row r="212" spans="2:5" s="3" customFormat="1" ht="15.6" x14ac:dyDescent="0.3">
      <c r="B212" s="15" t="s">
        <v>30</v>
      </c>
      <c r="C212" s="178">
        <v>10582500</v>
      </c>
      <c r="D212" s="178">
        <v>11757427.85</v>
      </c>
      <c r="E212" s="178">
        <v>10635000</v>
      </c>
    </row>
    <row r="213" spans="2:5" s="3" customFormat="1" ht="15.6" x14ac:dyDescent="0.3">
      <c r="B213" s="16" t="s">
        <v>34</v>
      </c>
      <c r="C213" s="179">
        <v>0</v>
      </c>
      <c r="D213" s="179">
        <v>7089354.9100000001</v>
      </c>
      <c r="E213" s="179">
        <v>7351471.2300000004</v>
      </c>
    </row>
    <row r="214" spans="2:5" s="3" customFormat="1" ht="15.6" x14ac:dyDescent="0.3">
      <c r="B214" s="15" t="s">
        <v>20</v>
      </c>
      <c r="C214" s="178">
        <v>2538751.66</v>
      </c>
      <c r="D214" s="178">
        <v>2410000</v>
      </c>
      <c r="E214" s="178">
        <v>4459958.47</v>
      </c>
    </row>
    <row r="215" spans="2:5" s="3" customFormat="1" ht="15.6" x14ac:dyDescent="0.3">
      <c r="B215" s="16" t="s">
        <v>31</v>
      </c>
      <c r="C215" s="179">
        <v>2370000</v>
      </c>
      <c r="D215" s="179">
        <v>3228639.74</v>
      </c>
      <c r="E215" s="179">
        <v>2122000</v>
      </c>
    </row>
    <row r="216" spans="2:5" s="3" customFormat="1" ht="15.6" x14ac:dyDescent="0.3">
      <c r="B216" s="15" t="s">
        <v>33</v>
      </c>
      <c r="C216" s="178">
        <v>0</v>
      </c>
      <c r="D216" s="178">
        <v>0</v>
      </c>
      <c r="E216" s="178">
        <v>1250000</v>
      </c>
    </row>
    <row r="217" spans="2:5" s="3" customFormat="1" ht="15.6" x14ac:dyDescent="0.3">
      <c r="B217" s="16" t="s">
        <v>28</v>
      </c>
      <c r="C217" s="179">
        <v>0</v>
      </c>
      <c r="D217" s="179">
        <v>0</v>
      </c>
      <c r="E217" s="179">
        <v>1225000</v>
      </c>
    </row>
    <row r="218" spans="2:5" s="3" customFormat="1" ht="15.6" x14ac:dyDescent="0.3">
      <c r="B218" s="15" t="s">
        <v>21</v>
      </c>
      <c r="C218" s="178">
        <v>0</v>
      </c>
      <c r="D218" s="178">
        <v>740664</v>
      </c>
      <c r="E218" s="178">
        <v>700000</v>
      </c>
    </row>
    <row r="219" spans="2:5" s="3" customFormat="1" ht="15.6" x14ac:dyDescent="0.3">
      <c r="B219" s="16" t="s">
        <v>29</v>
      </c>
      <c r="C219" s="179">
        <v>0</v>
      </c>
      <c r="D219" s="179">
        <v>0</v>
      </c>
      <c r="E219" s="179">
        <v>0</v>
      </c>
    </row>
    <row r="220" spans="2:5" s="3" customFormat="1" ht="15.6" x14ac:dyDescent="0.3">
      <c r="B220" s="15" t="s">
        <v>24</v>
      </c>
      <c r="C220" s="178">
        <v>730000</v>
      </c>
      <c r="D220" s="178">
        <v>0</v>
      </c>
      <c r="E220" s="178">
        <v>0</v>
      </c>
    </row>
    <row r="221" spans="2:5" s="3" customFormat="1" ht="15.6" x14ac:dyDescent="0.3">
      <c r="B221" s="16" t="s">
        <v>26</v>
      </c>
      <c r="C221" s="179">
        <v>3906063.36</v>
      </c>
      <c r="D221" s="179">
        <v>0</v>
      </c>
      <c r="E221" s="179">
        <v>0</v>
      </c>
    </row>
    <row r="222" spans="2:5" s="3" customFormat="1" ht="15.6" x14ac:dyDescent="0.3">
      <c r="B222" s="15" t="s">
        <v>23</v>
      </c>
      <c r="C222" s="178">
        <v>1200000</v>
      </c>
      <c r="D222" s="178">
        <v>0</v>
      </c>
      <c r="E222" s="178">
        <v>0</v>
      </c>
    </row>
    <row r="223" spans="2:5" s="3" customFormat="1" x14ac:dyDescent="0.3">
      <c r="B223" s="263" t="s">
        <v>160</v>
      </c>
      <c r="C223" s="263"/>
      <c r="D223" s="263"/>
      <c r="E223" s="263"/>
    </row>
    <row r="224" spans="2:5" s="3" customFormat="1" ht="25.5" customHeight="1" x14ac:dyDescent="0.3">
      <c r="B224" s="110"/>
      <c r="C224" s="110"/>
      <c r="D224" s="110"/>
      <c r="E224" s="110"/>
    </row>
    <row r="225" spans="2:11" s="3" customFormat="1" x14ac:dyDescent="0.3">
      <c r="B225" s="110"/>
      <c r="C225" s="110"/>
      <c r="D225" s="110"/>
      <c r="E225" s="110"/>
    </row>
    <row r="226" spans="2:11" s="3" customFormat="1" x14ac:dyDescent="0.3">
      <c r="B226" s="110"/>
      <c r="C226" s="110"/>
      <c r="D226" s="110"/>
      <c r="E226" s="110"/>
    </row>
    <row r="227" spans="2:11" s="3" customFormat="1" ht="15.6" x14ac:dyDescent="0.3">
      <c r="B227" s="260" t="s">
        <v>173</v>
      </c>
      <c r="C227" s="260"/>
      <c r="D227" s="260"/>
      <c r="E227" s="260"/>
      <c r="F227" s="260"/>
      <c r="G227" s="260"/>
      <c r="H227" s="260"/>
      <c r="I227" s="260"/>
      <c r="J227" s="260"/>
      <c r="K227" s="260"/>
    </row>
    <row r="228" spans="2:11" s="3" customFormat="1" ht="29.4" customHeight="1" x14ac:dyDescent="0.3">
      <c r="B228" s="269" t="s">
        <v>74</v>
      </c>
      <c r="C228" s="259" t="s">
        <v>179</v>
      </c>
      <c r="D228" s="259"/>
      <c r="E228" s="259" t="s">
        <v>69</v>
      </c>
      <c r="F228" s="259" t="s">
        <v>142</v>
      </c>
      <c r="G228" s="259"/>
      <c r="H228" s="259" t="s">
        <v>70</v>
      </c>
      <c r="I228" s="259" t="s">
        <v>180</v>
      </c>
      <c r="J228" s="259"/>
      <c r="K228" s="259" t="s">
        <v>70</v>
      </c>
    </row>
    <row r="229" spans="2:11" s="3" customFormat="1" ht="15.6" customHeight="1" thickBot="1" x14ac:dyDescent="0.35">
      <c r="B229" s="270"/>
      <c r="C229" s="60" t="s">
        <v>1</v>
      </c>
      <c r="D229" s="61" t="s">
        <v>4</v>
      </c>
      <c r="E229" s="62" t="s">
        <v>5</v>
      </c>
      <c r="F229" s="60" t="s">
        <v>1</v>
      </c>
      <c r="G229" s="61" t="s">
        <v>4</v>
      </c>
      <c r="H229" s="62" t="s">
        <v>5</v>
      </c>
      <c r="I229" s="60" t="s">
        <v>1</v>
      </c>
      <c r="J229" s="8" t="s">
        <v>4</v>
      </c>
      <c r="K229" s="8" t="s">
        <v>5</v>
      </c>
    </row>
    <row r="230" spans="2:11" s="3" customFormat="1" ht="15.6" customHeight="1" thickBot="1" x14ac:dyDescent="0.35">
      <c r="B230" s="44" t="s">
        <v>256</v>
      </c>
      <c r="C230" s="45">
        <v>292</v>
      </c>
      <c r="D230" s="45">
        <v>244</v>
      </c>
      <c r="E230" s="45">
        <v>48</v>
      </c>
      <c r="F230" s="45">
        <v>360</v>
      </c>
      <c r="G230" s="45">
        <v>297</v>
      </c>
      <c r="H230" s="45">
        <v>63</v>
      </c>
      <c r="I230" s="45">
        <v>379</v>
      </c>
      <c r="J230" s="45">
        <v>292</v>
      </c>
      <c r="K230" s="45">
        <v>87</v>
      </c>
    </row>
    <row r="231" spans="2:11" s="3" customFormat="1" ht="15.6" customHeight="1" x14ac:dyDescent="0.3">
      <c r="B231" s="15" t="s">
        <v>257</v>
      </c>
      <c r="C231" s="12">
        <v>142</v>
      </c>
      <c r="D231" s="12">
        <v>106</v>
      </c>
      <c r="E231" s="12">
        <v>36</v>
      </c>
      <c r="F231" s="12">
        <v>186</v>
      </c>
      <c r="G231" s="12">
        <v>150</v>
      </c>
      <c r="H231" s="12">
        <v>36</v>
      </c>
      <c r="I231" s="12">
        <v>229</v>
      </c>
      <c r="J231" s="12">
        <v>177</v>
      </c>
      <c r="K231" s="12">
        <v>52</v>
      </c>
    </row>
    <row r="232" spans="2:11" s="3" customFormat="1" ht="15.6" customHeight="1" x14ac:dyDescent="0.3">
      <c r="B232" s="16" t="s">
        <v>294</v>
      </c>
      <c r="C232" s="14">
        <v>82</v>
      </c>
      <c r="D232" s="14">
        <v>74</v>
      </c>
      <c r="E232" s="14">
        <v>8</v>
      </c>
      <c r="F232" s="14">
        <v>99</v>
      </c>
      <c r="G232" s="14">
        <v>78</v>
      </c>
      <c r="H232" s="14">
        <v>21</v>
      </c>
      <c r="I232" s="14">
        <v>91</v>
      </c>
      <c r="J232" s="14">
        <v>62</v>
      </c>
      <c r="K232" s="14">
        <v>29</v>
      </c>
    </row>
    <row r="233" spans="2:11" s="3" customFormat="1" ht="15.6" customHeight="1" x14ac:dyDescent="0.3">
      <c r="B233" s="15" t="s">
        <v>295</v>
      </c>
      <c r="C233" s="12">
        <v>63</v>
      </c>
      <c r="D233" s="12">
        <v>61</v>
      </c>
      <c r="E233" s="12">
        <v>2</v>
      </c>
      <c r="F233" s="12">
        <v>69</v>
      </c>
      <c r="G233" s="12">
        <v>64</v>
      </c>
      <c r="H233" s="12">
        <v>5</v>
      </c>
      <c r="I233" s="12">
        <v>57</v>
      </c>
      <c r="J233" s="12">
        <v>52</v>
      </c>
      <c r="K233" s="12">
        <v>5</v>
      </c>
    </row>
    <row r="234" spans="2:11" s="3" customFormat="1" ht="15.6" customHeight="1" x14ac:dyDescent="0.3">
      <c r="B234" s="16" t="s">
        <v>261</v>
      </c>
      <c r="C234" s="14">
        <v>5</v>
      </c>
      <c r="D234" s="14">
        <v>3</v>
      </c>
      <c r="E234" s="14">
        <v>2</v>
      </c>
      <c r="F234" s="14">
        <v>6</v>
      </c>
      <c r="G234" s="14">
        <v>5</v>
      </c>
      <c r="H234" s="14">
        <v>1</v>
      </c>
      <c r="I234" s="14">
        <v>2</v>
      </c>
      <c r="J234" s="14">
        <v>1</v>
      </c>
      <c r="K234" s="14">
        <v>1</v>
      </c>
    </row>
    <row r="235" spans="2:11" s="3" customFormat="1" ht="15.6" customHeight="1" x14ac:dyDescent="0.3">
      <c r="B235" s="263" t="s">
        <v>160</v>
      </c>
      <c r="C235" s="263"/>
      <c r="D235" s="263"/>
      <c r="E235" s="263"/>
      <c r="F235" s="263"/>
      <c r="G235" s="263"/>
      <c r="H235" s="263"/>
      <c r="I235" s="263"/>
      <c r="J235" s="263"/>
      <c r="K235" s="263"/>
    </row>
    <row r="236" spans="2:11" s="3" customFormat="1" ht="15.6" customHeight="1" x14ac:dyDescent="0.3">
      <c r="B236" s="110"/>
      <c r="C236" s="110"/>
      <c r="D236" s="110"/>
      <c r="E236" s="110"/>
    </row>
    <row r="237" spans="2:11" s="3" customFormat="1" ht="15.6" customHeight="1" x14ac:dyDescent="0.3">
      <c r="B237" s="110"/>
      <c r="C237" s="110"/>
      <c r="D237" s="110"/>
      <c r="E237" s="110"/>
    </row>
    <row r="238" spans="2:11" s="3" customFormat="1" ht="15.6" customHeight="1" x14ac:dyDescent="0.3"/>
    <row r="239" spans="2:11" s="3" customFormat="1" ht="15.6" customHeight="1" x14ac:dyDescent="0.3">
      <c r="B239" s="267" t="s">
        <v>174</v>
      </c>
      <c r="C239" s="268"/>
      <c r="D239" s="268"/>
      <c r="E239" s="268"/>
      <c r="F239" s="268"/>
      <c r="G239" s="268"/>
      <c r="H239" s="268"/>
      <c r="I239" s="268"/>
      <c r="J239" s="268"/>
      <c r="K239" s="268"/>
    </row>
    <row r="240" spans="2:11" ht="32.4" customHeight="1" x14ac:dyDescent="0.3">
      <c r="B240" s="265" t="s">
        <v>50</v>
      </c>
      <c r="C240" s="259" t="s">
        <v>179</v>
      </c>
      <c r="D240" s="259"/>
      <c r="E240" s="259" t="s">
        <v>69</v>
      </c>
      <c r="F240" s="259" t="s">
        <v>142</v>
      </c>
      <c r="G240" s="259"/>
      <c r="H240" s="259" t="s">
        <v>70</v>
      </c>
      <c r="I240" s="259" t="s">
        <v>180</v>
      </c>
      <c r="J240" s="259"/>
      <c r="K240" s="259" t="s">
        <v>70</v>
      </c>
    </row>
    <row r="241" spans="2:11" ht="15.75" customHeight="1" thickBot="1" x14ac:dyDescent="0.35">
      <c r="B241" s="266"/>
      <c r="C241" s="60" t="s">
        <v>1</v>
      </c>
      <c r="D241" s="61" t="s">
        <v>4</v>
      </c>
      <c r="E241" s="62" t="s">
        <v>5</v>
      </c>
      <c r="F241" s="60" t="s">
        <v>1</v>
      </c>
      <c r="G241" s="61" t="s">
        <v>4</v>
      </c>
      <c r="H241" s="62" t="s">
        <v>5</v>
      </c>
      <c r="I241" s="60" t="s">
        <v>1</v>
      </c>
      <c r="J241" s="8" t="s">
        <v>4</v>
      </c>
      <c r="K241" s="8" t="s">
        <v>5</v>
      </c>
    </row>
    <row r="242" spans="2:11" ht="15.75" customHeight="1" x14ac:dyDescent="0.3">
      <c r="B242" s="9" t="s">
        <v>256</v>
      </c>
      <c r="C242" s="10">
        <v>292</v>
      </c>
      <c r="D242" s="10">
        <v>244</v>
      </c>
      <c r="E242" s="10">
        <v>48</v>
      </c>
      <c r="F242" s="41">
        <v>360</v>
      </c>
      <c r="G242" s="41">
        <v>297</v>
      </c>
      <c r="H242" s="41">
        <v>63</v>
      </c>
      <c r="I242" s="41">
        <v>379</v>
      </c>
      <c r="J242" s="41">
        <v>292</v>
      </c>
      <c r="K242" s="41">
        <v>87</v>
      </c>
    </row>
    <row r="243" spans="2:11" ht="15.6" x14ac:dyDescent="0.3">
      <c r="B243" s="15" t="s">
        <v>229</v>
      </c>
      <c r="C243" s="12">
        <v>119</v>
      </c>
      <c r="D243" s="12">
        <v>95</v>
      </c>
      <c r="E243" s="12">
        <v>24</v>
      </c>
      <c r="F243" s="12">
        <v>133</v>
      </c>
      <c r="G243" s="12">
        <v>109</v>
      </c>
      <c r="H243" s="12">
        <v>24</v>
      </c>
      <c r="I243" s="12">
        <v>150</v>
      </c>
      <c r="J243" s="12">
        <v>120</v>
      </c>
      <c r="K243" s="12">
        <v>30</v>
      </c>
    </row>
    <row r="244" spans="2:11" ht="15.6" x14ac:dyDescent="0.3">
      <c r="B244" s="16" t="s">
        <v>273</v>
      </c>
      <c r="C244" s="14">
        <v>43</v>
      </c>
      <c r="D244" s="14">
        <v>42</v>
      </c>
      <c r="E244" s="14">
        <v>1</v>
      </c>
      <c r="F244" s="14">
        <v>52</v>
      </c>
      <c r="G244" s="14">
        <v>50</v>
      </c>
      <c r="H244" s="14">
        <v>2</v>
      </c>
      <c r="I244" s="14">
        <v>48</v>
      </c>
      <c r="J244" s="14">
        <v>45</v>
      </c>
      <c r="K244" s="14">
        <v>3</v>
      </c>
    </row>
    <row r="245" spans="2:11" ht="15.6" x14ac:dyDescent="0.3">
      <c r="B245" s="15" t="s">
        <v>271</v>
      </c>
      <c r="C245" s="12">
        <v>12</v>
      </c>
      <c r="D245" s="12">
        <v>10</v>
      </c>
      <c r="E245" s="12">
        <v>2</v>
      </c>
      <c r="F245" s="12">
        <v>18</v>
      </c>
      <c r="G245" s="12">
        <v>11</v>
      </c>
      <c r="H245" s="12">
        <v>7</v>
      </c>
      <c r="I245" s="12">
        <v>29</v>
      </c>
      <c r="J245" s="12">
        <v>13</v>
      </c>
      <c r="K245" s="12">
        <v>16</v>
      </c>
    </row>
    <row r="246" spans="2:11" ht="15.6" x14ac:dyDescent="0.3">
      <c r="B246" s="16" t="s">
        <v>277</v>
      </c>
      <c r="C246" s="14">
        <v>10</v>
      </c>
      <c r="D246" s="14">
        <v>7</v>
      </c>
      <c r="E246" s="14">
        <v>3</v>
      </c>
      <c r="F246" s="14">
        <v>16</v>
      </c>
      <c r="G246" s="14">
        <v>13</v>
      </c>
      <c r="H246" s="14">
        <v>3</v>
      </c>
      <c r="I246" s="14">
        <v>17</v>
      </c>
      <c r="J246" s="14">
        <v>14</v>
      </c>
      <c r="K246" s="14">
        <v>3</v>
      </c>
    </row>
    <row r="247" spans="2:11" ht="15.6" x14ac:dyDescent="0.3">
      <c r="B247" s="15" t="s">
        <v>276</v>
      </c>
      <c r="C247" s="12">
        <v>14</v>
      </c>
      <c r="D247" s="12">
        <v>12</v>
      </c>
      <c r="E247" s="12">
        <v>2</v>
      </c>
      <c r="F247" s="12">
        <v>17</v>
      </c>
      <c r="G247" s="12">
        <v>15</v>
      </c>
      <c r="H247" s="12">
        <v>2</v>
      </c>
      <c r="I247" s="12">
        <v>15</v>
      </c>
      <c r="J247" s="12">
        <v>15</v>
      </c>
      <c r="K247" s="12">
        <v>0</v>
      </c>
    </row>
    <row r="248" spans="2:11" ht="15.6" x14ac:dyDescent="0.3">
      <c r="B248" s="16" t="s">
        <v>293</v>
      </c>
      <c r="C248" s="14">
        <v>9</v>
      </c>
      <c r="D248" s="14">
        <v>8</v>
      </c>
      <c r="E248" s="14">
        <v>1</v>
      </c>
      <c r="F248" s="14">
        <v>13</v>
      </c>
      <c r="G248" s="14">
        <v>13</v>
      </c>
      <c r="H248" s="14">
        <v>0</v>
      </c>
      <c r="I248" s="14">
        <v>14</v>
      </c>
      <c r="J248" s="14">
        <v>9</v>
      </c>
      <c r="K248" s="14">
        <v>5</v>
      </c>
    </row>
    <row r="249" spans="2:11" ht="15.6" x14ac:dyDescent="0.3">
      <c r="B249" s="15" t="s">
        <v>296</v>
      </c>
      <c r="C249" s="12">
        <v>5</v>
      </c>
      <c r="D249" s="12">
        <v>5</v>
      </c>
      <c r="E249" s="12">
        <v>0</v>
      </c>
      <c r="F249" s="12">
        <v>8</v>
      </c>
      <c r="G249" s="12">
        <v>4</v>
      </c>
      <c r="H249" s="12">
        <v>4</v>
      </c>
      <c r="I249" s="12">
        <v>12</v>
      </c>
      <c r="J249" s="12">
        <v>8</v>
      </c>
      <c r="K249" s="12">
        <v>4</v>
      </c>
    </row>
    <row r="250" spans="2:11" ht="15.6" x14ac:dyDescent="0.3">
      <c r="B250" s="16" t="s">
        <v>291</v>
      </c>
      <c r="C250" s="14">
        <v>17</v>
      </c>
      <c r="D250" s="14">
        <v>16</v>
      </c>
      <c r="E250" s="14">
        <v>1</v>
      </c>
      <c r="F250" s="14">
        <v>21</v>
      </c>
      <c r="G250" s="14">
        <v>20</v>
      </c>
      <c r="H250" s="14">
        <v>1</v>
      </c>
      <c r="I250" s="14">
        <v>11</v>
      </c>
      <c r="J250" s="14">
        <v>11</v>
      </c>
      <c r="K250" s="14">
        <v>0</v>
      </c>
    </row>
    <row r="251" spans="2:11" ht="15.6" x14ac:dyDescent="0.3">
      <c r="B251" s="15" t="s">
        <v>275</v>
      </c>
      <c r="C251" s="12">
        <v>4</v>
      </c>
      <c r="D251" s="12">
        <v>3</v>
      </c>
      <c r="E251" s="12">
        <v>1</v>
      </c>
      <c r="F251" s="12">
        <v>11</v>
      </c>
      <c r="G251" s="12">
        <v>8</v>
      </c>
      <c r="H251" s="12">
        <v>3</v>
      </c>
      <c r="I251" s="12">
        <v>9</v>
      </c>
      <c r="J251" s="12">
        <v>5</v>
      </c>
      <c r="K251" s="12">
        <v>4</v>
      </c>
    </row>
    <row r="252" spans="2:11" ht="15.6" x14ac:dyDescent="0.3">
      <c r="B252" s="16" t="s">
        <v>204</v>
      </c>
      <c r="C252" s="14">
        <v>6</v>
      </c>
      <c r="D252" s="14">
        <v>5</v>
      </c>
      <c r="E252" s="14">
        <v>1</v>
      </c>
      <c r="F252" s="14">
        <v>12</v>
      </c>
      <c r="G252" s="14">
        <v>7</v>
      </c>
      <c r="H252" s="14">
        <v>5</v>
      </c>
      <c r="I252" s="14">
        <v>6</v>
      </c>
      <c r="J252" s="14">
        <v>5</v>
      </c>
      <c r="K252" s="14">
        <v>1</v>
      </c>
    </row>
    <row r="253" spans="2:11" ht="15.6" x14ac:dyDescent="0.3">
      <c r="B253" s="15" t="s">
        <v>71</v>
      </c>
      <c r="C253" s="12">
        <v>53</v>
      </c>
      <c r="D253" s="12">
        <v>41</v>
      </c>
      <c r="E253" s="12">
        <v>12</v>
      </c>
      <c r="F253" s="12">
        <v>59</v>
      </c>
      <c r="G253" s="12">
        <v>47</v>
      </c>
      <c r="H253" s="12">
        <v>12</v>
      </c>
      <c r="I253" s="12">
        <v>68</v>
      </c>
      <c r="J253" s="12">
        <v>47</v>
      </c>
      <c r="K253" s="12">
        <v>21</v>
      </c>
    </row>
    <row r="254" spans="2:11" x14ac:dyDescent="0.3">
      <c r="B254" s="261" t="s">
        <v>160</v>
      </c>
      <c r="C254" s="262"/>
      <c r="D254" s="262"/>
      <c r="E254" s="262"/>
      <c r="F254" s="262"/>
      <c r="G254" s="262"/>
      <c r="H254" s="262"/>
      <c r="I254" s="262"/>
      <c r="J254" s="262"/>
      <c r="K254" s="262"/>
    </row>
    <row r="255" spans="2:11" ht="31.5" customHeight="1" x14ac:dyDescent="0.3">
      <c r="B255" s="110"/>
      <c r="C255" s="110"/>
      <c r="D255" s="110"/>
      <c r="E255" s="110"/>
      <c r="F255" s="3"/>
      <c r="G255" s="3"/>
      <c r="H255" s="3"/>
      <c r="I255" s="3"/>
      <c r="J255" s="3"/>
      <c r="K255" s="3"/>
    </row>
    <row r="256" spans="2:11" s="3" customFormat="1" ht="15" customHeight="1" x14ac:dyDescent="0.3">
      <c r="B256" s="110"/>
      <c r="C256" s="110"/>
      <c r="D256" s="110"/>
      <c r="E256" s="110"/>
    </row>
    <row r="257" spans="2:11" s="3" customFormat="1" ht="15" customHeight="1" x14ac:dyDescent="0.3"/>
    <row r="258" spans="2:11" s="3" customFormat="1" ht="33.6" customHeight="1" x14ac:dyDescent="0.3">
      <c r="B258" s="260" t="s">
        <v>175</v>
      </c>
      <c r="C258" s="260"/>
      <c r="D258" s="260"/>
      <c r="E258" s="260"/>
    </row>
    <row r="259" spans="2:11" ht="15.6" x14ac:dyDescent="0.3">
      <c r="B259" s="107" t="s">
        <v>75</v>
      </c>
      <c r="C259" s="152" t="s">
        <v>179</v>
      </c>
      <c r="D259" s="152" t="s">
        <v>142</v>
      </c>
      <c r="E259" s="152" t="s">
        <v>180</v>
      </c>
      <c r="F259" s="3"/>
      <c r="G259" s="3"/>
      <c r="H259" s="3"/>
      <c r="I259" s="3"/>
      <c r="J259" s="3"/>
      <c r="K259" s="3"/>
    </row>
    <row r="260" spans="2:11" ht="15.75" customHeight="1" x14ac:dyDescent="0.3">
      <c r="B260" s="9" t="s">
        <v>1</v>
      </c>
      <c r="C260" s="10">
        <v>292</v>
      </c>
      <c r="D260" s="10">
        <v>360</v>
      </c>
      <c r="E260" s="10">
        <v>379</v>
      </c>
      <c r="F260" s="3"/>
      <c r="G260" s="3"/>
      <c r="H260" s="3"/>
      <c r="I260" s="3"/>
      <c r="J260" s="3"/>
      <c r="K260" s="3"/>
    </row>
    <row r="261" spans="2:11" ht="15.6" x14ac:dyDescent="0.3">
      <c r="B261" s="16" t="s">
        <v>46</v>
      </c>
      <c r="C261" s="14">
        <v>117</v>
      </c>
      <c r="D261" s="14">
        <v>136</v>
      </c>
      <c r="E261" s="14">
        <v>147</v>
      </c>
      <c r="F261" s="3"/>
      <c r="G261" s="3"/>
      <c r="H261" s="3"/>
      <c r="I261" s="3"/>
      <c r="J261" s="3"/>
      <c r="K261" s="3"/>
    </row>
    <row r="262" spans="2:11" ht="15.6" x14ac:dyDescent="0.3">
      <c r="B262" s="15" t="s">
        <v>47</v>
      </c>
      <c r="C262" s="12">
        <v>129</v>
      </c>
      <c r="D262" s="12">
        <v>150</v>
      </c>
      <c r="E262" s="12">
        <v>174</v>
      </c>
      <c r="F262" s="3"/>
      <c r="G262" s="3"/>
      <c r="H262" s="3"/>
      <c r="I262" s="3"/>
      <c r="J262" s="3"/>
      <c r="K262" s="3"/>
    </row>
    <row r="263" spans="2:11" ht="15.6" x14ac:dyDescent="0.3">
      <c r="B263" s="16" t="s">
        <v>48</v>
      </c>
      <c r="C263" s="14">
        <v>44</v>
      </c>
      <c r="D263" s="14">
        <v>68</v>
      </c>
      <c r="E263" s="14">
        <v>54</v>
      </c>
      <c r="F263" s="3"/>
      <c r="G263" s="3"/>
      <c r="H263" s="3"/>
      <c r="I263" s="3"/>
      <c r="J263" s="3"/>
      <c r="K263" s="3"/>
    </row>
    <row r="264" spans="2:11" ht="15.6" x14ac:dyDescent="0.3">
      <c r="B264" s="15" t="s">
        <v>49</v>
      </c>
      <c r="C264" s="12">
        <v>2</v>
      </c>
      <c r="D264" s="12">
        <v>6</v>
      </c>
      <c r="E264" s="12">
        <v>4</v>
      </c>
      <c r="F264" s="3"/>
      <c r="G264" s="3"/>
      <c r="H264" s="3"/>
      <c r="I264" s="3"/>
      <c r="J264" s="3"/>
      <c r="K264" s="3"/>
    </row>
    <row r="265" spans="2:11" x14ac:dyDescent="0.3">
      <c r="B265" s="263" t="s">
        <v>160</v>
      </c>
      <c r="C265" s="263"/>
      <c r="D265" s="263"/>
      <c r="E265" s="263"/>
      <c r="F265" s="3"/>
      <c r="G265" s="3"/>
      <c r="H265" s="3"/>
      <c r="I265" s="3"/>
      <c r="J265" s="3"/>
      <c r="K265" s="3"/>
    </row>
    <row r="266" spans="2:11" ht="24.6" customHeight="1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s="3" customFormat="1" x14ac:dyDescent="0.3"/>
    <row r="268" spans="2:11" s="3" customFormat="1" x14ac:dyDescent="0.3"/>
    <row r="269" spans="2:11" s="3" customFormat="1" ht="28.2" customHeight="1" x14ac:dyDescent="0.3">
      <c r="B269" s="271" t="s">
        <v>176</v>
      </c>
      <c r="C269" s="272"/>
      <c r="D269" s="272"/>
      <c r="E269" s="272"/>
    </row>
    <row r="270" spans="2:11" ht="15.6" x14ac:dyDescent="0.3">
      <c r="B270" s="67" t="s">
        <v>43</v>
      </c>
      <c r="C270" s="152" t="s">
        <v>179</v>
      </c>
      <c r="D270" s="152" t="s">
        <v>142</v>
      </c>
      <c r="E270" s="152" t="s">
        <v>180</v>
      </c>
      <c r="F270" s="3"/>
      <c r="G270" s="3"/>
      <c r="H270" s="3"/>
      <c r="I270" s="3"/>
      <c r="J270" s="3"/>
      <c r="K270" s="3"/>
    </row>
    <row r="271" spans="2:11" ht="15.75" customHeight="1" x14ac:dyDescent="0.3">
      <c r="B271" s="9" t="s">
        <v>1</v>
      </c>
      <c r="C271" s="10">
        <v>292</v>
      </c>
      <c r="D271" s="10">
        <v>360</v>
      </c>
      <c r="E271" s="10">
        <v>379</v>
      </c>
      <c r="F271" s="3"/>
      <c r="G271" s="3"/>
      <c r="H271" s="3"/>
      <c r="I271" s="3"/>
      <c r="J271" s="3"/>
      <c r="K271" s="3"/>
    </row>
    <row r="272" spans="2:11" ht="15.6" x14ac:dyDescent="0.3">
      <c r="B272" s="15" t="s">
        <v>76</v>
      </c>
      <c r="C272" s="12">
        <v>209</v>
      </c>
      <c r="D272" s="12">
        <v>263</v>
      </c>
      <c r="E272" s="12">
        <v>264</v>
      </c>
      <c r="F272" s="3"/>
      <c r="G272" s="3"/>
      <c r="H272" s="3"/>
      <c r="I272" s="3"/>
      <c r="J272" s="3"/>
      <c r="K272" s="3"/>
    </row>
    <row r="273" spans="2:11" ht="15.6" x14ac:dyDescent="0.3">
      <c r="B273" s="16" t="s">
        <v>77</v>
      </c>
      <c r="C273" s="14">
        <v>16</v>
      </c>
      <c r="D273" s="14">
        <v>15</v>
      </c>
      <c r="E273" s="14">
        <v>7</v>
      </c>
      <c r="F273" s="3"/>
      <c r="G273" s="3"/>
      <c r="H273" s="3"/>
      <c r="I273" s="3"/>
      <c r="J273" s="3"/>
      <c r="K273" s="3"/>
    </row>
    <row r="274" spans="2:11" ht="15.6" x14ac:dyDescent="0.3">
      <c r="B274" s="15" t="s">
        <v>58</v>
      </c>
      <c r="C274" s="12">
        <v>62</v>
      </c>
      <c r="D274" s="12">
        <v>73</v>
      </c>
      <c r="E274" s="12">
        <v>97</v>
      </c>
      <c r="F274" s="3"/>
      <c r="G274" s="3"/>
      <c r="H274" s="3"/>
      <c r="I274" s="3"/>
      <c r="J274" s="3"/>
      <c r="K274" s="3"/>
    </row>
    <row r="275" spans="2:11" ht="15.6" x14ac:dyDescent="0.3">
      <c r="B275" s="16" t="s">
        <v>59</v>
      </c>
      <c r="C275" s="14">
        <v>5</v>
      </c>
      <c r="D275" s="14">
        <v>9</v>
      </c>
      <c r="E275" s="14">
        <v>11</v>
      </c>
      <c r="F275" s="3"/>
      <c r="G275" s="3"/>
      <c r="H275" s="3"/>
      <c r="I275" s="3"/>
      <c r="J275" s="3"/>
      <c r="K275" s="3"/>
    </row>
    <row r="276" spans="2:11" x14ac:dyDescent="0.3">
      <c r="B276" s="263" t="s">
        <v>160</v>
      </c>
      <c r="C276" s="263"/>
      <c r="D276" s="263"/>
      <c r="E276" s="263"/>
      <c r="F276" s="3"/>
      <c r="G276" s="3"/>
      <c r="H276" s="3"/>
      <c r="I276" s="3"/>
      <c r="J276" s="3"/>
      <c r="K276" s="3"/>
    </row>
    <row r="277" spans="2:11" ht="30" customHeight="1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s="3" customFormat="1" x14ac:dyDescent="0.3"/>
    <row r="279" spans="2:11" s="3" customFormat="1" x14ac:dyDescent="0.3"/>
    <row r="280" spans="2:11" s="3" customFormat="1" ht="31.8" customHeight="1" x14ac:dyDescent="0.3">
      <c r="B280" s="271" t="s">
        <v>177</v>
      </c>
      <c r="C280" s="272"/>
      <c r="D280" s="272"/>
      <c r="E280" s="272"/>
    </row>
    <row r="281" spans="2:11" ht="15.6" x14ac:dyDescent="0.3">
      <c r="B281" s="67" t="s">
        <v>73</v>
      </c>
      <c r="C281" s="152" t="s">
        <v>179</v>
      </c>
      <c r="D281" s="152" t="s">
        <v>142</v>
      </c>
      <c r="E281" s="152" t="s">
        <v>180</v>
      </c>
      <c r="F281" s="3"/>
      <c r="G281" s="3"/>
      <c r="H281" s="3"/>
      <c r="I281" s="3"/>
      <c r="J281" s="3"/>
      <c r="K281" s="3"/>
    </row>
    <row r="282" spans="2:11" ht="15.75" customHeight="1" x14ac:dyDescent="0.3">
      <c r="B282" s="9" t="s">
        <v>1</v>
      </c>
      <c r="C282" s="10">
        <v>292</v>
      </c>
      <c r="D282" s="10">
        <v>360</v>
      </c>
      <c r="E282" s="10">
        <v>379</v>
      </c>
      <c r="F282" s="3"/>
      <c r="G282" s="3"/>
      <c r="H282" s="3"/>
      <c r="I282" s="3"/>
      <c r="J282" s="3"/>
      <c r="K282" s="3"/>
    </row>
    <row r="283" spans="2:11" ht="46.8" x14ac:dyDescent="0.3">
      <c r="B283" s="46" t="s">
        <v>281</v>
      </c>
      <c r="C283" s="12">
        <v>167</v>
      </c>
      <c r="D283" s="12">
        <v>206</v>
      </c>
      <c r="E283" s="12">
        <v>192</v>
      </c>
      <c r="F283" s="3"/>
      <c r="G283" s="3"/>
      <c r="H283" s="3"/>
      <c r="I283" s="3"/>
      <c r="J283" s="3"/>
      <c r="K283" s="3"/>
    </row>
    <row r="284" spans="2:11" ht="15.6" x14ac:dyDescent="0.3">
      <c r="B284" s="47" t="s">
        <v>279</v>
      </c>
      <c r="C284" s="14">
        <v>74</v>
      </c>
      <c r="D284" s="14">
        <v>103</v>
      </c>
      <c r="E284" s="14">
        <v>118</v>
      </c>
      <c r="F284" s="3"/>
      <c r="G284" s="3"/>
      <c r="H284" s="3"/>
      <c r="I284" s="3"/>
      <c r="J284" s="3"/>
      <c r="K284" s="3"/>
    </row>
    <row r="285" spans="2:11" ht="15.6" x14ac:dyDescent="0.3">
      <c r="B285" s="46" t="s">
        <v>278</v>
      </c>
      <c r="C285" s="12">
        <v>29</v>
      </c>
      <c r="D285" s="12">
        <v>22</v>
      </c>
      <c r="E285" s="12">
        <v>35</v>
      </c>
      <c r="F285" s="3"/>
      <c r="G285" s="3"/>
      <c r="H285" s="3"/>
      <c r="I285" s="3"/>
      <c r="J285" s="3"/>
      <c r="K285" s="3"/>
    </row>
    <row r="286" spans="2:11" ht="15.6" x14ac:dyDescent="0.3">
      <c r="B286" s="47" t="s">
        <v>284</v>
      </c>
      <c r="C286" s="14">
        <v>6</v>
      </c>
      <c r="D286" s="14">
        <v>9</v>
      </c>
      <c r="E286" s="14">
        <v>12</v>
      </c>
      <c r="F286" s="3"/>
      <c r="G286" s="3"/>
      <c r="H286" s="3"/>
      <c r="I286" s="3"/>
      <c r="J286" s="3"/>
      <c r="K286" s="3"/>
    </row>
    <row r="287" spans="2:11" ht="31.2" x14ac:dyDescent="0.3">
      <c r="B287" s="46" t="s">
        <v>282</v>
      </c>
      <c r="C287" s="12">
        <v>7</v>
      </c>
      <c r="D287" s="12">
        <v>13</v>
      </c>
      <c r="E287" s="12">
        <v>11</v>
      </c>
      <c r="F287" s="3"/>
      <c r="G287" s="3"/>
      <c r="H287" s="3"/>
      <c r="I287" s="3"/>
      <c r="J287" s="3"/>
      <c r="K287" s="3"/>
    </row>
    <row r="288" spans="2:11" ht="31.2" x14ac:dyDescent="0.3">
      <c r="B288" s="47" t="s">
        <v>280</v>
      </c>
      <c r="C288" s="14">
        <v>3</v>
      </c>
      <c r="D288" s="14">
        <v>2</v>
      </c>
      <c r="E288" s="14">
        <v>7</v>
      </c>
      <c r="F288" s="3"/>
      <c r="G288" s="3"/>
      <c r="H288" s="3"/>
      <c r="I288" s="3"/>
      <c r="J288" s="3"/>
      <c r="K288" s="3"/>
    </row>
    <row r="289" spans="2:11" ht="31.2" x14ac:dyDescent="0.3">
      <c r="B289" s="46" t="s">
        <v>283</v>
      </c>
      <c r="C289" s="12">
        <v>6</v>
      </c>
      <c r="D289" s="12">
        <v>5</v>
      </c>
      <c r="E289" s="12">
        <v>3</v>
      </c>
      <c r="F289" s="3"/>
      <c r="G289" s="3"/>
      <c r="H289" s="3"/>
      <c r="I289" s="3"/>
      <c r="J289" s="3"/>
      <c r="K289" s="3"/>
    </row>
    <row r="290" spans="2:11" ht="31.2" x14ac:dyDescent="0.3">
      <c r="B290" s="47" t="s">
        <v>285</v>
      </c>
      <c r="C290" s="14">
        <v>0</v>
      </c>
      <c r="D290" s="14"/>
      <c r="E290" s="14">
        <v>1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263" t="s">
        <v>160</v>
      </c>
      <c r="C291" s="263"/>
      <c r="D291" s="263"/>
      <c r="E291" s="263"/>
      <c r="F291" s="3"/>
      <c r="G291" s="3"/>
      <c r="H291" s="3"/>
      <c r="I291" s="3"/>
      <c r="J291" s="3"/>
      <c r="K291" s="3"/>
    </row>
    <row r="292" spans="2:11" s="3" customFormat="1" x14ac:dyDescent="0.3"/>
    <row r="293" spans="2:11" s="3" customFormat="1" x14ac:dyDescent="0.3"/>
    <row r="294" spans="2:11" s="3" customFormat="1" x14ac:dyDescent="0.3"/>
    <row r="295" spans="2:11" ht="45.9" customHeight="1" x14ac:dyDescent="0.3">
      <c r="B295" s="271" t="s">
        <v>178</v>
      </c>
      <c r="C295" s="272"/>
      <c r="D295" s="272"/>
      <c r="E295" s="272"/>
      <c r="F295" s="3"/>
      <c r="G295" s="3"/>
      <c r="H295" s="3"/>
      <c r="I295" s="3"/>
      <c r="J295" s="3"/>
      <c r="K295" s="3"/>
    </row>
    <row r="296" spans="2:11" ht="15.75" customHeight="1" x14ac:dyDescent="0.3">
      <c r="B296" s="106" t="s">
        <v>66</v>
      </c>
      <c r="C296" s="152" t="s">
        <v>179</v>
      </c>
      <c r="D296" s="152" t="s">
        <v>142</v>
      </c>
      <c r="E296" s="152" t="s">
        <v>180</v>
      </c>
      <c r="F296" s="3"/>
      <c r="G296" s="3"/>
      <c r="H296" s="3"/>
      <c r="I296" s="3"/>
      <c r="J296" s="3"/>
      <c r="K296" s="3"/>
    </row>
    <row r="297" spans="2:11" ht="15.6" x14ac:dyDescent="0.3">
      <c r="B297" s="9" t="s">
        <v>42</v>
      </c>
      <c r="C297" s="10">
        <v>292</v>
      </c>
      <c r="D297" s="10">
        <v>360</v>
      </c>
      <c r="E297" s="10">
        <v>379</v>
      </c>
      <c r="F297" s="3"/>
      <c r="G297" s="3"/>
      <c r="H297" s="3"/>
      <c r="I297" s="3"/>
      <c r="J297" s="3"/>
      <c r="K297" s="3"/>
    </row>
    <row r="298" spans="2:11" ht="15.6" x14ac:dyDescent="0.3">
      <c r="B298" s="17" t="s">
        <v>9</v>
      </c>
      <c r="C298" s="18">
        <v>6</v>
      </c>
      <c r="D298" s="18">
        <v>13</v>
      </c>
      <c r="E298" s="18">
        <v>10</v>
      </c>
      <c r="F298" s="3"/>
      <c r="G298" s="3"/>
      <c r="H298" s="3"/>
      <c r="I298" s="3"/>
      <c r="J298" s="3"/>
      <c r="K298" s="3"/>
    </row>
    <row r="299" spans="2:11" ht="15.6" x14ac:dyDescent="0.3">
      <c r="B299" s="16" t="s">
        <v>12</v>
      </c>
      <c r="C299" s="14">
        <v>5</v>
      </c>
      <c r="D299" s="14">
        <v>13</v>
      </c>
      <c r="E299" s="14">
        <v>7</v>
      </c>
      <c r="F299" s="3"/>
      <c r="G299" s="3"/>
      <c r="H299" s="3"/>
      <c r="I299" s="3"/>
      <c r="J299" s="3"/>
      <c r="K299" s="3"/>
    </row>
    <row r="300" spans="2:11" ht="15.6" x14ac:dyDescent="0.3">
      <c r="B300" s="15" t="s">
        <v>14</v>
      </c>
      <c r="C300" s="12">
        <v>0</v>
      </c>
      <c r="D300" s="12">
        <v>0</v>
      </c>
      <c r="E300" s="12">
        <v>2</v>
      </c>
      <c r="F300" s="3"/>
      <c r="G300" s="3"/>
      <c r="H300" s="3"/>
      <c r="I300" s="3"/>
      <c r="J300" s="3"/>
      <c r="K300" s="3"/>
    </row>
    <row r="301" spans="2:11" ht="15.6" x14ac:dyDescent="0.3">
      <c r="B301" s="16" t="s">
        <v>15</v>
      </c>
      <c r="C301" s="14">
        <v>0</v>
      </c>
      <c r="D301" s="14">
        <v>0</v>
      </c>
      <c r="E301" s="14">
        <v>1</v>
      </c>
      <c r="F301" s="3"/>
      <c r="G301" s="3"/>
      <c r="H301" s="3"/>
      <c r="I301" s="3"/>
      <c r="J301" s="3"/>
      <c r="K301" s="3"/>
    </row>
    <row r="302" spans="2:11" ht="15.6" x14ac:dyDescent="0.3">
      <c r="B302" s="180" t="s">
        <v>16</v>
      </c>
      <c r="C302" s="11">
        <v>1</v>
      </c>
      <c r="D302" s="11">
        <v>0</v>
      </c>
      <c r="E302" s="11">
        <v>0</v>
      </c>
      <c r="F302" s="3"/>
      <c r="G302" s="3"/>
      <c r="H302" s="3"/>
      <c r="I302" s="3"/>
      <c r="J302" s="3"/>
      <c r="K302" s="3"/>
    </row>
    <row r="303" spans="2:11" ht="15.6" x14ac:dyDescent="0.3">
      <c r="B303" s="19" t="s">
        <v>17</v>
      </c>
      <c r="C303" s="112">
        <v>18</v>
      </c>
      <c r="D303" s="112">
        <v>23</v>
      </c>
      <c r="E303" s="112">
        <v>24</v>
      </c>
      <c r="F303" s="3"/>
      <c r="G303" s="3"/>
      <c r="H303" s="3"/>
      <c r="I303" s="3"/>
      <c r="J303" s="3"/>
      <c r="K303" s="3"/>
    </row>
    <row r="304" spans="2:11" ht="15.6" x14ac:dyDescent="0.3">
      <c r="B304" s="180" t="s">
        <v>19</v>
      </c>
      <c r="C304" s="11">
        <v>0</v>
      </c>
      <c r="D304" s="11">
        <v>1</v>
      </c>
      <c r="E304" s="11">
        <v>0</v>
      </c>
      <c r="F304" s="3"/>
      <c r="G304" s="3"/>
      <c r="H304" s="3"/>
      <c r="I304" s="3"/>
      <c r="J304" s="3"/>
      <c r="K304" s="3"/>
    </row>
    <row r="305" spans="2:11" ht="15.6" x14ac:dyDescent="0.3">
      <c r="B305" s="181" t="s">
        <v>20</v>
      </c>
      <c r="C305" s="13">
        <v>1</v>
      </c>
      <c r="D305" s="13">
        <v>4</v>
      </c>
      <c r="E305" s="13">
        <v>3</v>
      </c>
      <c r="F305" s="3"/>
      <c r="G305" s="3"/>
      <c r="H305" s="3"/>
      <c r="I305" s="3"/>
      <c r="J305" s="3"/>
      <c r="K305" s="3"/>
    </row>
    <row r="306" spans="2:11" ht="15.6" x14ac:dyDescent="0.3">
      <c r="B306" s="180" t="s">
        <v>21</v>
      </c>
      <c r="C306" s="11">
        <v>1</v>
      </c>
      <c r="D306" s="11">
        <v>2</v>
      </c>
      <c r="E306" s="11">
        <v>1</v>
      </c>
      <c r="F306" s="3"/>
      <c r="G306" s="3"/>
      <c r="H306" s="3"/>
      <c r="I306" s="3"/>
      <c r="J306" s="3"/>
      <c r="K306" s="3"/>
    </row>
    <row r="307" spans="2:11" ht="15.6" x14ac:dyDescent="0.3">
      <c r="B307" s="181" t="s">
        <v>22</v>
      </c>
      <c r="C307" s="13">
        <v>1</v>
      </c>
      <c r="D307" s="13">
        <v>1</v>
      </c>
      <c r="E307" s="13">
        <v>0</v>
      </c>
      <c r="F307" s="3"/>
      <c r="G307" s="3"/>
      <c r="H307" s="3"/>
      <c r="I307" s="3"/>
      <c r="J307" s="3"/>
      <c r="K307" s="3"/>
    </row>
    <row r="308" spans="2:11" ht="15.6" x14ac:dyDescent="0.3">
      <c r="B308" s="180" t="s">
        <v>23</v>
      </c>
      <c r="C308" s="11">
        <v>8</v>
      </c>
      <c r="D308" s="11">
        <v>1</v>
      </c>
      <c r="E308" s="11">
        <v>3</v>
      </c>
      <c r="F308" s="3"/>
      <c r="G308" s="3"/>
      <c r="H308" s="3"/>
      <c r="I308" s="3"/>
      <c r="J308" s="3"/>
      <c r="K308" s="3"/>
    </row>
    <row r="309" spans="2:11" ht="15.6" x14ac:dyDescent="0.3">
      <c r="B309" s="181" t="s">
        <v>24</v>
      </c>
      <c r="C309" s="13">
        <v>0</v>
      </c>
      <c r="D309" s="13">
        <v>1</v>
      </c>
      <c r="E309" s="13">
        <v>2</v>
      </c>
      <c r="F309" s="3"/>
      <c r="G309" s="3"/>
      <c r="H309" s="3"/>
      <c r="I309" s="3"/>
      <c r="J309" s="3"/>
      <c r="K309" s="3"/>
    </row>
    <row r="310" spans="2:11" ht="15.6" x14ac:dyDescent="0.3">
      <c r="B310" s="180" t="s">
        <v>25</v>
      </c>
      <c r="C310" s="11">
        <v>1</v>
      </c>
      <c r="D310" s="11">
        <v>0</v>
      </c>
      <c r="E310" s="11">
        <v>0</v>
      </c>
      <c r="F310" s="3"/>
      <c r="G310" s="3"/>
      <c r="H310" s="3"/>
      <c r="I310" s="3"/>
      <c r="J310" s="3"/>
      <c r="K310" s="3"/>
    </row>
    <row r="311" spans="2:11" ht="15.6" x14ac:dyDescent="0.3">
      <c r="B311" s="181" t="s">
        <v>26</v>
      </c>
      <c r="C311" s="13">
        <v>6</v>
      </c>
      <c r="D311" s="13">
        <v>13</v>
      </c>
      <c r="E311" s="13">
        <v>15</v>
      </c>
      <c r="F311" s="3"/>
      <c r="G311" s="3"/>
      <c r="H311" s="3"/>
      <c r="I311" s="3"/>
      <c r="J311" s="3"/>
      <c r="K311" s="3"/>
    </row>
    <row r="312" spans="2:11" ht="15.6" x14ac:dyDescent="0.3">
      <c r="B312" s="17" t="s">
        <v>27</v>
      </c>
      <c r="C312" s="111">
        <v>243</v>
      </c>
      <c r="D312" s="111">
        <v>284</v>
      </c>
      <c r="E312" s="111">
        <v>295</v>
      </c>
      <c r="F312" s="3"/>
      <c r="G312" s="3"/>
      <c r="H312" s="3"/>
      <c r="I312" s="3"/>
      <c r="J312" s="3"/>
      <c r="K312" s="3"/>
    </row>
    <row r="313" spans="2:11" ht="15.6" x14ac:dyDescent="0.3">
      <c r="B313" s="181" t="s">
        <v>28</v>
      </c>
      <c r="C313" s="13">
        <v>21</v>
      </c>
      <c r="D313" s="13">
        <v>19</v>
      </c>
      <c r="E313" s="13">
        <v>27</v>
      </c>
      <c r="F313" s="3"/>
      <c r="G313" s="3"/>
      <c r="H313" s="3"/>
      <c r="I313" s="3"/>
      <c r="J313" s="3"/>
      <c r="K313" s="3"/>
    </row>
    <row r="314" spans="2:11" ht="15.6" x14ac:dyDescent="0.3">
      <c r="B314" s="180" t="s">
        <v>29</v>
      </c>
      <c r="C314" s="11">
        <v>0</v>
      </c>
      <c r="D314" s="11">
        <v>4</v>
      </c>
      <c r="E314" s="11">
        <v>4</v>
      </c>
      <c r="F314" s="3"/>
      <c r="G314" s="3"/>
      <c r="H314" s="3"/>
      <c r="I314" s="3"/>
      <c r="J314" s="3"/>
      <c r="K314" s="3"/>
    </row>
    <row r="315" spans="2:11" ht="15.6" x14ac:dyDescent="0.3">
      <c r="B315" s="181" t="s">
        <v>30</v>
      </c>
      <c r="C315" s="13">
        <v>35</v>
      </c>
      <c r="D315" s="13">
        <v>42</v>
      </c>
      <c r="E315" s="13">
        <v>56</v>
      </c>
      <c r="F315" s="3"/>
      <c r="G315" s="3"/>
      <c r="H315" s="3"/>
      <c r="I315" s="3"/>
      <c r="J315" s="3"/>
      <c r="K315" s="3"/>
    </row>
    <row r="316" spans="2:11" ht="15.6" x14ac:dyDescent="0.3">
      <c r="B316" s="180" t="s">
        <v>31</v>
      </c>
      <c r="C316" s="11">
        <v>187</v>
      </c>
      <c r="D316" s="11">
        <v>219</v>
      </c>
      <c r="E316" s="11">
        <v>208</v>
      </c>
      <c r="F316" s="3"/>
      <c r="G316" s="3"/>
      <c r="H316" s="3"/>
      <c r="I316" s="3"/>
      <c r="J316" s="3"/>
      <c r="K316" s="3"/>
    </row>
    <row r="317" spans="2:11" ht="15.6" x14ac:dyDescent="0.3">
      <c r="B317" s="19" t="s">
        <v>32</v>
      </c>
      <c r="C317" s="112">
        <v>19</v>
      </c>
      <c r="D317" s="112">
        <v>29</v>
      </c>
      <c r="E317" s="112">
        <v>26</v>
      </c>
      <c r="F317" s="3"/>
      <c r="G317" s="3"/>
      <c r="H317" s="3"/>
      <c r="I317" s="3"/>
      <c r="J317" s="3"/>
      <c r="K317" s="3"/>
    </row>
    <row r="318" spans="2:11" ht="15.6" x14ac:dyDescent="0.3">
      <c r="B318" s="180" t="s">
        <v>33</v>
      </c>
      <c r="C318" s="11">
        <v>8</v>
      </c>
      <c r="D318" s="11">
        <v>20</v>
      </c>
      <c r="E318" s="11">
        <v>16</v>
      </c>
      <c r="F318" s="3"/>
      <c r="G318" s="3"/>
      <c r="H318" s="3"/>
      <c r="I318" s="3"/>
      <c r="J318" s="3"/>
      <c r="K318" s="3"/>
    </row>
    <row r="319" spans="2:11" ht="15.6" x14ac:dyDescent="0.3">
      <c r="B319" s="181" t="s">
        <v>34</v>
      </c>
      <c r="C319" s="13">
        <v>7</v>
      </c>
      <c r="D319" s="13">
        <v>8</v>
      </c>
      <c r="E319" s="13">
        <v>8</v>
      </c>
      <c r="F319" s="3"/>
      <c r="G319" s="3"/>
      <c r="H319" s="3"/>
      <c r="I319" s="3"/>
      <c r="J319" s="3"/>
      <c r="K319" s="3"/>
    </row>
    <row r="320" spans="2:11" ht="15.6" x14ac:dyDescent="0.3">
      <c r="B320" s="180" t="s">
        <v>35</v>
      </c>
      <c r="C320" s="11">
        <v>4</v>
      </c>
      <c r="D320" s="11">
        <v>1</v>
      </c>
      <c r="E320" s="11">
        <v>2</v>
      </c>
      <c r="F320" s="3"/>
      <c r="G320" s="3"/>
      <c r="H320" s="3"/>
      <c r="I320" s="3"/>
      <c r="J320" s="3"/>
      <c r="K320" s="3"/>
    </row>
    <row r="321" spans="2:11" ht="15.6" x14ac:dyDescent="0.3">
      <c r="B321" s="19" t="s">
        <v>36</v>
      </c>
      <c r="C321" s="112">
        <v>6</v>
      </c>
      <c r="D321" s="112">
        <v>11</v>
      </c>
      <c r="E321" s="112">
        <v>24</v>
      </c>
      <c r="F321" s="3"/>
      <c r="G321" s="3"/>
      <c r="H321" s="3"/>
      <c r="I321" s="3"/>
      <c r="J321" s="3"/>
      <c r="K321" s="3"/>
    </row>
    <row r="322" spans="2:11" ht="15.6" x14ac:dyDescent="0.3">
      <c r="B322" s="180" t="s">
        <v>37</v>
      </c>
      <c r="C322" s="11">
        <v>1</v>
      </c>
      <c r="D322" s="11">
        <v>0</v>
      </c>
      <c r="E322" s="11">
        <v>0</v>
      </c>
      <c r="F322" s="3"/>
      <c r="G322" s="3"/>
      <c r="H322" s="3"/>
      <c r="I322" s="3"/>
      <c r="J322" s="3"/>
      <c r="K322" s="3"/>
    </row>
    <row r="323" spans="2:11" ht="15.6" x14ac:dyDescent="0.3">
      <c r="B323" s="181" t="s">
        <v>39</v>
      </c>
      <c r="C323" s="13">
        <v>3</v>
      </c>
      <c r="D323" s="13">
        <v>5</v>
      </c>
      <c r="E323" s="13">
        <v>4</v>
      </c>
      <c r="F323" s="3"/>
      <c r="G323" s="3"/>
      <c r="H323" s="3"/>
      <c r="I323" s="3"/>
      <c r="J323" s="3"/>
      <c r="K323" s="3"/>
    </row>
    <row r="324" spans="2:11" ht="24.6" customHeight="1" x14ac:dyDescent="0.3">
      <c r="B324" s="180" t="s">
        <v>40</v>
      </c>
      <c r="C324" s="11">
        <v>2</v>
      </c>
      <c r="D324" s="11">
        <v>6</v>
      </c>
      <c r="E324" s="11">
        <v>20</v>
      </c>
      <c r="F324" s="3"/>
      <c r="G324" s="3"/>
      <c r="H324" s="3"/>
      <c r="I324" s="3"/>
      <c r="J324" s="3"/>
      <c r="K324" s="3"/>
    </row>
    <row r="325" spans="2:11" s="3" customFormat="1" x14ac:dyDescent="0.3">
      <c r="B325" s="263" t="s">
        <v>160</v>
      </c>
      <c r="C325" s="263"/>
      <c r="D325" s="263"/>
      <c r="E325" s="263"/>
    </row>
    <row r="326" spans="2:11" s="3" customFormat="1" x14ac:dyDescent="0.3"/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</sheetData>
  <mergeCells count="62">
    <mergeCell ref="B325:E325"/>
    <mergeCell ref="B258:E258"/>
    <mergeCell ref="B265:E265"/>
    <mergeCell ref="B269:E269"/>
    <mergeCell ref="B276:E276"/>
    <mergeCell ref="B280:E280"/>
    <mergeCell ref="B291:E291"/>
    <mergeCell ref="B295:E295"/>
    <mergeCell ref="C240:E240"/>
    <mergeCell ref="F240:H240"/>
    <mergeCell ref="I240:K240"/>
    <mergeCell ref="B228:B229"/>
    <mergeCell ref="C228:E228"/>
    <mergeCell ref="F228:H228"/>
    <mergeCell ref="B26:K26"/>
    <mergeCell ref="B27:B28"/>
    <mergeCell ref="C27:E27"/>
    <mergeCell ref="F27:H27"/>
    <mergeCell ref="I27:K27"/>
    <mergeCell ref="B22:K22"/>
    <mergeCell ref="B42:K42"/>
    <mergeCell ref="B47:B48"/>
    <mergeCell ref="B61:K61"/>
    <mergeCell ref="B205:E205"/>
    <mergeCell ref="B65:E65"/>
    <mergeCell ref="B70:E70"/>
    <mergeCell ref="B152:E152"/>
    <mergeCell ref="B83:E83"/>
    <mergeCell ref="B97:E97"/>
    <mergeCell ref="B101:E101"/>
    <mergeCell ref="B74:E74"/>
    <mergeCell ref="B87:E87"/>
    <mergeCell ref="B113:E113"/>
    <mergeCell ref="B117:E117"/>
    <mergeCell ref="B156:E156"/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F47:H47"/>
    <mergeCell ref="I47:K47"/>
    <mergeCell ref="C47:E47"/>
    <mergeCell ref="B46:K46"/>
    <mergeCell ref="B254:K254"/>
    <mergeCell ref="B209:E209"/>
    <mergeCell ref="B223:E223"/>
    <mergeCell ref="B227:K227"/>
    <mergeCell ref="B170:E170"/>
    <mergeCell ref="B174:E174"/>
    <mergeCell ref="B187:E187"/>
    <mergeCell ref="B191:E191"/>
    <mergeCell ref="I228:K228"/>
    <mergeCell ref="B235:K235"/>
    <mergeCell ref="B239:K239"/>
    <mergeCell ref="B240:B24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3"/>
  <sheetViews>
    <sheetView topLeftCell="B1" zoomScale="90" zoomScaleNormal="90" workbookViewId="0">
      <selection activeCell="C1" sqref="C1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75" t="s">
        <v>297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4" spans="3:21" ht="20.100000000000001" customHeight="1" x14ac:dyDescent="0.3">
      <c r="C4" s="276" t="s">
        <v>6</v>
      </c>
      <c r="D4" s="279" t="s">
        <v>141</v>
      </c>
      <c r="E4" s="280"/>
      <c r="F4" s="280"/>
      <c r="G4" s="280"/>
      <c r="H4" s="280"/>
      <c r="I4" s="281"/>
      <c r="J4" s="282" t="s">
        <v>140</v>
      </c>
      <c r="K4" s="282"/>
      <c r="L4" s="282"/>
      <c r="M4" s="282"/>
      <c r="N4" s="282"/>
      <c r="O4" s="282"/>
      <c r="P4" s="282" t="s">
        <v>142</v>
      </c>
      <c r="Q4" s="282"/>
      <c r="R4" s="282"/>
      <c r="S4" s="282"/>
      <c r="T4" s="282"/>
      <c r="U4" s="282"/>
    </row>
    <row r="5" spans="3:21" ht="15" customHeight="1" x14ac:dyDescent="0.3">
      <c r="C5" s="277"/>
      <c r="D5" s="273" t="s">
        <v>80</v>
      </c>
      <c r="E5" s="273"/>
      <c r="F5" s="273" t="s">
        <v>81</v>
      </c>
      <c r="G5" s="273"/>
      <c r="H5" s="273" t="s">
        <v>54</v>
      </c>
      <c r="I5" s="273"/>
      <c r="J5" s="273" t="s">
        <v>80</v>
      </c>
      <c r="K5" s="273"/>
      <c r="L5" s="273" t="s">
        <v>81</v>
      </c>
      <c r="M5" s="273"/>
      <c r="N5" s="273" t="s">
        <v>54</v>
      </c>
      <c r="O5" s="273"/>
      <c r="P5" s="273" t="s">
        <v>80</v>
      </c>
      <c r="Q5" s="273"/>
      <c r="R5" s="273" t="s">
        <v>81</v>
      </c>
      <c r="S5" s="273"/>
      <c r="T5" s="273" t="s">
        <v>54</v>
      </c>
      <c r="U5" s="273"/>
    </row>
    <row r="6" spans="3:21" ht="15.6" x14ac:dyDescent="0.3">
      <c r="C6" s="278"/>
      <c r="D6" s="73" t="s">
        <v>4</v>
      </c>
      <c r="E6" s="73" t="s">
        <v>5</v>
      </c>
      <c r="F6" s="73" t="s">
        <v>4</v>
      </c>
      <c r="G6" s="73" t="s">
        <v>5</v>
      </c>
      <c r="H6" s="73" t="s">
        <v>4</v>
      </c>
      <c r="I6" s="73" t="s">
        <v>5</v>
      </c>
      <c r="J6" s="73" t="s">
        <v>4</v>
      </c>
      <c r="K6" s="73" t="s">
        <v>5</v>
      </c>
      <c r="L6" s="73" t="s">
        <v>4</v>
      </c>
      <c r="M6" s="73" t="s">
        <v>5</v>
      </c>
      <c r="N6" s="73" t="s">
        <v>4</v>
      </c>
      <c r="O6" s="73" t="s">
        <v>5</v>
      </c>
      <c r="P6" s="73" t="s">
        <v>4</v>
      </c>
      <c r="Q6" s="73" t="s">
        <v>5</v>
      </c>
      <c r="R6" s="73" t="s">
        <v>4</v>
      </c>
      <c r="S6" s="73" t="s">
        <v>5</v>
      </c>
      <c r="T6" s="73" t="s">
        <v>4</v>
      </c>
      <c r="U6" s="73" t="s">
        <v>5</v>
      </c>
    </row>
    <row r="7" spans="3:21" ht="15.6" x14ac:dyDescent="0.3">
      <c r="C7" s="9" t="s">
        <v>1</v>
      </c>
      <c r="D7" s="74">
        <v>17087</v>
      </c>
      <c r="E7" s="74">
        <v>9224</v>
      </c>
      <c r="F7" s="74">
        <v>13666</v>
      </c>
      <c r="G7" s="74">
        <v>6903</v>
      </c>
      <c r="H7" s="74">
        <v>3421</v>
      </c>
      <c r="I7" s="74">
        <v>2321</v>
      </c>
      <c r="J7" s="74">
        <v>23951</v>
      </c>
      <c r="K7" s="74">
        <v>11674</v>
      </c>
      <c r="L7" s="74">
        <v>15201</v>
      </c>
      <c r="M7" s="74">
        <v>9263</v>
      </c>
      <c r="N7" s="74">
        <v>8750</v>
      </c>
      <c r="O7" s="74">
        <v>2411</v>
      </c>
      <c r="P7" s="74">
        <v>22263</v>
      </c>
      <c r="Q7" s="74">
        <v>12770</v>
      </c>
      <c r="R7" s="74">
        <v>18824</v>
      </c>
      <c r="S7" s="74">
        <v>9502</v>
      </c>
      <c r="T7" s="74">
        <v>3439</v>
      </c>
      <c r="U7" s="74">
        <v>3268</v>
      </c>
    </row>
    <row r="8" spans="3:21" ht="15.6" x14ac:dyDescent="0.3">
      <c r="C8" s="75" t="s">
        <v>298</v>
      </c>
      <c r="D8" s="76">
        <v>8635</v>
      </c>
      <c r="E8" s="76">
        <v>5660</v>
      </c>
      <c r="F8" s="76">
        <v>6529</v>
      </c>
      <c r="G8" s="76">
        <v>3987</v>
      </c>
      <c r="H8" s="76">
        <v>2106</v>
      </c>
      <c r="I8" s="76">
        <v>1673</v>
      </c>
      <c r="J8" s="76">
        <v>10507</v>
      </c>
      <c r="K8" s="76">
        <v>6713</v>
      </c>
      <c r="L8" s="76">
        <v>8661</v>
      </c>
      <c r="M8" s="76">
        <v>5603</v>
      </c>
      <c r="N8" s="76">
        <v>1846</v>
      </c>
      <c r="O8" s="76">
        <v>1110</v>
      </c>
      <c r="P8" s="76">
        <v>11176</v>
      </c>
      <c r="Q8" s="76">
        <v>7390</v>
      </c>
      <c r="R8" s="76">
        <v>8855</v>
      </c>
      <c r="S8" s="76">
        <v>5719</v>
      </c>
      <c r="T8" s="76">
        <v>2321</v>
      </c>
      <c r="U8" s="76">
        <v>1671</v>
      </c>
    </row>
    <row r="9" spans="3:21" ht="15.6" x14ac:dyDescent="0.3">
      <c r="C9" s="77" t="s">
        <v>299</v>
      </c>
      <c r="D9" s="78">
        <v>3036</v>
      </c>
      <c r="E9" s="78">
        <v>459</v>
      </c>
      <c r="F9" s="78">
        <v>2621</v>
      </c>
      <c r="G9" s="78">
        <v>404</v>
      </c>
      <c r="H9" s="78">
        <v>415</v>
      </c>
      <c r="I9" s="78">
        <v>55</v>
      </c>
      <c r="J9" s="78">
        <v>4387</v>
      </c>
      <c r="K9" s="78">
        <v>711</v>
      </c>
      <c r="L9" s="78">
        <v>1278</v>
      </c>
      <c r="M9" s="78">
        <v>542</v>
      </c>
      <c r="N9" s="78">
        <v>3109</v>
      </c>
      <c r="O9" s="78">
        <v>169</v>
      </c>
      <c r="P9" s="78">
        <v>3034</v>
      </c>
      <c r="Q9" s="78">
        <v>714</v>
      </c>
      <c r="R9" s="78">
        <v>4354</v>
      </c>
      <c r="S9" s="78">
        <v>617</v>
      </c>
      <c r="T9" s="78">
        <v>-1320</v>
      </c>
      <c r="U9" s="78">
        <v>97</v>
      </c>
    </row>
    <row r="10" spans="3:21" ht="15.6" x14ac:dyDescent="0.3">
      <c r="C10" s="75" t="s">
        <v>218</v>
      </c>
      <c r="D10" s="76">
        <v>1367</v>
      </c>
      <c r="E10" s="76">
        <v>755</v>
      </c>
      <c r="F10" s="76">
        <v>1414</v>
      </c>
      <c r="G10" s="76">
        <v>727</v>
      </c>
      <c r="H10" s="76">
        <v>-47</v>
      </c>
      <c r="I10" s="76">
        <v>28</v>
      </c>
      <c r="J10" s="76">
        <v>1658</v>
      </c>
      <c r="K10" s="76">
        <v>890</v>
      </c>
      <c r="L10" s="76">
        <v>1176</v>
      </c>
      <c r="M10" s="76">
        <v>663</v>
      </c>
      <c r="N10" s="76">
        <v>482</v>
      </c>
      <c r="O10" s="76">
        <v>227</v>
      </c>
      <c r="P10" s="76">
        <v>1678</v>
      </c>
      <c r="Q10" s="76">
        <v>993</v>
      </c>
      <c r="R10" s="76">
        <v>1293</v>
      </c>
      <c r="S10" s="76">
        <v>666</v>
      </c>
      <c r="T10" s="76">
        <v>385</v>
      </c>
      <c r="U10" s="76">
        <v>327</v>
      </c>
    </row>
    <row r="11" spans="3:21" ht="15.6" x14ac:dyDescent="0.3">
      <c r="C11" s="77" t="s">
        <v>221</v>
      </c>
      <c r="D11" s="78">
        <v>666</v>
      </c>
      <c r="E11" s="78">
        <v>460</v>
      </c>
      <c r="F11" s="78">
        <v>473</v>
      </c>
      <c r="G11" s="78">
        <v>329</v>
      </c>
      <c r="H11" s="78">
        <v>193</v>
      </c>
      <c r="I11" s="78">
        <v>131</v>
      </c>
      <c r="J11" s="78">
        <v>1389</v>
      </c>
      <c r="K11" s="78">
        <v>1030</v>
      </c>
      <c r="L11" s="78">
        <v>868</v>
      </c>
      <c r="M11" s="78">
        <v>691</v>
      </c>
      <c r="N11" s="78">
        <v>521</v>
      </c>
      <c r="O11" s="78">
        <v>339</v>
      </c>
      <c r="P11" s="78">
        <v>1526</v>
      </c>
      <c r="Q11" s="78">
        <v>1213</v>
      </c>
      <c r="R11" s="78">
        <v>861</v>
      </c>
      <c r="S11" s="78">
        <v>741</v>
      </c>
      <c r="T11" s="78">
        <v>665</v>
      </c>
      <c r="U11" s="78">
        <v>472</v>
      </c>
    </row>
    <row r="12" spans="3:21" ht="15.6" x14ac:dyDescent="0.3">
      <c r="C12" s="75" t="s">
        <v>300</v>
      </c>
      <c r="D12" s="76">
        <v>900</v>
      </c>
      <c r="E12" s="76">
        <v>430</v>
      </c>
      <c r="F12" s="76">
        <v>595</v>
      </c>
      <c r="G12" s="76">
        <v>355</v>
      </c>
      <c r="H12" s="76">
        <v>305</v>
      </c>
      <c r="I12" s="76">
        <v>75</v>
      </c>
      <c r="J12" s="76">
        <v>2657</v>
      </c>
      <c r="K12" s="76">
        <v>461</v>
      </c>
      <c r="L12" s="76">
        <v>600</v>
      </c>
      <c r="M12" s="76">
        <v>376</v>
      </c>
      <c r="N12" s="76">
        <v>2057</v>
      </c>
      <c r="O12" s="76">
        <v>85</v>
      </c>
      <c r="P12" s="76">
        <v>1615</v>
      </c>
      <c r="Q12" s="76">
        <v>541</v>
      </c>
      <c r="R12" s="76">
        <v>969</v>
      </c>
      <c r="S12" s="76">
        <v>388</v>
      </c>
      <c r="T12" s="76">
        <v>646</v>
      </c>
      <c r="U12" s="76">
        <v>153</v>
      </c>
    </row>
    <row r="13" spans="3:21" ht="15.6" x14ac:dyDescent="0.3">
      <c r="C13" s="77" t="s">
        <v>301</v>
      </c>
      <c r="D13" s="78">
        <v>276</v>
      </c>
      <c r="E13" s="78">
        <v>181</v>
      </c>
      <c r="F13" s="78">
        <v>242</v>
      </c>
      <c r="G13" s="78">
        <v>112</v>
      </c>
      <c r="H13" s="78">
        <v>34</v>
      </c>
      <c r="I13" s="78">
        <v>69</v>
      </c>
      <c r="J13" s="78">
        <v>464</v>
      </c>
      <c r="K13" s="78">
        <v>288</v>
      </c>
      <c r="L13" s="78">
        <v>337</v>
      </c>
      <c r="M13" s="78">
        <v>205</v>
      </c>
      <c r="N13" s="78">
        <v>127</v>
      </c>
      <c r="O13" s="78">
        <v>83</v>
      </c>
      <c r="P13" s="78">
        <v>463</v>
      </c>
      <c r="Q13" s="78">
        <v>288</v>
      </c>
      <c r="R13" s="78">
        <v>333</v>
      </c>
      <c r="S13" s="78">
        <v>200</v>
      </c>
      <c r="T13" s="78">
        <v>130</v>
      </c>
      <c r="U13" s="78">
        <v>88</v>
      </c>
    </row>
    <row r="14" spans="3:21" ht="15.6" x14ac:dyDescent="0.3">
      <c r="C14" s="75" t="s">
        <v>302</v>
      </c>
      <c r="D14" s="76">
        <v>209</v>
      </c>
      <c r="E14" s="76">
        <v>127</v>
      </c>
      <c r="F14" s="76">
        <v>146</v>
      </c>
      <c r="G14" s="76">
        <v>110</v>
      </c>
      <c r="H14" s="76">
        <v>63</v>
      </c>
      <c r="I14" s="76">
        <v>17</v>
      </c>
      <c r="J14" s="76">
        <v>230</v>
      </c>
      <c r="K14" s="76">
        <v>139</v>
      </c>
      <c r="L14" s="76">
        <v>213</v>
      </c>
      <c r="M14" s="76">
        <v>123</v>
      </c>
      <c r="N14" s="76">
        <v>17</v>
      </c>
      <c r="O14" s="76">
        <v>16</v>
      </c>
      <c r="P14" s="76">
        <v>273</v>
      </c>
      <c r="Q14" s="76">
        <v>186</v>
      </c>
      <c r="R14" s="76">
        <v>210</v>
      </c>
      <c r="S14" s="76">
        <v>123</v>
      </c>
      <c r="T14" s="76">
        <v>63</v>
      </c>
      <c r="U14" s="76">
        <v>63</v>
      </c>
    </row>
    <row r="15" spans="3:21" ht="15.6" x14ac:dyDescent="0.3">
      <c r="C15" s="77" t="s">
        <v>303</v>
      </c>
      <c r="D15" s="78">
        <v>164</v>
      </c>
      <c r="E15" s="78">
        <v>109</v>
      </c>
      <c r="F15" s="78">
        <v>140</v>
      </c>
      <c r="G15" s="78">
        <v>78</v>
      </c>
      <c r="H15" s="78">
        <v>24</v>
      </c>
      <c r="I15" s="78">
        <v>31</v>
      </c>
      <c r="J15" s="78">
        <v>230</v>
      </c>
      <c r="K15" s="78">
        <v>131</v>
      </c>
      <c r="L15" s="78">
        <v>206</v>
      </c>
      <c r="M15" s="78">
        <v>100</v>
      </c>
      <c r="N15" s="78">
        <v>24</v>
      </c>
      <c r="O15" s="78">
        <v>31</v>
      </c>
      <c r="P15" s="78">
        <v>243</v>
      </c>
      <c r="Q15" s="78">
        <v>143</v>
      </c>
      <c r="R15" s="78">
        <v>188</v>
      </c>
      <c r="S15" s="78">
        <v>121</v>
      </c>
      <c r="T15" s="78">
        <v>55</v>
      </c>
      <c r="U15" s="78">
        <v>22</v>
      </c>
    </row>
    <row r="16" spans="3:21" ht="15.6" x14ac:dyDescent="0.3">
      <c r="C16" s="75" t="s">
        <v>304</v>
      </c>
      <c r="D16" s="76">
        <v>163</v>
      </c>
      <c r="E16" s="76">
        <v>108</v>
      </c>
      <c r="F16" s="76">
        <v>157</v>
      </c>
      <c r="G16" s="76">
        <v>108</v>
      </c>
      <c r="H16" s="76">
        <v>6</v>
      </c>
      <c r="I16" s="76">
        <v>0</v>
      </c>
      <c r="J16" s="76">
        <v>227</v>
      </c>
      <c r="K16" s="76">
        <v>151</v>
      </c>
      <c r="L16" s="76">
        <v>141</v>
      </c>
      <c r="M16" s="76">
        <v>129</v>
      </c>
      <c r="N16" s="76">
        <v>86</v>
      </c>
      <c r="O16" s="76">
        <v>22</v>
      </c>
      <c r="P16" s="76">
        <v>171</v>
      </c>
      <c r="Q16" s="76">
        <v>127</v>
      </c>
      <c r="R16" s="76">
        <v>157</v>
      </c>
      <c r="S16" s="76">
        <v>125</v>
      </c>
      <c r="T16" s="76">
        <v>14</v>
      </c>
      <c r="U16" s="76">
        <v>2</v>
      </c>
    </row>
    <row r="17" spans="3:21" ht="15.6" x14ac:dyDescent="0.3">
      <c r="C17" s="77" t="s">
        <v>305</v>
      </c>
      <c r="D17" s="78">
        <v>168</v>
      </c>
      <c r="E17" s="78">
        <v>79</v>
      </c>
      <c r="F17" s="78">
        <v>129</v>
      </c>
      <c r="G17" s="78">
        <v>53</v>
      </c>
      <c r="H17" s="78">
        <v>39</v>
      </c>
      <c r="I17" s="78">
        <v>26</v>
      </c>
      <c r="J17" s="78">
        <v>186</v>
      </c>
      <c r="K17" s="78">
        <v>83</v>
      </c>
      <c r="L17" s="78">
        <v>177</v>
      </c>
      <c r="M17" s="78">
        <v>67</v>
      </c>
      <c r="N17" s="78">
        <v>9</v>
      </c>
      <c r="O17" s="78">
        <v>16</v>
      </c>
      <c r="P17" s="78">
        <v>202</v>
      </c>
      <c r="Q17" s="78">
        <v>79</v>
      </c>
      <c r="R17" s="78">
        <v>179</v>
      </c>
      <c r="S17" s="78">
        <v>77</v>
      </c>
      <c r="T17" s="78">
        <v>23</v>
      </c>
      <c r="U17" s="78">
        <v>2</v>
      </c>
    </row>
    <row r="18" spans="3:21" ht="15.6" x14ac:dyDescent="0.3">
      <c r="C18" s="75" t="s">
        <v>306</v>
      </c>
      <c r="D18" s="76">
        <v>67</v>
      </c>
      <c r="E18" s="76">
        <v>47</v>
      </c>
      <c r="F18" s="76">
        <v>48</v>
      </c>
      <c r="G18" s="76">
        <v>20</v>
      </c>
      <c r="H18" s="76">
        <v>19</v>
      </c>
      <c r="I18" s="76">
        <v>27</v>
      </c>
      <c r="J18" s="76">
        <v>68</v>
      </c>
      <c r="K18" s="76">
        <v>57</v>
      </c>
      <c r="L18" s="76">
        <v>56</v>
      </c>
      <c r="M18" s="76">
        <v>32</v>
      </c>
      <c r="N18" s="76">
        <v>12</v>
      </c>
      <c r="O18" s="76">
        <v>25</v>
      </c>
      <c r="P18" s="76">
        <v>69</v>
      </c>
      <c r="Q18" s="76">
        <v>51</v>
      </c>
      <c r="R18" s="76">
        <v>54</v>
      </c>
      <c r="S18" s="76">
        <v>38</v>
      </c>
      <c r="T18" s="76">
        <v>15</v>
      </c>
      <c r="U18" s="76">
        <v>13</v>
      </c>
    </row>
    <row r="19" spans="3:21" ht="20.100000000000001" customHeight="1" x14ac:dyDescent="0.3">
      <c r="C19" s="77" t="s">
        <v>307</v>
      </c>
      <c r="D19" s="78">
        <v>3</v>
      </c>
      <c r="E19" s="78">
        <v>2</v>
      </c>
      <c r="F19" s="78">
        <v>4</v>
      </c>
      <c r="G19" s="78">
        <v>2</v>
      </c>
      <c r="H19" s="78">
        <v>-1</v>
      </c>
      <c r="I19" s="78">
        <v>0</v>
      </c>
      <c r="J19" s="78">
        <v>5</v>
      </c>
      <c r="K19" s="78">
        <v>2</v>
      </c>
      <c r="L19" s="78">
        <v>5</v>
      </c>
      <c r="M19" s="78">
        <v>1</v>
      </c>
      <c r="N19" s="78">
        <v>0</v>
      </c>
      <c r="O19" s="78">
        <v>1</v>
      </c>
      <c r="P19" s="78">
        <v>3</v>
      </c>
      <c r="Q19" s="78">
        <v>3</v>
      </c>
      <c r="R19" s="78">
        <v>1</v>
      </c>
      <c r="S19" s="78">
        <v>2</v>
      </c>
      <c r="T19" s="78">
        <v>2</v>
      </c>
      <c r="U19" s="78">
        <v>1</v>
      </c>
    </row>
    <row r="20" spans="3:21" s="3" customFormat="1" ht="15.6" x14ac:dyDescent="0.3">
      <c r="C20" s="75" t="s">
        <v>79</v>
      </c>
      <c r="D20" s="76">
        <v>1433</v>
      </c>
      <c r="E20" s="76">
        <v>807</v>
      </c>
      <c r="F20" s="76">
        <v>1168</v>
      </c>
      <c r="G20" s="76">
        <v>618</v>
      </c>
      <c r="H20" s="76">
        <v>265</v>
      </c>
      <c r="I20" s="76">
        <v>189</v>
      </c>
      <c r="J20" s="76">
        <v>1943</v>
      </c>
      <c r="K20" s="76">
        <v>1018</v>
      </c>
      <c r="L20" s="76">
        <v>1483</v>
      </c>
      <c r="M20" s="76">
        <v>731</v>
      </c>
      <c r="N20" s="76">
        <v>460</v>
      </c>
      <c r="O20" s="76">
        <v>287</v>
      </c>
      <c r="P20" s="76">
        <v>1810</v>
      </c>
      <c r="Q20" s="76">
        <v>1042</v>
      </c>
      <c r="R20" s="76">
        <v>1370</v>
      </c>
      <c r="S20" s="76">
        <v>685</v>
      </c>
      <c r="T20" s="76">
        <v>440</v>
      </c>
      <c r="U20" s="76">
        <v>357</v>
      </c>
    </row>
    <row r="21" spans="3:21" s="3" customFormat="1" ht="15" customHeight="1" x14ac:dyDescent="0.3">
      <c r="C21" s="274" t="s">
        <v>308</v>
      </c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</row>
    <row r="22" spans="3:21" s="3" customFormat="1" ht="15.6" x14ac:dyDescent="0.3">
      <c r="C22" s="274" t="s">
        <v>309</v>
      </c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x14ac:dyDescent="0.3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3:21" ht="31.8" customHeight="1" thickBot="1" x14ac:dyDescent="0.35">
      <c r="C26" s="275" t="s">
        <v>310</v>
      </c>
      <c r="D26" s="275"/>
      <c r="E26" s="275"/>
      <c r="F26" s="275"/>
      <c r="G26" s="275"/>
      <c r="H26" s="275"/>
      <c r="I26" s="275"/>
      <c r="J26" s="275"/>
      <c r="K26" s="275"/>
      <c r="L26" s="275"/>
      <c r="M26" s="3"/>
      <c r="N26" s="3"/>
      <c r="O26" s="3"/>
      <c r="P26" s="3"/>
      <c r="Q26" s="3"/>
      <c r="R26" s="3"/>
      <c r="S26" s="3"/>
      <c r="T26" s="3"/>
      <c r="U26" s="3"/>
    </row>
    <row r="27" spans="3:21" ht="16.2" thickBot="1" x14ac:dyDescent="0.35">
      <c r="C27" s="276" t="s">
        <v>82</v>
      </c>
      <c r="D27" s="284" t="s">
        <v>141</v>
      </c>
      <c r="E27" s="285"/>
      <c r="F27" s="286"/>
      <c r="G27" s="284" t="s">
        <v>140</v>
      </c>
      <c r="H27" s="285"/>
      <c r="I27" s="286"/>
      <c r="J27" s="284" t="s">
        <v>142</v>
      </c>
      <c r="K27" s="285"/>
      <c r="L27" s="286"/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278"/>
      <c r="D28" s="73" t="s">
        <v>80</v>
      </c>
      <c r="E28" s="73" t="s">
        <v>81</v>
      </c>
      <c r="F28" s="73" t="s">
        <v>54</v>
      </c>
      <c r="G28" s="73" t="s">
        <v>80</v>
      </c>
      <c r="H28" s="73" t="s">
        <v>81</v>
      </c>
      <c r="I28" s="73" t="s">
        <v>54</v>
      </c>
      <c r="J28" s="73" t="s">
        <v>80</v>
      </c>
      <c r="K28" s="73" t="s">
        <v>81</v>
      </c>
      <c r="L28" s="73" t="s">
        <v>54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9" t="s">
        <v>1</v>
      </c>
      <c r="D29" s="74">
        <v>26313</v>
      </c>
      <c r="E29" s="74">
        <v>20570</v>
      </c>
      <c r="F29" s="74">
        <v>5743</v>
      </c>
      <c r="G29" s="74">
        <v>35625</v>
      </c>
      <c r="H29" s="74">
        <v>24464</v>
      </c>
      <c r="I29" s="74">
        <v>11161</v>
      </c>
      <c r="J29" s="74">
        <v>35033</v>
      </c>
      <c r="K29" s="74">
        <v>28326</v>
      </c>
      <c r="L29" s="74">
        <v>6707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9" t="s">
        <v>83</v>
      </c>
      <c r="D30" s="76">
        <v>2368</v>
      </c>
      <c r="E30" s="76">
        <v>1346</v>
      </c>
      <c r="F30" s="76">
        <v>1022</v>
      </c>
      <c r="G30" s="76">
        <v>3595</v>
      </c>
      <c r="H30" s="76">
        <v>1746</v>
      </c>
      <c r="I30" s="76">
        <v>1849</v>
      </c>
      <c r="J30" s="76">
        <v>3439</v>
      </c>
      <c r="K30" s="76">
        <v>2066</v>
      </c>
      <c r="L30" s="76">
        <v>1373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30" customHeight="1" x14ac:dyDescent="0.3">
      <c r="C31" s="80" t="s">
        <v>84</v>
      </c>
      <c r="D31" s="78">
        <v>17592</v>
      </c>
      <c r="E31" s="78">
        <v>14309</v>
      </c>
      <c r="F31" s="78">
        <v>3283</v>
      </c>
      <c r="G31" s="78">
        <v>23531</v>
      </c>
      <c r="H31" s="78">
        <v>16576</v>
      </c>
      <c r="I31" s="78">
        <v>6955</v>
      </c>
      <c r="J31" s="78">
        <v>22947</v>
      </c>
      <c r="K31" s="78">
        <v>19536</v>
      </c>
      <c r="L31" s="78">
        <v>3411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9" t="s">
        <v>85</v>
      </c>
      <c r="D32" s="76">
        <v>6282</v>
      </c>
      <c r="E32" s="76">
        <v>4814</v>
      </c>
      <c r="F32" s="76">
        <v>1468</v>
      </c>
      <c r="G32" s="76">
        <v>8389</v>
      </c>
      <c r="H32" s="76">
        <v>6020</v>
      </c>
      <c r="I32" s="76">
        <v>2369</v>
      </c>
      <c r="J32" s="76">
        <v>8536</v>
      </c>
      <c r="K32" s="76">
        <v>6600</v>
      </c>
      <c r="L32" s="76">
        <v>1936</v>
      </c>
    </row>
    <row r="33" spans="3:21" s="3" customFormat="1" ht="15.6" x14ac:dyDescent="0.3">
      <c r="C33" s="80" t="s">
        <v>86</v>
      </c>
      <c r="D33" s="78">
        <v>71</v>
      </c>
      <c r="E33" s="78">
        <v>101</v>
      </c>
      <c r="F33" s="78">
        <v>-30</v>
      </c>
      <c r="G33" s="78">
        <v>110</v>
      </c>
      <c r="H33" s="78">
        <v>122</v>
      </c>
      <c r="I33" s="78">
        <v>-12</v>
      </c>
      <c r="J33" s="78">
        <v>111</v>
      </c>
      <c r="K33" s="78">
        <v>123</v>
      </c>
      <c r="L33" s="78">
        <v>-12</v>
      </c>
    </row>
    <row r="34" spans="3:21" s="3" customFormat="1" ht="33.6" customHeight="1" x14ac:dyDescent="0.3">
      <c r="C34" s="274" t="s">
        <v>308</v>
      </c>
      <c r="D34" s="274"/>
      <c r="E34" s="274"/>
      <c r="F34" s="274"/>
      <c r="G34" s="274"/>
      <c r="H34" s="274"/>
      <c r="I34" s="274"/>
      <c r="J34" s="274"/>
      <c r="K34" s="274"/>
      <c r="L34" s="274"/>
    </row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3:21" ht="35.4" customHeight="1" thickBot="1" x14ac:dyDescent="0.35">
      <c r="C38" s="275" t="s">
        <v>311</v>
      </c>
      <c r="D38" s="275"/>
      <c r="E38" s="275"/>
      <c r="F38" s="275"/>
      <c r="G38" s="275"/>
      <c r="H38" s="275"/>
      <c r="I38" s="275"/>
      <c r="J38" s="275"/>
      <c r="K38" s="275"/>
      <c r="L38" s="275"/>
      <c r="M38" s="3"/>
      <c r="N38" s="3"/>
      <c r="O38" s="3"/>
      <c r="P38" s="3"/>
      <c r="Q38" s="3"/>
      <c r="R38" s="3"/>
      <c r="S38" s="3"/>
      <c r="T38" s="3"/>
      <c r="U38" s="3"/>
    </row>
    <row r="39" spans="3:21" ht="16.2" thickBot="1" x14ac:dyDescent="0.35">
      <c r="C39" s="287" t="s">
        <v>43</v>
      </c>
      <c r="D39" s="284" t="s">
        <v>141</v>
      </c>
      <c r="E39" s="285"/>
      <c r="F39" s="286"/>
      <c r="G39" s="284" t="s">
        <v>140</v>
      </c>
      <c r="H39" s="285"/>
      <c r="I39" s="286"/>
      <c r="J39" s="284" t="s">
        <v>142</v>
      </c>
      <c r="K39" s="285"/>
      <c r="L39" s="286"/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287"/>
      <c r="D40" s="73" t="s">
        <v>80</v>
      </c>
      <c r="E40" s="73" t="s">
        <v>81</v>
      </c>
      <c r="F40" s="73" t="s">
        <v>54</v>
      </c>
      <c r="G40" s="73" t="s">
        <v>80</v>
      </c>
      <c r="H40" s="73" t="s">
        <v>81</v>
      </c>
      <c r="I40" s="73" t="s">
        <v>54</v>
      </c>
      <c r="J40" s="73" t="s">
        <v>80</v>
      </c>
      <c r="K40" s="73" t="s">
        <v>81</v>
      </c>
      <c r="L40" s="73" t="s">
        <v>54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5.6" x14ac:dyDescent="0.3">
      <c r="C41" s="9" t="s">
        <v>1</v>
      </c>
      <c r="D41" s="74">
        <v>26313</v>
      </c>
      <c r="E41" s="74">
        <v>20570</v>
      </c>
      <c r="F41" s="74">
        <v>5743</v>
      </c>
      <c r="G41" s="74">
        <v>35625</v>
      </c>
      <c r="H41" s="74">
        <v>24464</v>
      </c>
      <c r="I41" s="74">
        <v>11161</v>
      </c>
      <c r="J41" s="74">
        <v>35033</v>
      </c>
      <c r="K41" s="74">
        <v>28326</v>
      </c>
      <c r="L41" s="74">
        <v>6707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75" t="s">
        <v>87</v>
      </c>
      <c r="D42" s="76">
        <v>594</v>
      </c>
      <c r="E42" s="76">
        <v>376</v>
      </c>
      <c r="F42" s="81">
        <v>218</v>
      </c>
      <c r="G42" s="76">
        <v>890</v>
      </c>
      <c r="H42" s="76">
        <v>536</v>
      </c>
      <c r="I42" s="81">
        <v>354</v>
      </c>
      <c r="J42" s="81">
        <v>966</v>
      </c>
      <c r="K42" s="76">
        <v>558</v>
      </c>
      <c r="L42" s="76">
        <v>408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6.2" thickBot="1" x14ac:dyDescent="0.35">
      <c r="C43" s="82" t="s">
        <v>88</v>
      </c>
      <c r="D43" s="78">
        <v>3188</v>
      </c>
      <c r="E43" s="78">
        <v>2270</v>
      </c>
      <c r="F43" s="83">
        <v>918</v>
      </c>
      <c r="G43" s="78">
        <v>4748</v>
      </c>
      <c r="H43" s="78">
        <v>2052</v>
      </c>
      <c r="I43" s="83">
        <v>2696</v>
      </c>
      <c r="J43" s="83">
        <v>4138</v>
      </c>
      <c r="K43" s="78">
        <v>3209</v>
      </c>
      <c r="L43" s="78">
        <v>929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84" t="s">
        <v>89</v>
      </c>
      <c r="D44" s="76">
        <v>2625</v>
      </c>
      <c r="E44" s="76">
        <v>2067</v>
      </c>
      <c r="F44" s="81">
        <v>558</v>
      </c>
      <c r="G44" s="76">
        <v>3956</v>
      </c>
      <c r="H44" s="76">
        <v>2310</v>
      </c>
      <c r="I44" s="81">
        <v>1646</v>
      </c>
      <c r="J44" s="81">
        <v>3536</v>
      </c>
      <c r="K44" s="76">
        <v>3156</v>
      </c>
      <c r="L44" s="76">
        <v>380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7" t="s">
        <v>90</v>
      </c>
      <c r="D45" s="78">
        <v>1850</v>
      </c>
      <c r="E45" s="78">
        <v>1438</v>
      </c>
      <c r="F45" s="83">
        <v>412</v>
      </c>
      <c r="G45" s="78">
        <v>2650</v>
      </c>
      <c r="H45" s="78">
        <v>1846</v>
      </c>
      <c r="I45" s="83">
        <v>804</v>
      </c>
      <c r="J45" s="83">
        <v>2594</v>
      </c>
      <c r="K45" s="78">
        <v>1987</v>
      </c>
      <c r="L45" s="78">
        <v>607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31.5" customHeight="1" x14ac:dyDescent="0.3">
      <c r="C46" s="75" t="s">
        <v>44</v>
      </c>
      <c r="D46" s="76">
        <v>15455</v>
      </c>
      <c r="E46" s="76">
        <v>12403</v>
      </c>
      <c r="F46" s="81">
        <v>3052</v>
      </c>
      <c r="G46" s="76">
        <v>20338</v>
      </c>
      <c r="H46" s="76">
        <v>15187</v>
      </c>
      <c r="I46" s="81">
        <v>5151</v>
      </c>
      <c r="J46" s="81">
        <v>20644</v>
      </c>
      <c r="K46" s="76">
        <v>16950</v>
      </c>
      <c r="L46" s="76">
        <v>3694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7" t="s">
        <v>91</v>
      </c>
      <c r="D47" s="78">
        <v>537</v>
      </c>
      <c r="E47" s="78">
        <v>454</v>
      </c>
      <c r="F47" s="83">
        <v>83</v>
      </c>
      <c r="G47" s="78">
        <v>648</v>
      </c>
      <c r="H47" s="78">
        <v>559</v>
      </c>
      <c r="I47" s="83">
        <v>89</v>
      </c>
      <c r="J47" s="83">
        <v>648</v>
      </c>
      <c r="K47" s="78">
        <v>532</v>
      </c>
      <c r="L47" s="78">
        <v>116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15.6" x14ac:dyDescent="0.3">
      <c r="C48" s="75" t="s">
        <v>92</v>
      </c>
      <c r="D48" s="76">
        <v>2062</v>
      </c>
      <c r="E48" s="76">
        <v>1561</v>
      </c>
      <c r="F48" s="81">
        <v>501</v>
      </c>
      <c r="G48" s="76">
        <v>2395</v>
      </c>
      <c r="H48" s="76">
        <v>1974</v>
      </c>
      <c r="I48" s="81">
        <v>421</v>
      </c>
      <c r="J48" s="81">
        <v>2507</v>
      </c>
      <c r="K48" s="76">
        <v>1934</v>
      </c>
      <c r="L48" s="76">
        <v>573</v>
      </c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34.200000000000003" customHeight="1" x14ac:dyDescent="0.3">
      <c r="C49" s="274" t="s">
        <v>308</v>
      </c>
      <c r="D49" s="274"/>
      <c r="E49" s="274"/>
      <c r="F49" s="274"/>
      <c r="G49" s="274"/>
      <c r="H49" s="274"/>
      <c r="I49" s="274"/>
      <c r="J49" s="274"/>
      <c r="K49" s="274"/>
      <c r="L49" s="274"/>
    </row>
    <row r="50" spans="3:21" ht="30.9" customHeight="1" x14ac:dyDescent="0.3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3"/>
      <c r="N50" s="3"/>
      <c r="O50" s="3"/>
      <c r="P50" s="3"/>
      <c r="Q50" s="3"/>
      <c r="R50" s="3"/>
      <c r="S50" s="3"/>
      <c r="T50" s="3"/>
      <c r="U50" s="3"/>
    </row>
    <row r="51" spans="3:21" ht="15.6" x14ac:dyDescent="0.3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3"/>
      <c r="N51" s="3"/>
      <c r="O51" s="3"/>
      <c r="P51" s="3"/>
      <c r="Q51" s="3"/>
      <c r="R51" s="3"/>
      <c r="S51" s="3"/>
      <c r="T51" s="3"/>
      <c r="U51" s="3"/>
    </row>
    <row r="52" spans="3:21" x14ac:dyDescent="0.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3:21" ht="33" customHeight="1" thickBot="1" x14ac:dyDescent="0.35">
      <c r="C53" s="275" t="s">
        <v>312</v>
      </c>
      <c r="D53" s="275"/>
      <c r="E53" s="275"/>
      <c r="F53" s="275"/>
      <c r="G53" s="275"/>
      <c r="H53" s="275"/>
      <c r="I53" s="275"/>
      <c r="J53" s="275"/>
      <c r="K53" s="275"/>
      <c r="L53" s="275"/>
      <c r="M53" s="3"/>
      <c r="N53" s="3"/>
      <c r="O53" s="3"/>
      <c r="P53" s="3"/>
      <c r="Q53" s="3"/>
      <c r="R53" s="3"/>
      <c r="S53" s="3"/>
      <c r="T53" s="3"/>
      <c r="U53" s="3"/>
    </row>
    <row r="54" spans="3:21" ht="16.2" thickBot="1" x14ac:dyDescent="0.35">
      <c r="C54" s="287" t="s">
        <v>93</v>
      </c>
      <c r="D54" s="284" t="s">
        <v>141</v>
      </c>
      <c r="E54" s="285"/>
      <c r="F54" s="286"/>
      <c r="G54" s="284" t="s">
        <v>140</v>
      </c>
      <c r="H54" s="285"/>
      <c r="I54" s="286"/>
      <c r="J54" s="284" t="s">
        <v>142</v>
      </c>
      <c r="K54" s="285"/>
      <c r="L54" s="286"/>
      <c r="M54" s="3"/>
      <c r="N54" s="3"/>
      <c r="O54" s="3"/>
      <c r="P54" s="3"/>
      <c r="Q54" s="3"/>
      <c r="R54" s="3"/>
      <c r="S54" s="3"/>
      <c r="T54" s="3"/>
      <c r="U54" s="3"/>
    </row>
    <row r="55" spans="3:21" ht="15.6" x14ac:dyDescent="0.3">
      <c r="C55" s="287"/>
      <c r="D55" s="73" t="s">
        <v>80</v>
      </c>
      <c r="E55" s="73" t="s">
        <v>81</v>
      </c>
      <c r="F55" s="73" t="s">
        <v>54</v>
      </c>
      <c r="G55" s="73" t="s">
        <v>80</v>
      </c>
      <c r="H55" s="73" t="s">
        <v>81</v>
      </c>
      <c r="I55" s="73" t="s">
        <v>54</v>
      </c>
      <c r="J55" s="73" t="s">
        <v>80</v>
      </c>
      <c r="K55" s="73" t="s">
        <v>81</v>
      </c>
      <c r="L55" s="73" t="s">
        <v>54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16.2" thickBot="1" x14ac:dyDescent="0.35">
      <c r="C56" s="9" t="s">
        <v>1</v>
      </c>
      <c r="D56" s="74">
        <v>26313</v>
      </c>
      <c r="E56" s="74">
        <v>20570</v>
      </c>
      <c r="F56" s="74">
        <v>5743</v>
      </c>
      <c r="G56" s="74">
        <v>35625</v>
      </c>
      <c r="H56" s="74">
        <v>24464</v>
      </c>
      <c r="I56" s="74">
        <v>11161</v>
      </c>
      <c r="J56" s="74">
        <v>35033</v>
      </c>
      <c r="K56" s="74">
        <v>28326</v>
      </c>
      <c r="L56" s="74">
        <v>6707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31.8" thickBot="1" x14ac:dyDescent="0.35">
      <c r="C57" s="84" t="s">
        <v>313</v>
      </c>
      <c r="D57" s="85">
        <v>3297</v>
      </c>
      <c r="E57" s="85">
        <v>2275</v>
      </c>
      <c r="F57" s="86">
        <v>1022</v>
      </c>
      <c r="G57" s="85">
        <v>4375</v>
      </c>
      <c r="H57" s="85">
        <v>3001</v>
      </c>
      <c r="I57" s="86">
        <v>1374</v>
      </c>
      <c r="J57" s="86">
        <v>4702</v>
      </c>
      <c r="K57" s="85">
        <v>3201</v>
      </c>
      <c r="L57" s="85">
        <v>1501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82" t="s">
        <v>314</v>
      </c>
      <c r="D58" s="88">
        <v>2272</v>
      </c>
      <c r="E58" s="88">
        <v>2221</v>
      </c>
      <c r="F58" s="89">
        <v>51</v>
      </c>
      <c r="G58" s="88">
        <v>3590</v>
      </c>
      <c r="H58" s="88">
        <v>567</v>
      </c>
      <c r="I58" s="89">
        <v>3023</v>
      </c>
      <c r="J58" s="89">
        <v>2172</v>
      </c>
      <c r="K58" s="88">
        <v>3400</v>
      </c>
      <c r="L58" s="88">
        <v>-1228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84" t="s">
        <v>315</v>
      </c>
      <c r="D59" s="85">
        <v>1569</v>
      </c>
      <c r="E59" s="85">
        <v>1138</v>
      </c>
      <c r="F59" s="86">
        <v>431</v>
      </c>
      <c r="G59" s="85">
        <v>1943</v>
      </c>
      <c r="H59" s="85">
        <v>1571</v>
      </c>
      <c r="I59" s="86">
        <v>372</v>
      </c>
      <c r="J59" s="86">
        <v>2180</v>
      </c>
      <c r="K59" s="85">
        <v>1602</v>
      </c>
      <c r="L59" s="85">
        <v>578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31.8" thickBot="1" x14ac:dyDescent="0.35">
      <c r="C60" s="82" t="s">
        <v>316</v>
      </c>
      <c r="D60" s="88">
        <v>1030</v>
      </c>
      <c r="E60" s="88">
        <v>829</v>
      </c>
      <c r="F60" s="89">
        <v>201</v>
      </c>
      <c r="G60" s="88">
        <v>1294</v>
      </c>
      <c r="H60" s="88">
        <v>1124</v>
      </c>
      <c r="I60" s="89">
        <v>170</v>
      </c>
      <c r="J60" s="89">
        <v>1341</v>
      </c>
      <c r="K60" s="88">
        <v>1145</v>
      </c>
      <c r="L60" s="88">
        <v>196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4" t="s">
        <v>317</v>
      </c>
      <c r="D61" s="85">
        <v>1159</v>
      </c>
      <c r="E61" s="85">
        <v>757</v>
      </c>
      <c r="F61" s="86">
        <v>402</v>
      </c>
      <c r="G61" s="85">
        <v>1279</v>
      </c>
      <c r="H61" s="85">
        <v>906</v>
      </c>
      <c r="I61" s="86">
        <v>373</v>
      </c>
      <c r="J61" s="86">
        <v>1489</v>
      </c>
      <c r="K61" s="85">
        <v>915</v>
      </c>
      <c r="L61" s="85">
        <v>574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2" t="s">
        <v>318</v>
      </c>
      <c r="D62" s="88">
        <v>1056</v>
      </c>
      <c r="E62" s="88">
        <v>772</v>
      </c>
      <c r="F62" s="89">
        <v>284</v>
      </c>
      <c r="G62" s="88">
        <v>1295</v>
      </c>
      <c r="H62" s="88">
        <v>970</v>
      </c>
      <c r="I62" s="89">
        <v>325</v>
      </c>
      <c r="J62" s="89">
        <v>1403</v>
      </c>
      <c r="K62" s="88">
        <v>946</v>
      </c>
      <c r="L62" s="88">
        <v>457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84" t="s">
        <v>319</v>
      </c>
      <c r="D63" s="85">
        <v>766</v>
      </c>
      <c r="E63" s="85">
        <v>689</v>
      </c>
      <c r="F63" s="86">
        <v>77</v>
      </c>
      <c r="G63" s="85">
        <v>1069</v>
      </c>
      <c r="H63" s="85">
        <v>905</v>
      </c>
      <c r="I63" s="86">
        <v>164</v>
      </c>
      <c r="J63" s="86">
        <v>1179</v>
      </c>
      <c r="K63" s="85">
        <v>894</v>
      </c>
      <c r="L63" s="85">
        <v>285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82" t="s">
        <v>320</v>
      </c>
      <c r="D64" s="88">
        <v>612</v>
      </c>
      <c r="E64" s="88">
        <v>504</v>
      </c>
      <c r="F64" s="89">
        <v>108</v>
      </c>
      <c r="G64" s="88">
        <v>958</v>
      </c>
      <c r="H64" s="88">
        <v>820</v>
      </c>
      <c r="I64" s="89">
        <v>138</v>
      </c>
      <c r="J64" s="89">
        <v>979</v>
      </c>
      <c r="K64" s="88">
        <v>795</v>
      </c>
      <c r="L64" s="88">
        <v>184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" customHeight="1" thickBot="1" x14ac:dyDescent="0.35">
      <c r="C65" s="84" t="s">
        <v>321</v>
      </c>
      <c r="D65" s="85">
        <v>554</v>
      </c>
      <c r="E65" s="85">
        <v>473</v>
      </c>
      <c r="F65" s="86">
        <v>81</v>
      </c>
      <c r="G65" s="85">
        <v>826</v>
      </c>
      <c r="H65" s="85">
        <v>715</v>
      </c>
      <c r="I65" s="86">
        <v>111</v>
      </c>
      <c r="J65" s="86">
        <v>862</v>
      </c>
      <c r="K65" s="85">
        <v>686</v>
      </c>
      <c r="L65" s="85">
        <v>176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82" t="s">
        <v>322</v>
      </c>
      <c r="D66" s="88">
        <v>548</v>
      </c>
      <c r="E66" s="88">
        <v>430</v>
      </c>
      <c r="F66" s="89">
        <v>118</v>
      </c>
      <c r="G66" s="91">
        <v>602</v>
      </c>
      <c r="H66" s="91">
        <v>559</v>
      </c>
      <c r="I66" s="89">
        <v>43</v>
      </c>
      <c r="J66" s="89">
        <v>648</v>
      </c>
      <c r="K66" s="91">
        <v>536</v>
      </c>
      <c r="L66" s="88">
        <v>112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16.2" thickBot="1" x14ac:dyDescent="0.35">
      <c r="C67" s="105" t="s">
        <v>79</v>
      </c>
      <c r="D67" s="93">
        <v>13450</v>
      </c>
      <c r="E67" s="94">
        <v>10482</v>
      </c>
      <c r="F67" s="95">
        <v>2968</v>
      </c>
      <c r="G67" s="96">
        <v>18394</v>
      </c>
      <c r="H67" s="96">
        <v>13326</v>
      </c>
      <c r="I67" s="97">
        <v>5068</v>
      </c>
      <c r="J67" s="97">
        <v>18078</v>
      </c>
      <c r="K67" s="98">
        <v>14206</v>
      </c>
      <c r="L67" s="99">
        <v>3872</v>
      </c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39" customHeight="1" x14ac:dyDescent="0.3">
      <c r="C68" s="274" t="s">
        <v>308</v>
      </c>
      <c r="D68" s="274"/>
      <c r="E68" s="274"/>
      <c r="F68" s="274"/>
      <c r="G68" s="274"/>
      <c r="H68" s="274"/>
      <c r="I68" s="274"/>
      <c r="J68" s="274"/>
      <c r="K68" s="274"/>
      <c r="L68" s="274"/>
    </row>
    <row r="69" spans="3:21" ht="30.6" customHeight="1" x14ac:dyDescent="0.3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3"/>
      <c r="N69" s="3"/>
      <c r="O69" s="3"/>
      <c r="P69" s="3"/>
      <c r="Q69" s="3"/>
      <c r="R69" s="3"/>
      <c r="S69" s="3"/>
      <c r="T69" s="3"/>
      <c r="U69" s="3"/>
    </row>
    <row r="70" spans="3:21" ht="16.2" customHeight="1" x14ac:dyDescent="0.3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3"/>
      <c r="N70" s="3"/>
      <c r="O70" s="3"/>
      <c r="P70" s="3"/>
      <c r="Q70" s="3"/>
      <c r="R70" s="3"/>
      <c r="S70" s="3"/>
      <c r="T70" s="3"/>
      <c r="U70" s="3"/>
    </row>
    <row r="71" spans="3:21" x14ac:dyDescent="0.3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3:21" ht="33.6" customHeight="1" thickBot="1" x14ac:dyDescent="0.35">
      <c r="C72" s="275" t="s">
        <v>323</v>
      </c>
      <c r="D72" s="275"/>
      <c r="E72" s="275"/>
      <c r="F72" s="275"/>
      <c r="G72" s="275"/>
      <c r="H72" s="275"/>
      <c r="I72" s="275"/>
      <c r="J72" s="275"/>
      <c r="K72" s="275"/>
      <c r="L72" s="275"/>
      <c r="M72" s="3"/>
      <c r="N72" s="3"/>
      <c r="O72" s="3"/>
      <c r="P72" s="3"/>
      <c r="Q72" s="3"/>
      <c r="R72" s="3"/>
      <c r="S72" s="3"/>
      <c r="T72" s="3"/>
      <c r="U72" s="3"/>
    </row>
    <row r="73" spans="3:21" ht="16.2" thickBot="1" x14ac:dyDescent="0.35">
      <c r="C73" s="283" t="s">
        <v>94</v>
      </c>
      <c r="D73" s="284" t="s">
        <v>141</v>
      </c>
      <c r="E73" s="285"/>
      <c r="F73" s="286"/>
      <c r="G73" s="284" t="s">
        <v>140</v>
      </c>
      <c r="H73" s="285"/>
      <c r="I73" s="286"/>
      <c r="J73" s="284" t="s">
        <v>142</v>
      </c>
      <c r="K73" s="285"/>
      <c r="L73" s="286"/>
      <c r="M73" s="3"/>
      <c r="N73" s="3"/>
      <c r="O73" s="3"/>
      <c r="P73" s="3"/>
      <c r="Q73" s="3"/>
      <c r="R73" s="3"/>
      <c r="S73" s="3"/>
      <c r="T73" s="3"/>
      <c r="U73" s="3"/>
    </row>
    <row r="74" spans="3:21" ht="15.6" x14ac:dyDescent="0.3">
      <c r="C74" s="283"/>
      <c r="D74" s="73" t="s">
        <v>80</v>
      </c>
      <c r="E74" s="73" t="s">
        <v>81</v>
      </c>
      <c r="F74" s="73" t="s">
        <v>54</v>
      </c>
      <c r="G74" s="73" t="s">
        <v>80</v>
      </c>
      <c r="H74" s="73" t="s">
        <v>81</v>
      </c>
      <c r="I74" s="73" t="s">
        <v>54</v>
      </c>
      <c r="J74" s="73" t="s">
        <v>80</v>
      </c>
      <c r="K74" s="73" t="s">
        <v>81</v>
      </c>
      <c r="L74" s="73" t="s">
        <v>54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9" t="s">
        <v>1</v>
      </c>
      <c r="D75" s="74">
        <v>26313</v>
      </c>
      <c r="E75" s="74">
        <v>20570</v>
      </c>
      <c r="F75" s="74">
        <v>5743</v>
      </c>
      <c r="G75" s="74">
        <v>35625</v>
      </c>
      <c r="H75" s="74">
        <v>24464</v>
      </c>
      <c r="I75" s="74">
        <v>11161</v>
      </c>
      <c r="J75" s="74">
        <v>35033</v>
      </c>
      <c r="K75" s="74">
        <v>28326</v>
      </c>
      <c r="L75" s="74">
        <v>6707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2" thickBot="1" x14ac:dyDescent="0.35">
      <c r="C76" s="84" t="s">
        <v>324</v>
      </c>
      <c r="D76" s="85">
        <v>1700</v>
      </c>
      <c r="E76" s="85">
        <v>1147</v>
      </c>
      <c r="F76" s="86">
        <v>553</v>
      </c>
      <c r="G76" s="85">
        <v>1896</v>
      </c>
      <c r="H76" s="85">
        <v>1534</v>
      </c>
      <c r="I76" s="86">
        <v>362</v>
      </c>
      <c r="J76" s="86">
        <v>2150</v>
      </c>
      <c r="K76" s="85">
        <v>1449</v>
      </c>
      <c r="L76" s="85">
        <v>701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63" thickBot="1" x14ac:dyDescent="0.35">
      <c r="C77" s="82" t="s">
        <v>325</v>
      </c>
      <c r="D77" s="88">
        <v>1181</v>
      </c>
      <c r="E77" s="88">
        <v>1002</v>
      </c>
      <c r="F77" s="89">
        <v>179</v>
      </c>
      <c r="G77" s="88">
        <v>1732</v>
      </c>
      <c r="H77" s="88">
        <v>1475</v>
      </c>
      <c r="I77" s="89">
        <v>257</v>
      </c>
      <c r="J77" s="89">
        <v>1794</v>
      </c>
      <c r="K77" s="88">
        <v>1480</v>
      </c>
      <c r="L77" s="88">
        <v>314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16.2" thickBot="1" x14ac:dyDescent="0.35">
      <c r="C78" s="84" t="s">
        <v>326</v>
      </c>
      <c r="D78" s="85">
        <v>1129</v>
      </c>
      <c r="E78" s="85">
        <v>1042</v>
      </c>
      <c r="F78" s="86">
        <v>87</v>
      </c>
      <c r="G78" s="85">
        <v>1421</v>
      </c>
      <c r="H78" s="85">
        <v>1342</v>
      </c>
      <c r="I78" s="86">
        <v>79</v>
      </c>
      <c r="J78" s="86">
        <v>1514</v>
      </c>
      <c r="K78" s="85">
        <v>1300</v>
      </c>
      <c r="L78" s="85">
        <v>214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82" t="s">
        <v>327</v>
      </c>
      <c r="D79" s="88">
        <v>832</v>
      </c>
      <c r="E79" s="88">
        <v>1398</v>
      </c>
      <c r="F79" s="89">
        <v>-566</v>
      </c>
      <c r="G79" s="88">
        <v>1809</v>
      </c>
      <c r="H79" s="88">
        <v>263</v>
      </c>
      <c r="I79" s="89">
        <v>1546</v>
      </c>
      <c r="J79" s="89">
        <v>701</v>
      </c>
      <c r="K79" s="88">
        <v>2112</v>
      </c>
      <c r="L79" s="88">
        <v>-1411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31.8" thickBot="1" x14ac:dyDescent="0.35">
      <c r="C80" s="84" t="s">
        <v>328</v>
      </c>
      <c r="D80" s="85">
        <v>841</v>
      </c>
      <c r="E80" s="85">
        <v>961</v>
      </c>
      <c r="F80" s="86">
        <v>-120</v>
      </c>
      <c r="G80" s="85">
        <v>1514</v>
      </c>
      <c r="H80" s="85">
        <v>1406</v>
      </c>
      <c r="I80" s="86">
        <v>108</v>
      </c>
      <c r="J80" s="86">
        <v>1223</v>
      </c>
      <c r="K80" s="85">
        <v>1288</v>
      </c>
      <c r="L80" s="85">
        <v>-65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2" thickBot="1" x14ac:dyDescent="0.35">
      <c r="C81" s="82" t="s">
        <v>329</v>
      </c>
      <c r="D81" s="88">
        <v>1565</v>
      </c>
      <c r="E81" s="88">
        <v>388</v>
      </c>
      <c r="F81" s="89">
        <v>1177</v>
      </c>
      <c r="G81" s="88">
        <v>2329</v>
      </c>
      <c r="H81" s="88">
        <v>128</v>
      </c>
      <c r="I81" s="89">
        <v>2201</v>
      </c>
      <c r="J81" s="89">
        <v>1407</v>
      </c>
      <c r="K81" s="88">
        <v>812</v>
      </c>
      <c r="L81" s="88">
        <v>595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16.2" thickBot="1" x14ac:dyDescent="0.35">
      <c r="C82" s="84" t="s">
        <v>330</v>
      </c>
      <c r="D82" s="85">
        <v>869</v>
      </c>
      <c r="E82" s="85">
        <v>786</v>
      </c>
      <c r="F82" s="86">
        <v>83</v>
      </c>
      <c r="G82" s="85">
        <v>995</v>
      </c>
      <c r="H82" s="85">
        <v>838</v>
      </c>
      <c r="I82" s="86">
        <v>157</v>
      </c>
      <c r="J82" s="86">
        <v>1259</v>
      </c>
      <c r="K82" s="85">
        <v>881</v>
      </c>
      <c r="L82" s="85">
        <v>378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16.2" thickBot="1" x14ac:dyDescent="0.35">
      <c r="C83" s="82" t="s">
        <v>331</v>
      </c>
      <c r="D83" s="88">
        <v>990</v>
      </c>
      <c r="E83" s="88">
        <v>666</v>
      </c>
      <c r="F83" s="89">
        <v>324</v>
      </c>
      <c r="G83" s="88">
        <v>1153</v>
      </c>
      <c r="H83" s="88">
        <v>830</v>
      </c>
      <c r="I83" s="89">
        <v>323</v>
      </c>
      <c r="J83" s="89">
        <v>1140</v>
      </c>
      <c r="K83" s="88">
        <v>865</v>
      </c>
      <c r="L83" s="88">
        <v>275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84" t="s">
        <v>332</v>
      </c>
      <c r="D84" s="85">
        <v>459</v>
      </c>
      <c r="E84" s="85">
        <v>380</v>
      </c>
      <c r="F84" s="86">
        <v>79</v>
      </c>
      <c r="G84" s="85">
        <v>616</v>
      </c>
      <c r="H84" s="85">
        <v>560</v>
      </c>
      <c r="I84" s="86">
        <v>56</v>
      </c>
      <c r="J84" s="86">
        <v>725</v>
      </c>
      <c r="K84" s="85">
        <v>566</v>
      </c>
      <c r="L84" s="85">
        <v>159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31.8" thickBot="1" x14ac:dyDescent="0.35">
      <c r="C85" s="82" t="s">
        <v>333</v>
      </c>
      <c r="D85" s="88">
        <v>531</v>
      </c>
      <c r="E85" s="88">
        <v>406</v>
      </c>
      <c r="F85" s="89">
        <v>125</v>
      </c>
      <c r="G85" s="91">
        <v>586</v>
      </c>
      <c r="H85" s="91">
        <v>478</v>
      </c>
      <c r="I85" s="89">
        <v>108</v>
      </c>
      <c r="J85" s="89">
        <v>717</v>
      </c>
      <c r="K85" s="91">
        <v>507</v>
      </c>
      <c r="L85" s="91">
        <v>210</v>
      </c>
    </row>
    <row r="86" spans="3:21" s="3" customFormat="1" ht="16.2" thickBot="1" x14ac:dyDescent="0.35">
      <c r="C86" s="92" t="s">
        <v>79</v>
      </c>
      <c r="D86" s="93">
        <v>16216</v>
      </c>
      <c r="E86" s="94">
        <v>12394</v>
      </c>
      <c r="F86" s="95">
        <v>3822</v>
      </c>
      <c r="G86" s="96">
        <v>21574</v>
      </c>
      <c r="H86" s="96">
        <v>15610</v>
      </c>
      <c r="I86" s="97">
        <v>5964</v>
      </c>
      <c r="J86" s="97">
        <v>22403</v>
      </c>
      <c r="K86" s="96">
        <v>17066</v>
      </c>
      <c r="L86" s="96">
        <v>5337</v>
      </c>
    </row>
    <row r="87" spans="3:21" s="3" customFormat="1" ht="37.200000000000003" customHeight="1" x14ac:dyDescent="0.3">
      <c r="C87" s="274" t="s">
        <v>308</v>
      </c>
      <c r="D87" s="274"/>
      <c r="E87" s="274"/>
      <c r="F87" s="274"/>
      <c r="G87" s="274"/>
      <c r="H87" s="274"/>
      <c r="I87" s="274"/>
      <c r="J87" s="274"/>
      <c r="K87" s="274"/>
      <c r="L87" s="274"/>
    </row>
    <row r="88" spans="3:21" s="3" customFormat="1" ht="15.6" x14ac:dyDescent="0.3">
      <c r="C88" s="72"/>
      <c r="D88" s="72"/>
      <c r="E88" s="72"/>
      <c r="F88" s="72"/>
      <c r="G88" s="72"/>
      <c r="H88" s="72"/>
      <c r="I88" s="72"/>
      <c r="J88" s="72"/>
      <c r="K88" s="72"/>
      <c r="L88" s="72"/>
    </row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x14ac:dyDescent="0.3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3:21" ht="34.200000000000003" customHeight="1" thickBot="1" x14ac:dyDescent="0.35">
      <c r="C92" s="275" t="s">
        <v>334</v>
      </c>
      <c r="D92" s="275"/>
      <c r="E92" s="275"/>
      <c r="F92" s="275"/>
      <c r="G92" s="275"/>
      <c r="H92" s="275"/>
      <c r="I92" s="275"/>
      <c r="J92" s="275"/>
      <c r="K92" s="275"/>
      <c r="L92" s="275"/>
      <c r="M92" s="3"/>
      <c r="N92" s="3"/>
      <c r="O92" s="3"/>
      <c r="P92" s="3"/>
      <c r="Q92" s="3"/>
      <c r="R92" s="3"/>
      <c r="S92" s="3"/>
      <c r="T92" s="3"/>
      <c r="U92" s="3"/>
    </row>
    <row r="93" spans="3:21" ht="16.2" thickBot="1" x14ac:dyDescent="0.35">
      <c r="C93" s="283" t="s">
        <v>95</v>
      </c>
      <c r="D93" s="284" t="s">
        <v>141</v>
      </c>
      <c r="E93" s="285"/>
      <c r="F93" s="286"/>
      <c r="G93" s="284" t="s">
        <v>140</v>
      </c>
      <c r="H93" s="285"/>
      <c r="I93" s="286"/>
      <c r="J93" s="284" t="s">
        <v>142</v>
      </c>
      <c r="K93" s="285"/>
      <c r="L93" s="286"/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283"/>
      <c r="D94" s="73" t="s">
        <v>80</v>
      </c>
      <c r="E94" s="73" t="s">
        <v>81</v>
      </c>
      <c r="F94" s="73" t="s">
        <v>54</v>
      </c>
      <c r="G94" s="73" t="s">
        <v>80</v>
      </c>
      <c r="H94" s="73" t="s">
        <v>81</v>
      </c>
      <c r="I94" s="73" t="s">
        <v>54</v>
      </c>
      <c r="J94" s="73" t="s">
        <v>80</v>
      </c>
      <c r="K94" s="73" t="s">
        <v>81</v>
      </c>
      <c r="L94" s="73" t="s">
        <v>54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" t="s">
        <v>42</v>
      </c>
      <c r="D95" s="74">
        <v>26313</v>
      </c>
      <c r="E95" s="74">
        <v>20570</v>
      </c>
      <c r="F95" s="74">
        <v>5743</v>
      </c>
      <c r="G95" s="74">
        <v>35625</v>
      </c>
      <c r="H95" s="74">
        <v>24464</v>
      </c>
      <c r="I95" s="74">
        <v>11161</v>
      </c>
      <c r="J95" s="74">
        <v>35033</v>
      </c>
      <c r="K95" s="74">
        <v>28326</v>
      </c>
      <c r="L95" s="74">
        <v>6707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100" t="s">
        <v>9</v>
      </c>
      <c r="D96" s="101">
        <v>1292</v>
      </c>
      <c r="E96" s="101">
        <v>1187</v>
      </c>
      <c r="F96" s="102">
        <v>105</v>
      </c>
      <c r="G96" s="101">
        <v>1298</v>
      </c>
      <c r="H96" s="101">
        <v>1169</v>
      </c>
      <c r="I96" s="102">
        <v>129</v>
      </c>
      <c r="J96" s="102">
        <v>1371</v>
      </c>
      <c r="K96" s="101">
        <v>1176</v>
      </c>
      <c r="L96" s="101">
        <v>195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5" t="s">
        <v>10</v>
      </c>
      <c r="D97" s="76">
        <v>148</v>
      </c>
      <c r="E97" s="76">
        <v>117</v>
      </c>
      <c r="F97" s="81">
        <v>31</v>
      </c>
      <c r="G97" s="76">
        <v>155</v>
      </c>
      <c r="H97" s="76">
        <v>116</v>
      </c>
      <c r="I97" s="81">
        <v>39</v>
      </c>
      <c r="J97" s="81">
        <v>162</v>
      </c>
      <c r="K97" s="76">
        <v>134</v>
      </c>
      <c r="L97" s="76">
        <v>28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7" t="s">
        <v>11</v>
      </c>
      <c r="D98" s="78">
        <v>18</v>
      </c>
      <c r="E98" s="78">
        <v>10</v>
      </c>
      <c r="F98" s="83">
        <v>8</v>
      </c>
      <c r="G98" s="78">
        <v>12</v>
      </c>
      <c r="H98" s="78">
        <v>12</v>
      </c>
      <c r="I98" s="83">
        <v>0</v>
      </c>
      <c r="J98" s="83">
        <v>26</v>
      </c>
      <c r="K98" s="78">
        <v>10</v>
      </c>
      <c r="L98" s="78">
        <v>16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5" t="s">
        <v>12</v>
      </c>
      <c r="D99" s="76">
        <v>403</v>
      </c>
      <c r="E99" s="76">
        <v>356</v>
      </c>
      <c r="F99" s="81">
        <v>47</v>
      </c>
      <c r="G99" s="76">
        <v>449</v>
      </c>
      <c r="H99" s="76">
        <v>396</v>
      </c>
      <c r="I99" s="81">
        <v>53</v>
      </c>
      <c r="J99" s="81">
        <v>476</v>
      </c>
      <c r="K99" s="76">
        <v>365</v>
      </c>
      <c r="L99" s="76">
        <v>111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7" t="s">
        <v>13</v>
      </c>
      <c r="D100" s="78">
        <v>623</v>
      </c>
      <c r="E100" s="78">
        <v>623</v>
      </c>
      <c r="F100" s="83">
        <v>0</v>
      </c>
      <c r="G100" s="78">
        <v>547</v>
      </c>
      <c r="H100" s="78">
        <v>534</v>
      </c>
      <c r="I100" s="83">
        <v>13</v>
      </c>
      <c r="J100" s="83">
        <v>568</v>
      </c>
      <c r="K100" s="78">
        <v>581</v>
      </c>
      <c r="L100" s="78">
        <v>-13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5" t="s">
        <v>14</v>
      </c>
      <c r="D101" s="76">
        <v>66</v>
      </c>
      <c r="E101" s="76">
        <v>62</v>
      </c>
      <c r="F101" s="81">
        <v>4</v>
      </c>
      <c r="G101" s="76">
        <v>80</v>
      </c>
      <c r="H101" s="76">
        <v>83</v>
      </c>
      <c r="I101" s="81">
        <v>-3</v>
      </c>
      <c r="J101" s="81">
        <v>89</v>
      </c>
      <c r="K101" s="76">
        <v>64</v>
      </c>
      <c r="L101" s="76">
        <v>25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7" t="s">
        <v>15</v>
      </c>
      <c r="D102" s="78">
        <v>17</v>
      </c>
      <c r="E102" s="78">
        <v>4</v>
      </c>
      <c r="F102" s="83">
        <v>13</v>
      </c>
      <c r="G102" s="78">
        <v>19</v>
      </c>
      <c r="H102" s="78">
        <v>5</v>
      </c>
      <c r="I102" s="83">
        <v>14</v>
      </c>
      <c r="J102" s="83">
        <v>8</v>
      </c>
      <c r="K102" s="78">
        <v>2</v>
      </c>
      <c r="L102" s="78">
        <v>6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75" t="s">
        <v>16</v>
      </c>
      <c r="D103" s="76">
        <v>17</v>
      </c>
      <c r="E103" s="76">
        <v>15</v>
      </c>
      <c r="F103" s="81">
        <v>2</v>
      </c>
      <c r="G103" s="76">
        <v>36</v>
      </c>
      <c r="H103" s="76">
        <v>23</v>
      </c>
      <c r="I103" s="81">
        <v>13</v>
      </c>
      <c r="J103" s="81">
        <v>42</v>
      </c>
      <c r="K103" s="76">
        <v>20</v>
      </c>
      <c r="L103" s="76">
        <v>22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100" t="s">
        <v>17</v>
      </c>
      <c r="D104" s="103">
        <v>367</v>
      </c>
      <c r="E104" s="103">
        <v>310</v>
      </c>
      <c r="F104" s="104">
        <v>57</v>
      </c>
      <c r="G104" s="103">
        <v>625</v>
      </c>
      <c r="H104" s="103">
        <v>410</v>
      </c>
      <c r="I104" s="104">
        <v>215</v>
      </c>
      <c r="J104" s="104">
        <v>480</v>
      </c>
      <c r="K104" s="103">
        <v>389</v>
      </c>
      <c r="L104" s="103">
        <v>91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5" t="s">
        <v>18</v>
      </c>
      <c r="D105" s="76">
        <v>15</v>
      </c>
      <c r="E105" s="76">
        <v>13</v>
      </c>
      <c r="F105" s="81">
        <v>2</v>
      </c>
      <c r="G105" s="76">
        <v>14</v>
      </c>
      <c r="H105" s="76">
        <v>19</v>
      </c>
      <c r="I105" s="81">
        <v>-5</v>
      </c>
      <c r="J105" s="81">
        <v>15</v>
      </c>
      <c r="K105" s="76">
        <v>13</v>
      </c>
      <c r="L105" s="76">
        <v>2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7" t="s">
        <v>19</v>
      </c>
      <c r="D106" s="78">
        <v>5</v>
      </c>
      <c r="E106" s="78">
        <v>9</v>
      </c>
      <c r="F106" s="83">
        <v>-4</v>
      </c>
      <c r="G106" s="78">
        <v>10</v>
      </c>
      <c r="H106" s="78">
        <v>6</v>
      </c>
      <c r="I106" s="83">
        <v>4</v>
      </c>
      <c r="J106" s="83">
        <v>10</v>
      </c>
      <c r="K106" s="78">
        <v>4</v>
      </c>
      <c r="L106" s="78">
        <v>6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5" t="s">
        <v>20</v>
      </c>
      <c r="D107" s="76">
        <v>51</v>
      </c>
      <c r="E107" s="76">
        <v>63</v>
      </c>
      <c r="F107" s="81">
        <v>-12</v>
      </c>
      <c r="G107" s="76">
        <v>83</v>
      </c>
      <c r="H107" s="76">
        <v>78</v>
      </c>
      <c r="I107" s="81">
        <v>5</v>
      </c>
      <c r="J107" s="81">
        <v>84</v>
      </c>
      <c r="K107" s="76">
        <v>79</v>
      </c>
      <c r="L107" s="76">
        <v>5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7" t="s">
        <v>21</v>
      </c>
      <c r="D108" s="78">
        <v>15</v>
      </c>
      <c r="E108" s="78">
        <v>18</v>
      </c>
      <c r="F108" s="83">
        <v>-3</v>
      </c>
      <c r="G108" s="78">
        <v>33</v>
      </c>
      <c r="H108" s="78">
        <v>28</v>
      </c>
      <c r="I108" s="83">
        <v>5</v>
      </c>
      <c r="J108" s="83">
        <v>38</v>
      </c>
      <c r="K108" s="78">
        <v>33</v>
      </c>
      <c r="L108" s="78">
        <v>5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5" t="s">
        <v>22</v>
      </c>
      <c r="D109" s="76">
        <v>21</v>
      </c>
      <c r="E109" s="76">
        <v>26</v>
      </c>
      <c r="F109" s="81">
        <v>-5</v>
      </c>
      <c r="G109" s="76">
        <v>39</v>
      </c>
      <c r="H109" s="76">
        <v>37</v>
      </c>
      <c r="I109" s="81">
        <v>2</v>
      </c>
      <c r="J109" s="81">
        <v>33</v>
      </c>
      <c r="K109" s="76">
        <v>32</v>
      </c>
      <c r="L109" s="76">
        <v>1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7" t="s">
        <v>23</v>
      </c>
      <c r="D110" s="78">
        <v>46</v>
      </c>
      <c r="E110" s="78">
        <v>40</v>
      </c>
      <c r="F110" s="83">
        <v>6</v>
      </c>
      <c r="G110" s="78">
        <v>65</v>
      </c>
      <c r="H110" s="78">
        <v>80</v>
      </c>
      <c r="I110" s="83">
        <v>-15</v>
      </c>
      <c r="J110" s="83">
        <v>65</v>
      </c>
      <c r="K110" s="78">
        <v>54</v>
      </c>
      <c r="L110" s="78">
        <v>11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5" t="s">
        <v>24</v>
      </c>
      <c r="D111" s="76">
        <v>21</v>
      </c>
      <c r="E111" s="76">
        <v>21</v>
      </c>
      <c r="F111" s="81">
        <v>0</v>
      </c>
      <c r="G111" s="76">
        <v>28</v>
      </c>
      <c r="H111" s="76">
        <v>13</v>
      </c>
      <c r="I111" s="81">
        <v>15</v>
      </c>
      <c r="J111" s="81">
        <v>19</v>
      </c>
      <c r="K111" s="76">
        <v>16</v>
      </c>
      <c r="L111" s="76">
        <v>3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7" t="s">
        <v>25</v>
      </c>
      <c r="D112" s="78">
        <v>5</v>
      </c>
      <c r="E112" s="78">
        <v>8</v>
      </c>
      <c r="F112" s="83">
        <v>-3</v>
      </c>
      <c r="G112" s="78">
        <v>27</v>
      </c>
      <c r="H112" s="78">
        <v>10</v>
      </c>
      <c r="I112" s="83">
        <v>17</v>
      </c>
      <c r="J112" s="83">
        <v>19</v>
      </c>
      <c r="K112" s="78">
        <v>12</v>
      </c>
      <c r="L112" s="78">
        <v>7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75" t="s">
        <v>26</v>
      </c>
      <c r="D113" s="76">
        <v>188</v>
      </c>
      <c r="E113" s="76">
        <v>112</v>
      </c>
      <c r="F113" s="81">
        <v>76</v>
      </c>
      <c r="G113" s="76">
        <v>326</v>
      </c>
      <c r="H113" s="76">
        <v>139</v>
      </c>
      <c r="I113" s="81">
        <v>187</v>
      </c>
      <c r="J113" s="81">
        <v>197</v>
      </c>
      <c r="K113" s="76">
        <v>146</v>
      </c>
      <c r="L113" s="76">
        <v>51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100" t="s">
        <v>27</v>
      </c>
      <c r="D114" s="103">
        <v>5147</v>
      </c>
      <c r="E114" s="103">
        <v>4098</v>
      </c>
      <c r="F114" s="104">
        <v>1049</v>
      </c>
      <c r="G114" s="103">
        <v>6553</v>
      </c>
      <c r="H114" s="103">
        <v>5551</v>
      </c>
      <c r="I114" s="104">
        <v>1002</v>
      </c>
      <c r="J114" s="104">
        <v>7181</v>
      </c>
      <c r="K114" s="103">
        <v>5494</v>
      </c>
      <c r="L114" s="103">
        <v>1687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5" t="s">
        <v>28</v>
      </c>
      <c r="D115" s="76">
        <v>752</v>
      </c>
      <c r="E115" s="76">
        <v>571</v>
      </c>
      <c r="F115" s="81">
        <v>181</v>
      </c>
      <c r="G115" s="76">
        <v>978</v>
      </c>
      <c r="H115" s="76">
        <v>847</v>
      </c>
      <c r="I115" s="81">
        <v>131</v>
      </c>
      <c r="J115" s="81">
        <v>1045</v>
      </c>
      <c r="K115" s="76">
        <v>815</v>
      </c>
      <c r="L115" s="76">
        <v>230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7" t="s">
        <v>29</v>
      </c>
      <c r="D116" s="78">
        <v>101</v>
      </c>
      <c r="E116" s="78">
        <v>89</v>
      </c>
      <c r="F116" s="83">
        <v>12</v>
      </c>
      <c r="G116" s="78">
        <v>135</v>
      </c>
      <c r="H116" s="78">
        <v>116</v>
      </c>
      <c r="I116" s="83">
        <v>19</v>
      </c>
      <c r="J116" s="83">
        <v>201</v>
      </c>
      <c r="K116" s="78">
        <v>107</v>
      </c>
      <c r="L116" s="78">
        <v>94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5" t="s">
        <v>335</v>
      </c>
      <c r="D117" s="76">
        <v>384</v>
      </c>
      <c r="E117" s="76">
        <v>327</v>
      </c>
      <c r="F117" s="81">
        <v>57</v>
      </c>
      <c r="G117" s="76">
        <v>459</v>
      </c>
      <c r="H117" s="76">
        <v>437</v>
      </c>
      <c r="I117" s="81">
        <v>22</v>
      </c>
      <c r="J117" s="81">
        <v>520</v>
      </c>
      <c r="K117" s="76">
        <v>437</v>
      </c>
      <c r="L117" s="76">
        <v>83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77" t="s">
        <v>31</v>
      </c>
      <c r="D118" s="78">
        <v>3910</v>
      </c>
      <c r="E118" s="78">
        <v>3111</v>
      </c>
      <c r="F118" s="83">
        <v>799</v>
      </c>
      <c r="G118" s="78">
        <v>4981</v>
      </c>
      <c r="H118" s="78">
        <v>4151</v>
      </c>
      <c r="I118" s="83">
        <v>830</v>
      </c>
      <c r="J118" s="83">
        <v>5415</v>
      </c>
      <c r="K118" s="78">
        <v>4135</v>
      </c>
      <c r="L118" s="78">
        <v>1280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100" t="s">
        <v>32</v>
      </c>
      <c r="D119" s="103">
        <v>17193</v>
      </c>
      <c r="E119" s="103">
        <v>13174</v>
      </c>
      <c r="F119" s="104">
        <v>4019</v>
      </c>
      <c r="G119" s="103">
        <v>24532</v>
      </c>
      <c r="H119" s="103">
        <v>15093</v>
      </c>
      <c r="I119" s="104">
        <v>9439</v>
      </c>
      <c r="J119" s="104">
        <v>23136</v>
      </c>
      <c r="K119" s="103">
        <v>19071</v>
      </c>
      <c r="L119" s="103">
        <v>4065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5" t="s">
        <v>33</v>
      </c>
      <c r="D120" s="76">
        <v>5207</v>
      </c>
      <c r="E120" s="76">
        <v>3877</v>
      </c>
      <c r="F120" s="81">
        <v>1330</v>
      </c>
      <c r="G120" s="76">
        <v>7029</v>
      </c>
      <c r="H120" s="76">
        <v>5398</v>
      </c>
      <c r="I120" s="81">
        <v>1631</v>
      </c>
      <c r="J120" s="81">
        <v>7537</v>
      </c>
      <c r="K120" s="76">
        <v>5449</v>
      </c>
      <c r="L120" s="76">
        <v>2088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7" t="s">
        <v>34</v>
      </c>
      <c r="D121" s="78">
        <v>5849</v>
      </c>
      <c r="E121" s="78">
        <v>4487</v>
      </c>
      <c r="F121" s="83">
        <v>1362</v>
      </c>
      <c r="G121" s="78">
        <v>7941</v>
      </c>
      <c r="H121" s="78">
        <v>6055</v>
      </c>
      <c r="I121" s="83">
        <v>1886</v>
      </c>
      <c r="J121" s="83">
        <v>8306</v>
      </c>
      <c r="K121" s="78">
        <v>6207</v>
      </c>
      <c r="L121" s="78">
        <v>2099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75" t="s">
        <v>35</v>
      </c>
      <c r="D122" s="76">
        <v>6137</v>
      </c>
      <c r="E122" s="76">
        <v>4810</v>
      </c>
      <c r="F122" s="81">
        <v>1327</v>
      </c>
      <c r="G122" s="76">
        <v>9562</v>
      </c>
      <c r="H122" s="76">
        <v>3640</v>
      </c>
      <c r="I122" s="81">
        <v>5922</v>
      </c>
      <c r="J122" s="81">
        <v>7293</v>
      </c>
      <c r="K122" s="76">
        <v>7415</v>
      </c>
      <c r="L122" s="76">
        <v>-122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100" t="s">
        <v>36</v>
      </c>
      <c r="D123" s="103">
        <v>2308</v>
      </c>
      <c r="E123" s="103">
        <v>1797</v>
      </c>
      <c r="F123" s="104">
        <v>511</v>
      </c>
      <c r="G123" s="103">
        <v>2615</v>
      </c>
      <c r="H123" s="103">
        <v>2239</v>
      </c>
      <c r="I123" s="104">
        <v>376</v>
      </c>
      <c r="J123" s="104">
        <v>2861</v>
      </c>
      <c r="K123" s="103">
        <v>2195</v>
      </c>
      <c r="L123" s="103">
        <v>666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5" t="s">
        <v>37</v>
      </c>
      <c r="D124" s="76">
        <v>593</v>
      </c>
      <c r="E124" s="76">
        <v>515</v>
      </c>
      <c r="F124" s="81">
        <v>78</v>
      </c>
      <c r="G124" s="76">
        <v>675</v>
      </c>
      <c r="H124" s="76">
        <v>660</v>
      </c>
      <c r="I124" s="81">
        <v>15</v>
      </c>
      <c r="J124" s="81">
        <v>774</v>
      </c>
      <c r="K124" s="76">
        <v>614</v>
      </c>
      <c r="L124" s="76">
        <v>160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7" t="s">
        <v>51</v>
      </c>
      <c r="D125" s="78">
        <v>1054</v>
      </c>
      <c r="E125" s="78">
        <v>794</v>
      </c>
      <c r="F125" s="83">
        <v>260</v>
      </c>
      <c r="G125" s="78">
        <v>1035</v>
      </c>
      <c r="H125" s="78">
        <v>879</v>
      </c>
      <c r="I125" s="83">
        <v>156</v>
      </c>
      <c r="J125" s="83">
        <v>1083</v>
      </c>
      <c r="K125" s="78">
        <v>930</v>
      </c>
      <c r="L125" s="78">
        <v>153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5" t="s">
        <v>39</v>
      </c>
      <c r="D126" s="76">
        <v>450</v>
      </c>
      <c r="E126" s="76">
        <v>319</v>
      </c>
      <c r="F126" s="81">
        <v>131</v>
      </c>
      <c r="G126" s="76">
        <v>637</v>
      </c>
      <c r="H126" s="76">
        <v>494</v>
      </c>
      <c r="I126" s="81">
        <v>143</v>
      </c>
      <c r="J126" s="81">
        <v>744</v>
      </c>
      <c r="K126" s="76">
        <v>448</v>
      </c>
      <c r="L126" s="76">
        <v>296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77" t="s">
        <v>40</v>
      </c>
      <c r="D127" s="78">
        <v>211</v>
      </c>
      <c r="E127" s="78">
        <v>169</v>
      </c>
      <c r="F127" s="83">
        <v>42</v>
      </c>
      <c r="G127" s="78">
        <v>268</v>
      </c>
      <c r="H127" s="78">
        <v>206</v>
      </c>
      <c r="I127" s="83">
        <v>62</v>
      </c>
      <c r="J127" s="83">
        <v>260</v>
      </c>
      <c r="K127" s="78">
        <v>203</v>
      </c>
      <c r="L127" s="78">
        <v>57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15.6" x14ac:dyDescent="0.3">
      <c r="C128" s="100" t="s">
        <v>68</v>
      </c>
      <c r="D128" s="101">
        <v>6</v>
      </c>
      <c r="E128" s="101">
        <v>4</v>
      </c>
      <c r="F128" s="102">
        <v>2</v>
      </c>
      <c r="G128" s="101">
        <v>2</v>
      </c>
      <c r="H128" s="101">
        <v>2</v>
      </c>
      <c r="I128" s="102">
        <v>0</v>
      </c>
      <c r="J128" s="102">
        <v>4</v>
      </c>
      <c r="K128" s="101">
        <v>1</v>
      </c>
      <c r="L128" s="101">
        <v>3</v>
      </c>
    </row>
    <row r="129" spans="3:21" s="3" customFormat="1" ht="36" customHeight="1" x14ac:dyDescent="0.3">
      <c r="C129" s="274" t="s">
        <v>308</v>
      </c>
      <c r="D129" s="274"/>
      <c r="E129" s="274"/>
      <c r="F129" s="274"/>
      <c r="G129" s="274"/>
      <c r="H129" s="274"/>
      <c r="I129" s="274"/>
      <c r="J129" s="274"/>
      <c r="K129" s="274"/>
      <c r="L129" s="274"/>
    </row>
    <row r="130" spans="3:21" ht="32.1" customHeight="1" x14ac:dyDescent="0.3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3:2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x14ac:dyDescent="0.3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31.8" customHeight="1" thickBot="1" x14ac:dyDescent="0.35">
      <c r="C133" s="275" t="s">
        <v>336</v>
      </c>
      <c r="D133" s="275"/>
      <c r="E133" s="275"/>
      <c r="F133" s="275"/>
      <c r="G133" s="275"/>
      <c r="H133" s="275"/>
      <c r="I133" s="275"/>
      <c r="J133" s="275"/>
      <c r="K133" s="275"/>
      <c r="L133" s="275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6.2" thickBot="1" x14ac:dyDescent="0.35">
      <c r="C134" s="283" t="s">
        <v>78</v>
      </c>
      <c r="D134" s="284" t="s">
        <v>141</v>
      </c>
      <c r="E134" s="285"/>
      <c r="F134" s="286"/>
      <c r="G134" s="284" t="s">
        <v>140</v>
      </c>
      <c r="H134" s="285"/>
      <c r="I134" s="286"/>
      <c r="J134" s="284" t="s">
        <v>142</v>
      </c>
      <c r="K134" s="285"/>
      <c r="L134" s="286"/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5.6" x14ac:dyDescent="0.3">
      <c r="C135" s="283"/>
      <c r="D135" s="73" t="s">
        <v>80</v>
      </c>
      <c r="E135" s="73" t="s">
        <v>81</v>
      </c>
      <c r="F135" s="73" t="s">
        <v>54</v>
      </c>
      <c r="G135" s="73" t="s">
        <v>80</v>
      </c>
      <c r="H135" s="73" t="s">
        <v>81</v>
      </c>
      <c r="I135" s="73" t="s">
        <v>54</v>
      </c>
      <c r="J135" s="73" t="s">
        <v>80</v>
      </c>
      <c r="K135" s="73" t="s">
        <v>81</v>
      </c>
      <c r="L135" s="73" t="s">
        <v>54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9" t="s">
        <v>1</v>
      </c>
      <c r="D136" s="74">
        <v>26313</v>
      </c>
      <c r="E136" s="74">
        <v>20570</v>
      </c>
      <c r="F136" s="74">
        <v>5743</v>
      </c>
      <c r="G136" s="74">
        <v>35625</v>
      </c>
      <c r="H136" s="74">
        <v>24464</v>
      </c>
      <c r="I136" s="74">
        <v>11161</v>
      </c>
      <c r="J136" s="74">
        <v>35033</v>
      </c>
      <c r="K136" s="74">
        <v>28326</v>
      </c>
      <c r="L136" s="74">
        <v>6707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4" t="s">
        <v>337</v>
      </c>
      <c r="D137" s="85">
        <v>1678</v>
      </c>
      <c r="E137" s="85">
        <v>1368</v>
      </c>
      <c r="F137" s="86">
        <v>310</v>
      </c>
      <c r="G137" s="85">
        <v>2445</v>
      </c>
      <c r="H137" s="85">
        <v>1913</v>
      </c>
      <c r="I137" s="86">
        <v>532</v>
      </c>
      <c r="J137" s="86">
        <v>2657</v>
      </c>
      <c r="K137" s="85">
        <v>1960</v>
      </c>
      <c r="L137" s="85">
        <v>697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7" t="s">
        <v>338</v>
      </c>
      <c r="D138" s="88">
        <v>1886</v>
      </c>
      <c r="E138" s="88">
        <v>1484</v>
      </c>
      <c r="F138" s="89">
        <v>402</v>
      </c>
      <c r="G138" s="88">
        <v>2525</v>
      </c>
      <c r="H138" s="88">
        <v>2012</v>
      </c>
      <c r="I138" s="89">
        <v>513</v>
      </c>
      <c r="J138" s="89">
        <v>2487</v>
      </c>
      <c r="K138" s="88">
        <v>2095</v>
      </c>
      <c r="L138" s="88">
        <v>392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90" t="s">
        <v>339</v>
      </c>
      <c r="D139" s="85">
        <v>1018</v>
      </c>
      <c r="E139" s="85">
        <v>619</v>
      </c>
      <c r="F139" s="86">
        <v>399</v>
      </c>
      <c r="G139" s="85">
        <v>1293</v>
      </c>
      <c r="H139" s="85">
        <v>561</v>
      </c>
      <c r="I139" s="86">
        <v>732</v>
      </c>
      <c r="J139" s="86">
        <v>1258</v>
      </c>
      <c r="K139" s="85">
        <v>1209</v>
      </c>
      <c r="L139" s="85">
        <v>49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2" t="s">
        <v>340</v>
      </c>
      <c r="D140" s="88">
        <v>895</v>
      </c>
      <c r="E140" s="88">
        <v>599</v>
      </c>
      <c r="F140" s="89">
        <v>296</v>
      </c>
      <c r="G140" s="88">
        <v>1027</v>
      </c>
      <c r="H140" s="88">
        <v>757</v>
      </c>
      <c r="I140" s="89">
        <v>270</v>
      </c>
      <c r="J140" s="89">
        <v>1019</v>
      </c>
      <c r="K140" s="88">
        <v>870</v>
      </c>
      <c r="L140" s="88">
        <v>149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4" t="s">
        <v>341</v>
      </c>
      <c r="D141" s="85">
        <v>662</v>
      </c>
      <c r="E141" s="85">
        <v>518</v>
      </c>
      <c r="F141" s="86">
        <v>144</v>
      </c>
      <c r="G141" s="85">
        <v>878</v>
      </c>
      <c r="H141" s="85">
        <v>729</v>
      </c>
      <c r="I141" s="86">
        <v>149</v>
      </c>
      <c r="J141" s="86">
        <v>1008</v>
      </c>
      <c r="K141" s="85">
        <v>733</v>
      </c>
      <c r="L141" s="85">
        <v>275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7" t="s">
        <v>342</v>
      </c>
      <c r="D142" s="88">
        <v>680</v>
      </c>
      <c r="E142" s="88">
        <v>551</v>
      </c>
      <c r="F142" s="89">
        <v>129</v>
      </c>
      <c r="G142" s="88">
        <v>880</v>
      </c>
      <c r="H142" s="88">
        <v>734</v>
      </c>
      <c r="I142" s="89">
        <v>146</v>
      </c>
      <c r="J142" s="89">
        <v>907</v>
      </c>
      <c r="K142" s="88">
        <v>773</v>
      </c>
      <c r="L142" s="88">
        <v>134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90" t="s">
        <v>343</v>
      </c>
      <c r="D143" s="85">
        <v>326</v>
      </c>
      <c r="E143" s="85">
        <v>675</v>
      </c>
      <c r="F143" s="86">
        <v>-349</v>
      </c>
      <c r="G143" s="85">
        <v>973</v>
      </c>
      <c r="H143" s="85">
        <v>135</v>
      </c>
      <c r="I143" s="86">
        <v>838</v>
      </c>
      <c r="J143" s="86">
        <v>197</v>
      </c>
      <c r="K143" s="85">
        <v>943</v>
      </c>
      <c r="L143" s="85">
        <v>-746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2" t="s">
        <v>344</v>
      </c>
      <c r="D144" s="88">
        <v>420</v>
      </c>
      <c r="E144" s="88">
        <v>368</v>
      </c>
      <c r="F144" s="89">
        <v>52</v>
      </c>
      <c r="G144" s="88">
        <v>637</v>
      </c>
      <c r="H144" s="88">
        <v>611</v>
      </c>
      <c r="I144" s="89">
        <v>26</v>
      </c>
      <c r="J144" s="89">
        <v>592</v>
      </c>
      <c r="K144" s="88">
        <v>499</v>
      </c>
      <c r="L144" s="88">
        <v>93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4" t="s">
        <v>345</v>
      </c>
      <c r="D145" s="85">
        <v>890</v>
      </c>
      <c r="E145" s="85">
        <v>188</v>
      </c>
      <c r="F145" s="86">
        <v>702</v>
      </c>
      <c r="G145" s="85">
        <v>1532</v>
      </c>
      <c r="H145" s="85">
        <v>93</v>
      </c>
      <c r="I145" s="86">
        <v>1439</v>
      </c>
      <c r="J145" s="86">
        <v>616</v>
      </c>
      <c r="K145" s="85">
        <v>461</v>
      </c>
      <c r="L145" s="85">
        <v>155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s="3" customFormat="1" ht="16.2" thickBot="1" x14ac:dyDescent="0.35">
      <c r="C146" s="87" t="s">
        <v>346</v>
      </c>
      <c r="D146" s="88">
        <v>568</v>
      </c>
      <c r="E146" s="88">
        <v>542</v>
      </c>
      <c r="F146" s="89">
        <v>26</v>
      </c>
      <c r="G146" s="91">
        <v>490</v>
      </c>
      <c r="H146" s="91">
        <v>470</v>
      </c>
      <c r="I146" s="89">
        <v>20</v>
      </c>
      <c r="J146" s="89">
        <v>512</v>
      </c>
      <c r="K146" s="91">
        <v>513</v>
      </c>
      <c r="L146" s="88">
        <v>-1</v>
      </c>
    </row>
    <row r="147" spans="3:21" s="3" customFormat="1" ht="16.2" thickBot="1" x14ac:dyDescent="0.35">
      <c r="C147" s="92" t="s">
        <v>79</v>
      </c>
      <c r="D147" s="93">
        <v>17290</v>
      </c>
      <c r="E147" s="94">
        <v>13658</v>
      </c>
      <c r="F147" s="95">
        <v>3632</v>
      </c>
      <c r="G147" s="96">
        <v>22945</v>
      </c>
      <c r="H147" s="96">
        <v>16449</v>
      </c>
      <c r="I147" s="97">
        <v>6496</v>
      </c>
      <c r="J147" s="97">
        <v>23780</v>
      </c>
      <c r="K147" s="98">
        <v>18270</v>
      </c>
      <c r="L147" s="99">
        <v>5510</v>
      </c>
    </row>
    <row r="148" spans="3:21" s="3" customFormat="1" ht="39.6" customHeight="1" x14ac:dyDescent="0.3">
      <c r="C148" s="274" t="s">
        <v>308</v>
      </c>
      <c r="D148" s="274"/>
      <c r="E148" s="274"/>
      <c r="F148" s="274"/>
      <c r="G148" s="274"/>
      <c r="H148" s="274"/>
      <c r="I148" s="274"/>
      <c r="J148" s="274"/>
      <c r="K148" s="274"/>
      <c r="L148" s="274"/>
    </row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x14ac:dyDescent="0.3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  <row r="593" spans="13:21" x14ac:dyDescent="0.3">
      <c r="M593" s="3"/>
      <c r="N593" s="3"/>
      <c r="O593" s="3"/>
      <c r="P593" s="3"/>
      <c r="Q593" s="3"/>
      <c r="R593" s="3"/>
      <c r="S593" s="3"/>
      <c r="T593" s="3"/>
      <c r="U593" s="3"/>
    </row>
  </sheetData>
  <mergeCells count="52">
    <mergeCell ref="C134:C135"/>
    <mergeCell ref="D134:F134"/>
    <mergeCell ref="G134:I134"/>
    <mergeCell ref="J134:L134"/>
    <mergeCell ref="C148:L148"/>
    <mergeCell ref="D93:F93"/>
    <mergeCell ref="G93:I93"/>
    <mergeCell ref="J93:L93"/>
    <mergeCell ref="C129:L129"/>
    <mergeCell ref="C133:L133"/>
    <mergeCell ref="C72:L72"/>
    <mergeCell ref="C73:C74"/>
    <mergeCell ref="D73:F73"/>
    <mergeCell ref="G73:I73"/>
    <mergeCell ref="J73:L73"/>
    <mergeCell ref="C53:L53"/>
    <mergeCell ref="C54:C55"/>
    <mergeCell ref="D54:F54"/>
    <mergeCell ref="G54:I54"/>
    <mergeCell ref="J54:L54"/>
    <mergeCell ref="R5:S5"/>
    <mergeCell ref="C87:L87"/>
    <mergeCell ref="C92:L92"/>
    <mergeCell ref="C93:C94"/>
    <mergeCell ref="C68:L68"/>
    <mergeCell ref="C49:L49"/>
    <mergeCell ref="C26:L26"/>
    <mergeCell ref="C27:C28"/>
    <mergeCell ref="D27:F27"/>
    <mergeCell ref="G27:I27"/>
    <mergeCell ref="J27:L27"/>
    <mergeCell ref="C38:L38"/>
    <mergeCell ref="C39:C40"/>
    <mergeCell ref="D39:F39"/>
    <mergeCell ref="G39:I39"/>
    <mergeCell ref="J39:L39"/>
    <mergeCell ref="T5:U5"/>
    <mergeCell ref="C34:L34"/>
    <mergeCell ref="C21:U21"/>
    <mergeCell ref="C22:U2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1" sqref="B1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89" t="s">
        <v>347</v>
      </c>
      <c r="C3" s="289"/>
      <c r="D3" s="289"/>
      <c r="E3" s="289"/>
      <c r="G3" s="289" t="s">
        <v>348</v>
      </c>
      <c r="H3" s="289"/>
      <c r="I3" s="289"/>
      <c r="J3" s="289"/>
    </row>
    <row r="4" spans="2:10" x14ac:dyDescent="0.3">
      <c r="B4" s="290" t="s">
        <v>6</v>
      </c>
      <c r="C4" s="292" t="s">
        <v>113</v>
      </c>
      <c r="D4" s="293"/>
      <c r="E4" s="293"/>
      <c r="G4" s="290" t="s">
        <v>6</v>
      </c>
      <c r="H4" s="292" t="s">
        <v>114</v>
      </c>
      <c r="I4" s="293"/>
      <c r="J4" s="293"/>
    </row>
    <row r="5" spans="2:10" ht="15" thickBot="1" x14ac:dyDescent="0.35">
      <c r="B5" s="291"/>
      <c r="C5" s="182" t="s">
        <v>349</v>
      </c>
      <c r="D5" s="151" t="s">
        <v>350</v>
      </c>
      <c r="E5" s="151" t="s">
        <v>192</v>
      </c>
      <c r="G5" s="291"/>
      <c r="H5" s="182" t="s">
        <v>349</v>
      </c>
      <c r="I5" s="151" t="s">
        <v>350</v>
      </c>
      <c r="J5" s="151" t="s">
        <v>192</v>
      </c>
    </row>
    <row r="6" spans="2:10" ht="15" thickTop="1" x14ac:dyDescent="0.3">
      <c r="B6" s="125" t="s">
        <v>1</v>
      </c>
      <c r="C6" s="126">
        <v>307.20751102000025</v>
      </c>
      <c r="D6" s="126">
        <v>332.14584350999996</v>
      </c>
      <c r="E6" s="126">
        <v>304.39794632999985</v>
      </c>
      <c r="G6" s="125" t="s">
        <v>1</v>
      </c>
      <c r="H6" s="126">
        <v>160.49563242999994</v>
      </c>
      <c r="I6" s="126">
        <v>181.28911613000011</v>
      </c>
      <c r="J6" s="126">
        <v>155.52488322000002</v>
      </c>
    </row>
    <row r="7" spans="2:10" x14ac:dyDescent="0.3">
      <c r="B7" s="127" t="s">
        <v>215</v>
      </c>
      <c r="C7" s="128">
        <v>156.92453463000001</v>
      </c>
      <c r="D7" s="128">
        <v>178.91923975</v>
      </c>
      <c r="E7" s="128">
        <v>165.15801789</v>
      </c>
      <c r="G7" s="127" t="s">
        <v>215</v>
      </c>
      <c r="H7" s="128">
        <v>40.383440010000001</v>
      </c>
      <c r="I7" s="128">
        <v>46.37481099</v>
      </c>
      <c r="J7" s="128">
        <v>37.562811439999997</v>
      </c>
    </row>
    <row r="8" spans="2:10" x14ac:dyDescent="0.3">
      <c r="B8" s="127" t="s">
        <v>351</v>
      </c>
      <c r="C8" s="129">
        <v>5.1803036200000001</v>
      </c>
      <c r="D8" s="129">
        <v>3.8784183300000001</v>
      </c>
      <c r="E8" s="129">
        <v>4.96682691</v>
      </c>
      <c r="G8" s="127" t="s">
        <v>352</v>
      </c>
      <c r="H8" s="129">
        <v>27.20022603</v>
      </c>
      <c r="I8" s="129">
        <v>29.146190829999998</v>
      </c>
      <c r="J8" s="129">
        <v>24.451941160000001</v>
      </c>
    </row>
    <row r="9" spans="2:10" x14ac:dyDescent="0.3">
      <c r="B9" s="127" t="s">
        <v>353</v>
      </c>
      <c r="C9" s="128">
        <v>11.542796989999999</v>
      </c>
      <c r="D9" s="128">
        <v>12.65573229</v>
      </c>
      <c r="E9" s="128">
        <v>11.434512339999999</v>
      </c>
      <c r="G9" s="127" t="s">
        <v>302</v>
      </c>
      <c r="H9" s="128">
        <v>5.13952952</v>
      </c>
      <c r="I9" s="128">
        <v>0.56026222000000003</v>
      </c>
      <c r="J9" s="128">
        <v>0.72170705999999996</v>
      </c>
    </row>
    <row r="10" spans="2:10" x14ac:dyDescent="0.3">
      <c r="B10" s="127" t="s">
        <v>354</v>
      </c>
      <c r="C10" s="129">
        <v>8.3665332600000006</v>
      </c>
      <c r="D10" s="129">
        <v>9.9871372300000001</v>
      </c>
      <c r="E10" s="129">
        <v>7.75607384</v>
      </c>
      <c r="G10" s="127" t="s">
        <v>223</v>
      </c>
      <c r="H10" s="129">
        <v>11.54221373</v>
      </c>
      <c r="I10" s="129">
        <v>21.039994830000001</v>
      </c>
      <c r="J10" s="129">
        <v>15.98298733</v>
      </c>
    </row>
    <row r="11" spans="2:10" x14ac:dyDescent="0.3">
      <c r="B11" s="127" t="s">
        <v>352</v>
      </c>
      <c r="C11" s="128">
        <v>20.13704306</v>
      </c>
      <c r="D11" s="128">
        <v>19.059496299999999</v>
      </c>
      <c r="E11" s="128">
        <v>16.61788949</v>
      </c>
      <c r="G11" s="127" t="s">
        <v>355</v>
      </c>
      <c r="H11" s="128">
        <v>6.14877859</v>
      </c>
      <c r="I11" s="128">
        <v>6.9682416900000002</v>
      </c>
      <c r="J11" s="128">
        <v>6.1542033700000003</v>
      </c>
    </row>
    <row r="12" spans="2:10" x14ac:dyDescent="0.3">
      <c r="B12" s="127" t="s">
        <v>355</v>
      </c>
      <c r="C12" s="129">
        <v>12.150524320000001</v>
      </c>
      <c r="D12" s="129">
        <v>9.8060358399999998</v>
      </c>
      <c r="E12" s="129">
        <v>9.8034177499999995</v>
      </c>
      <c r="G12" s="127" t="s">
        <v>214</v>
      </c>
      <c r="H12" s="129">
        <v>1.8627326200000001</v>
      </c>
      <c r="I12" s="129">
        <v>3.39181059</v>
      </c>
      <c r="J12" s="129">
        <v>3.0234468300000001</v>
      </c>
    </row>
    <row r="13" spans="2:10" x14ac:dyDescent="0.3">
      <c r="B13" s="127" t="s">
        <v>356</v>
      </c>
      <c r="C13" s="128">
        <v>15.1341193</v>
      </c>
      <c r="D13" s="128">
        <v>14.991430490000001</v>
      </c>
      <c r="E13" s="128">
        <v>13.77338666</v>
      </c>
      <c r="G13" s="127" t="s">
        <v>218</v>
      </c>
      <c r="H13" s="128">
        <v>4.6378153700000002</v>
      </c>
      <c r="I13" s="128">
        <v>3.9220099899999998</v>
      </c>
      <c r="J13" s="128">
        <v>3.9672126799999998</v>
      </c>
    </row>
    <row r="14" spans="2:10" x14ac:dyDescent="0.3">
      <c r="B14" s="127" t="s">
        <v>357</v>
      </c>
      <c r="C14" s="129">
        <v>9.8131951199999996</v>
      </c>
      <c r="D14" s="129">
        <v>8.7001427200000006</v>
      </c>
      <c r="E14" s="129">
        <v>8.0131708400000008</v>
      </c>
      <c r="G14" s="127" t="s">
        <v>353</v>
      </c>
      <c r="H14" s="129">
        <v>3.8688942599999998</v>
      </c>
      <c r="I14" s="129">
        <v>4.3026719499999997</v>
      </c>
      <c r="J14" s="129">
        <v>4.0838535299999998</v>
      </c>
    </row>
    <row r="15" spans="2:10" x14ac:dyDescent="0.3">
      <c r="B15" s="127" t="s">
        <v>223</v>
      </c>
      <c r="C15" s="128">
        <v>21.36150065</v>
      </c>
      <c r="D15" s="128">
        <v>25.936248379999999</v>
      </c>
      <c r="E15" s="128">
        <v>21.080358660000002</v>
      </c>
      <c r="G15" s="127" t="s">
        <v>354</v>
      </c>
      <c r="H15" s="128">
        <v>4.7203641300000001</v>
      </c>
      <c r="I15" s="128">
        <v>4.8863978299999999</v>
      </c>
      <c r="J15" s="128">
        <v>4.4288320499999996</v>
      </c>
    </row>
    <row r="16" spans="2:10" x14ac:dyDescent="0.3">
      <c r="B16" s="127" t="s">
        <v>217</v>
      </c>
      <c r="C16" s="129">
        <v>5.1102686899999998</v>
      </c>
      <c r="D16" s="129">
        <v>4.4893145700000003</v>
      </c>
      <c r="E16" s="129">
        <v>4.6644136999999999</v>
      </c>
      <c r="G16" s="127" t="s">
        <v>217</v>
      </c>
      <c r="H16" s="129">
        <v>9.2035087499999992</v>
      </c>
      <c r="I16" s="129">
        <v>10.80858295</v>
      </c>
      <c r="J16" s="129">
        <v>8.8969666299999997</v>
      </c>
    </row>
    <row r="17" spans="2:10" x14ac:dyDescent="0.3">
      <c r="B17" s="127" t="s">
        <v>301</v>
      </c>
      <c r="C17" s="128">
        <v>0.45722446</v>
      </c>
      <c r="D17" s="128">
        <v>0.79209810000000003</v>
      </c>
      <c r="E17" s="128">
        <v>0.42346049000000002</v>
      </c>
      <c r="G17" s="127" t="s">
        <v>305</v>
      </c>
      <c r="H17" s="128">
        <v>2.5644206600000001</v>
      </c>
      <c r="I17" s="128">
        <v>2.2696839600000001</v>
      </c>
      <c r="J17" s="128">
        <v>2.25092895</v>
      </c>
    </row>
    <row r="18" spans="2:10" x14ac:dyDescent="0.3">
      <c r="B18" s="127" t="s">
        <v>358</v>
      </c>
      <c r="C18" s="129">
        <v>3.2441920500000001</v>
      </c>
      <c r="D18" s="129">
        <v>3.5210940800000001</v>
      </c>
      <c r="E18" s="129">
        <v>3.1413003800000001</v>
      </c>
      <c r="G18" s="127" t="s">
        <v>357</v>
      </c>
      <c r="H18" s="129">
        <v>2.8957579500000001</v>
      </c>
      <c r="I18" s="129">
        <v>3.6505325499999999</v>
      </c>
      <c r="J18" s="129">
        <v>3.0774475799999998</v>
      </c>
    </row>
    <row r="19" spans="2:10" ht="15" thickBot="1" x14ac:dyDescent="0.35">
      <c r="B19" s="130" t="s">
        <v>359</v>
      </c>
      <c r="C19" s="128">
        <v>37.785274870000251</v>
      </c>
      <c r="D19" s="128">
        <v>39.409455430000037</v>
      </c>
      <c r="E19" s="128">
        <v>37.565117379999776</v>
      </c>
      <c r="G19" s="130" t="s">
        <v>359</v>
      </c>
      <c r="H19" s="128">
        <v>40.327950809999933</v>
      </c>
      <c r="I19" s="128">
        <v>43.967925750000092</v>
      </c>
      <c r="J19" s="128">
        <v>40.922544610000031</v>
      </c>
    </row>
    <row r="20" spans="2:10" ht="28.95" customHeight="1" thickTop="1" x14ac:dyDescent="0.3">
      <c r="B20" s="288" t="s">
        <v>360</v>
      </c>
      <c r="C20" s="288"/>
      <c r="D20" s="288"/>
      <c r="E20" s="288"/>
      <c r="G20" s="288" t="s">
        <v>360</v>
      </c>
      <c r="H20" s="288"/>
      <c r="I20" s="288"/>
      <c r="J20" s="288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2025-04-22T23:50:47Z</dcterms:modified>
</cp:coreProperties>
</file>